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91" windowHeight="9732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<sst xmlns="http://schemas.openxmlformats.org/spreadsheetml/2006/main" count="666">
  <si>
    <t>gene_names</t>
  </si>
  <si>
    <r>
      <rPr>
        <b/>
        <sz val="12"/>
        <color theme="1"/>
        <rFont val="Arial"/>
        <charset val="134"/>
      </rPr>
      <t>PFI</t>
    </r>
    <r>
      <rPr>
        <b/>
        <sz val="12"/>
        <color theme="1"/>
        <rFont val="細明體"/>
        <charset val="136"/>
      </rPr>
      <t>ˍ</t>
    </r>
    <r>
      <rPr>
        <b/>
        <sz val="12"/>
        <color theme="1"/>
        <rFont val="Arial"/>
        <charset val="134"/>
      </rPr>
      <t>exp(coef)</t>
    </r>
  </si>
  <si>
    <t>PFI_Pr(&gt;|z|)_pvalue</t>
  </si>
  <si>
    <t>PFI_related</t>
  </si>
  <si>
    <t>G1_log2(ES2+ES2EXO vs ES2)</t>
  </si>
  <si>
    <t>G2_log2(ES2+ES2TSEXO vs ES2)</t>
  </si>
  <si>
    <t>G3_log2(OCSPC+ES2EXO vs OCSPC)</t>
  </si>
  <si>
    <t>G4_log2(ES2+ES2TSEXO vs ES2+ES2EXO)</t>
  </si>
  <si>
    <t>G5_log2(OCSPC+ES2EXO vs ES2+ES2EXO)</t>
  </si>
  <si>
    <t>total_nonNA#</t>
  </si>
  <si>
    <t>G1&gt;0</t>
  </si>
  <si>
    <t>G2&gt;0</t>
  </si>
  <si>
    <t>G3&gt;0</t>
  </si>
  <si>
    <t>G4&gt;0</t>
  </si>
  <si>
    <t>G5&gt;0</t>
  </si>
  <si>
    <t>total# &gt;0</t>
  </si>
  <si>
    <t>AVG_exp</t>
  </si>
  <si>
    <t>|G1|&gt;1</t>
  </si>
  <si>
    <t>|G2|&gt;1</t>
  </si>
  <si>
    <t>|G3|&gt;1</t>
  </si>
  <si>
    <t>|G4|&gt;1</t>
  </si>
  <si>
    <t>|G5|&gt;1</t>
  </si>
  <si>
    <t>DEG#</t>
  </si>
  <si>
    <t>SERPINE1</t>
  </si>
  <si>
    <t>TGFBI</t>
  </si>
  <si>
    <t>CCDC80</t>
  </si>
  <si>
    <t>LGALS1</t>
  </si>
  <si>
    <t>HIST2H3PS2</t>
  </si>
  <si>
    <t>CTGF</t>
  </si>
  <si>
    <t>NCL</t>
  </si>
  <si>
    <t>HSPG2</t>
  </si>
  <si>
    <t>PSMB1</t>
  </si>
  <si>
    <t>PLAU</t>
  </si>
  <si>
    <t>CYR61</t>
  </si>
  <si>
    <t>TFRC</t>
  </si>
  <si>
    <t>GNB4</t>
  </si>
  <si>
    <t>FST</t>
  </si>
  <si>
    <t>UBE2NL</t>
  </si>
  <si>
    <t>ARPC4</t>
  </si>
  <si>
    <t>LIF</t>
  </si>
  <si>
    <t>ERP29</t>
  </si>
  <si>
    <t>SLC25A31</t>
  </si>
  <si>
    <t>WARS</t>
  </si>
  <si>
    <t>RPL21</t>
  </si>
  <si>
    <t>COL1A2</t>
  </si>
  <si>
    <t>C3</t>
  </si>
  <si>
    <t>HEL-S-62p</t>
  </si>
  <si>
    <t>AEBP1</t>
  </si>
  <si>
    <t>SRGN</t>
  </si>
  <si>
    <t>PRG1</t>
  </si>
  <si>
    <t>CLSTN1</t>
  </si>
  <si>
    <t>FN1</t>
  </si>
  <si>
    <t>C1R</t>
  </si>
  <si>
    <t>GOT1</t>
  </si>
  <si>
    <t>GIG18</t>
  </si>
  <si>
    <t>HIST1H2BM</t>
  </si>
  <si>
    <t>HIST1H2BI</t>
  </si>
  <si>
    <t>HIST1H2BL</t>
  </si>
  <si>
    <t>HIST1H2BK</t>
  </si>
  <si>
    <t>HIST1H2BC</t>
  </si>
  <si>
    <t>HIST1H2BD</t>
  </si>
  <si>
    <t>HIST1H2BH</t>
  </si>
  <si>
    <t>HIST2H2BF</t>
  </si>
  <si>
    <t>HIST1H2BN</t>
  </si>
  <si>
    <t>H2BFS</t>
  </si>
  <si>
    <t>BGN</t>
  </si>
  <si>
    <t>NUCB1</t>
  </si>
  <si>
    <t>GSN</t>
  </si>
  <si>
    <t>LOX</t>
  </si>
  <si>
    <t>SERPINF1</t>
  </si>
  <si>
    <t>PLOD1</t>
  </si>
  <si>
    <t>PTX3</t>
  </si>
  <si>
    <t>COL1A1</t>
  </si>
  <si>
    <t>APP</t>
  </si>
  <si>
    <t>COTL1</t>
  </si>
  <si>
    <t>B2M</t>
  </si>
  <si>
    <t>MFGE8</t>
  </si>
  <si>
    <t>okuribin</t>
  </si>
  <si>
    <t>FABP5</t>
  </si>
  <si>
    <t>MMP2</t>
  </si>
  <si>
    <t>SRPX</t>
  </si>
  <si>
    <t>HEL-S-83p</t>
  </si>
  <si>
    <t>TNC</t>
  </si>
  <si>
    <t>TNC variant protein</t>
  </si>
  <si>
    <t>HSP90AB1</t>
  </si>
  <si>
    <t>IGF2R</t>
  </si>
  <si>
    <t>PGAM1</t>
  </si>
  <si>
    <t>VIM</t>
  </si>
  <si>
    <t>HEL113</t>
  </si>
  <si>
    <t>HEL-S-22</t>
  </si>
  <si>
    <t>HEL-S-22;GSTP1</t>
  </si>
  <si>
    <t>ENO1</t>
  </si>
  <si>
    <t>HIST3H3</t>
  </si>
  <si>
    <t>H3F3C</t>
  </si>
  <si>
    <t>H3F3B</t>
  </si>
  <si>
    <t>H3F3A</t>
  </si>
  <si>
    <t>PLAT</t>
  </si>
  <si>
    <t>COL12A1</t>
  </si>
  <si>
    <t>HEL-S-70</t>
  </si>
  <si>
    <t>VCP</t>
  </si>
  <si>
    <t>CCT4</t>
  </si>
  <si>
    <t>RPLP1</t>
  </si>
  <si>
    <t>HSPA8</t>
  </si>
  <si>
    <t>HEL-S-72p</t>
  </si>
  <si>
    <t>PDIA6</t>
  </si>
  <si>
    <t>CAP1</t>
  </si>
  <si>
    <t>ANXA5</t>
  </si>
  <si>
    <t>HEL-S-7</t>
  </si>
  <si>
    <t>EEF1G</t>
  </si>
  <si>
    <t>CD109</t>
  </si>
  <si>
    <t>DBI</t>
  </si>
  <si>
    <t>HEL-S-49</t>
  </si>
  <si>
    <t>TPI1</t>
  </si>
  <si>
    <t>RPLP2</t>
  </si>
  <si>
    <t>CALM3</t>
  </si>
  <si>
    <t>CALM2</t>
  </si>
  <si>
    <t>CALM1</t>
  </si>
  <si>
    <t>CSTB</t>
  </si>
  <si>
    <t>ANXA1</t>
  </si>
  <si>
    <t>HEL-S-32</t>
  </si>
  <si>
    <t>MDH1</t>
  </si>
  <si>
    <t>MIF</t>
  </si>
  <si>
    <t>SNRPD3</t>
  </si>
  <si>
    <t>GOT2</t>
  </si>
  <si>
    <t>HSPD1</t>
  </si>
  <si>
    <t>EPFP1</t>
  </si>
  <si>
    <t>HSPE1</t>
  </si>
  <si>
    <t>HSPE1-MOB4</t>
  </si>
  <si>
    <t>USP14</t>
  </si>
  <si>
    <t>LRP1</t>
  </si>
  <si>
    <t>NID2</t>
  </si>
  <si>
    <t>CFH</t>
  </si>
  <si>
    <t>hCG_40889</t>
  </si>
  <si>
    <t>HF</t>
  </si>
  <si>
    <t>MMP1</t>
  </si>
  <si>
    <t>COL6A3</t>
  </si>
  <si>
    <t>LOXL2</t>
  </si>
  <si>
    <t>LAMA4</t>
  </si>
  <si>
    <t>COL6A1</t>
  </si>
  <si>
    <t>ZMYM3</t>
  </si>
  <si>
    <t>COL6A2</t>
  </si>
  <si>
    <t>PCOLCE</t>
  </si>
  <si>
    <t>SPARC</t>
  </si>
  <si>
    <t>DKFZp686O12165</t>
  </si>
  <si>
    <t>FN1;DKFZp686O12165</t>
  </si>
  <si>
    <t>ECM1</t>
  </si>
  <si>
    <t>FBLN1</t>
  </si>
  <si>
    <t>NID1</t>
  </si>
  <si>
    <t>LAMB2</t>
  </si>
  <si>
    <t>PXDN</t>
  </si>
  <si>
    <t>EFEMP1</t>
  </si>
  <si>
    <t>CFL1</t>
  </si>
  <si>
    <t>HEL-S-15</t>
  </si>
  <si>
    <t>ERAP1</t>
  </si>
  <si>
    <t>ARTS-1</t>
  </si>
  <si>
    <t>QSOX1</t>
  </si>
  <si>
    <t>BPGF-1</t>
  </si>
  <si>
    <t>FSTL1</t>
  </si>
  <si>
    <t>PFN1</t>
  </si>
  <si>
    <t>SDCBP</t>
  </si>
  <si>
    <t>ACTN1</t>
  </si>
  <si>
    <t>TXNDC5</t>
  </si>
  <si>
    <t>hCG_1811539</t>
  </si>
  <si>
    <t>STRF8</t>
  </si>
  <si>
    <t>DKFZp666I134</t>
  </si>
  <si>
    <t>HNRPF</t>
  </si>
  <si>
    <t>HNRNPF</t>
  </si>
  <si>
    <t>HNRNPH1</t>
  </si>
  <si>
    <t>DKFZp686A15170</t>
  </si>
  <si>
    <t>FLNC</t>
  </si>
  <si>
    <t>EEF1A1</t>
  </si>
  <si>
    <t>EEF1A1P5</t>
  </si>
  <si>
    <t>EEF1A1L14</t>
  </si>
  <si>
    <t>PTI-1</t>
  </si>
  <si>
    <t>PSMA4</t>
  </si>
  <si>
    <t>IQGAP1</t>
  </si>
  <si>
    <t>hCG_1991735</t>
  </si>
  <si>
    <t>HIST1H4A</t>
  </si>
  <si>
    <t>HIST1H4H</t>
  </si>
  <si>
    <t>HEXA</t>
  </si>
  <si>
    <t>AKR1B1</t>
  </si>
  <si>
    <t>CORO1C</t>
  </si>
  <si>
    <t>RPL10A</t>
  </si>
  <si>
    <t>EEF2</t>
  </si>
  <si>
    <t>HEL-S-270</t>
  </si>
  <si>
    <t>ANXA2</t>
  </si>
  <si>
    <t>ANXA2P2</t>
  </si>
  <si>
    <t>HNRPH3</t>
  </si>
  <si>
    <t>HNRNPH3</t>
  </si>
  <si>
    <t>HEL-S-44</t>
  </si>
  <si>
    <t>SOD1</t>
  </si>
  <si>
    <t>UBB</t>
  </si>
  <si>
    <t>RPS27A</t>
  </si>
  <si>
    <t>UBC</t>
  </si>
  <si>
    <t>UBA52</t>
  </si>
  <si>
    <t>HEL112</t>
  </si>
  <si>
    <t>DKFZp434K0435</t>
  </si>
  <si>
    <t>MDH2</t>
  </si>
  <si>
    <t>ACTN4</t>
  </si>
  <si>
    <t>PSMA5</t>
  </si>
  <si>
    <t>VCL</t>
  </si>
  <si>
    <t>HEL114</t>
  </si>
  <si>
    <t>GDI2</t>
  </si>
  <si>
    <t>CUTA</t>
  </si>
  <si>
    <t>NME1</t>
  </si>
  <si>
    <t>NME1-NME2</t>
  </si>
  <si>
    <t>NME2</t>
  </si>
  <si>
    <t>NME2P1</t>
  </si>
  <si>
    <t>HPRT1</t>
  </si>
  <si>
    <t>ANPEP</t>
  </si>
  <si>
    <t>NPM1</t>
  </si>
  <si>
    <t>HIST1H2AA</t>
  </si>
  <si>
    <t>HIST1H2AJ</t>
  </si>
  <si>
    <t>HIST1H2AH</t>
  </si>
  <si>
    <t>HIST2H2AC</t>
  </si>
  <si>
    <t>HIST1H2AB</t>
  </si>
  <si>
    <t>H2AFJ</t>
  </si>
  <si>
    <t>H2AFX</t>
  </si>
  <si>
    <t>HIST1H2AC</t>
  </si>
  <si>
    <t>HIST3H2A</t>
  </si>
  <si>
    <t>HIST1H2AD</t>
  </si>
  <si>
    <t>HIST1H2AG</t>
  </si>
  <si>
    <t>HIST1H2AK</t>
  </si>
  <si>
    <t>HIST2H2AA3</t>
  </si>
  <si>
    <t>TXNRD1</t>
  </si>
  <si>
    <t>CD59</t>
  </si>
  <si>
    <t>PSMA6</t>
  </si>
  <si>
    <t>HEL107</t>
  </si>
  <si>
    <t>TKT</t>
  </si>
  <si>
    <t>MARCKS</t>
  </si>
  <si>
    <t>DDT</t>
  </si>
  <si>
    <t>DDTL</t>
  </si>
  <si>
    <t>LXN</t>
  </si>
  <si>
    <t>HEL-S-67p</t>
  </si>
  <si>
    <t>PARK7</t>
  </si>
  <si>
    <t>HEL-S-21</t>
  </si>
  <si>
    <t>GSTO1</t>
  </si>
  <si>
    <t>LDHB</t>
  </si>
  <si>
    <t>TAGLN2</t>
  </si>
  <si>
    <t>PRDX1</t>
  </si>
  <si>
    <t>PDIA3</t>
  </si>
  <si>
    <t>HEL-S-269</t>
  </si>
  <si>
    <t>HSP90B1</t>
  </si>
  <si>
    <t>TRA1</t>
  </si>
  <si>
    <t>HEL-S-125m</t>
  </si>
  <si>
    <t>HSPA5</t>
  </si>
  <si>
    <t>HEL-S-89n</t>
  </si>
  <si>
    <t>CTSB</t>
  </si>
  <si>
    <t>LAMB1</t>
  </si>
  <si>
    <t>LAMC1</t>
  </si>
  <si>
    <t>PAMR1</t>
  </si>
  <si>
    <t>CST3</t>
  </si>
  <si>
    <t>FBN1</t>
  </si>
  <si>
    <t>TIMP1</t>
  </si>
  <si>
    <t>PLTP</t>
  </si>
  <si>
    <t>HEL-S-128m</t>
  </si>
  <si>
    <t>PRDX6</t>
  </si>
  <si>
    <t>YWHAQ</t>
  </si>
  <si>
    <t>CLIC1</t>
  </si>
  <si>
    <t>HEL70</t>
  </si>
  <si>
    <t>MSN</t>
  </si>
  <si>
    <t>AGRN</t>
  </si>
  <si>
    <t>THBS1</t>
  </si>
  <si>
    <t>TIMP2</t>
  </si>
  <si>
    <t>HEL-S-30</t>
  </si>
  <si>
    <t>PKM</t>
  </si>
  <si>
    <t>PKM2</t>
  </si>
  <si>
    <t>PS1TP5BP1</t>
  </si>
  <si>
    <t>ACTB</t>
  </si>
  <si>
    <t>ACTG1</t>
  </si>
  <si>
    <t>HEL-176</t>
  </si>
  <si>
    <t>CD44</t>
  </si>
  <si>
    <t>GRN</t>
  </si>
  <si>
    <t>EL52</t>
  </si>
  <si>
    <t>HSP90AA1</t>
  </si>
  <si>
    <t>HEXB</t>
  </si>
  <si>
    <t>YWHAZ</t>
  </si>
  <si>
    <t>CHRDL1</t>
  </si>
  <si>
    <t>FH</t>
  </si>
  <si>
    <t>DKK3</t>
  </si>
  <si>
    <t>PTBP1</t>
  </si>
  <si>
    <t>HEL-S-69p</t>
  </si>
  <si>
    <t>PPIA</t>
  </si>
  <si>
    <t>TUBA1B</t>
  </si>
  <si>
    <t>TUBA4A</t>
  </si>
  <si>
    <t>STC2</t>
  </si>
  <si>
    <t>PSAP</t>
  </si>
  <si>
    <t>CAPZA1</t>
  </si>
  <si>
    <t>SFRP1</t>
  </si>
  <si>
    <t>PROCR</t>
  </si>
  <si>
    <t>TUBB</t>
  </si>
  <si>
    <t>TUBB2B</t>
  </si>
  <si>
    <t>TUBB2A</t>
  </si>
  <si>
    <t>XTP3TPATP1</t>
  </si>
  <si>
    <t>DKFZp566F223</t>
  </si>
  <si>
    <t>TUBB;TUBB2B;TUBB2A;XTP3TPATP1;TUBB2C;DKFZp566F223</t>
  </si>
  <si>
    <t>HEL-S-87p</t>
  </si>
  <si>
    <t>ALDOA</t>
  </si>
  <si>
    <t>HEL-S-39</t>
  </si>
  <si>
    <t>PPIB</t>
  </si>
  <si>
    <t>MYH9</t>
  </si>
  <si>
    <t>GAPDH</t>
  </si>
  <si>
    <t>HEL-S-162eP</t>
  </si>
  <si>
    <t>TUBB4B</t>
  </si>
  <si>
    <t>TUBB4A</t>
  </si>
  <si>
    <t>TUBB2C;TUBB4B;TUBB4A</t>
  </si>
  <si>
    <t>HEL2</t>
  </si>
  <si>
    <t>YWHAE</t>
  </si>
  <si>
    <t>YWHAE/FAM22B fusion</t>
  </si>
  <si>
    <t>YWHAE/FAM22A fusion</t>
  </si>
  <si>
    <t>HEL-S-68p</t>
  </si>
  <si>
    <t>PGK1</t>
  </si>
  <si>
    <t>HEL-S-133P</t>
  </si>
  <si>
    <t>LDHA</t>
  </si>
  <si>
    <t>CYCS</t>
  </si>
  <si>
    <t>UBE2L3</t>
  </si>
  <si>
    <t>FLNA</t>
  </si>
  <si>
    <t>FLJ00119</t>
  </si>
  <si>
    <t>PGD</t>
  </si>
  <si>
    <t>HEL-S-2a</t>
  </si>
  <si>
    <t>PRDX2</t>
  </si>
  <si>
    <t>HEL-S-34</t>
  </si>
  <si>
    <t>PEBP1</t>
  </si>
  <si>
    <t>SYNCRIP</t>
  </si>
  <si>
    <t>MMP3</t>
  </si>
  <si>
    <t>IGFBP6</t>
  </si>
  <si>
    <t>CHI3L1</t>
  </si>
  <si>
    <t>TPP1</t>
  </si>
  <si>
    <t>DDX39A</t>
  </si>
  <si>
    <t>DDX39B</t>
  </si>
  <si>
    <t>hCG_2005638</t>
  </si>
  <si>
    <t>BAT1</t>
  </si>
  <si>
    <t>DKFZp547B159</t>
  </si>
  <si>
    <t>DDX39</t>
  </si>
  <si>
    <t>CXCL5</t>
  </si>
  <si>
    <t>CPA4</t>
  </si>
  <si>
    <t>APOE</t>
  </si>
  <si>
    <t>RPS28</t>
  </si>
  <si>
    <t>HNRNPA1</t>
  </si>
  <si>
    <t>HNRNPA1L2</t>
  </si>
  <si>
    <t>hCG_2020860</t>
  </si>
  <si>
    <t>HNRPA1</t>
  </si>
  <si>
    <t>RP11-78J21.1</t>
  </si>
  <si>
    <t>GSTP1</t>
  </si>
  <si>
    <t>PPA1</t>
  </si>
  <si>
    <t>HEL-S-66p</t>
  </si>
  <si>
    <t>EEF1B2</t>
  </si>
  <si>
    <t>LOC392793</t>
  </si>
  <si>
    <t>STIP1</t>
  </si>
  <si>
    <t>HEL-S-94n</t>
  </si>
  <si>
    <t>C1S</t>
  </si>
  <si>
    <t>LGALS3</t>
  </si>
  <si>
    <t>hCG_22119</t>
  </si>
  <si>
    <t>TFPI2</t>
  </si>
  <si>
    <t>ITGA3</t>
  </si>
  <si>
    <t>CALU</t>
  </si>
  <si>
    <t>CXCL8</t>
  </si>
  <si>
    <t>IL8</t>
  </si>
  <si>
    <t>KPNB1</t>
  </si>
  <si>
    <t>ADAMTS1</t>
  </si>
  <si>
    <t>DKFZp686E01144</t>
  </si>
  <si>
    <t>LRRC59</t>
  </si>
  <si>
    <t>OR2A25</t>
  </si>
  <si>
    <t>THBS4</t>
  </si>
  <si>
    <t>CLEC11A</t>
  </si>
  <si>
    <t>FBN3</t>
  </si>
  <si>
    <t>SEMA7A</t>
  </si>
  <si>
    <t>APOB</t>
  </si>
  <si>
    <t>LTBP3</t>
  </si>
  <si>
    <t>COL18A1</t>
  </si>
  <si>
    <t>HNRNPA2B1</t>
  </si>
  <si>
    <t>HNRPA2B1</t>
  </si>
  <si>
    <t>UCHL1</t>
  </si>
  <si>
    <t>HEL-117</t>
  </si>
  <si>
    <t>SVEP1</t>
  </si>
  <si>
    <t>TNXB</t>
  </si>
  <si>
    <t>PFKP</t>
  </si>
  <si>
    <t>NUDC</t>
  </si>
  <si>
    <t>NPD011</t>
  </si>
  <si>
    <t>FKBP1A</t>
  </si>
  <si>
    <t>FKBP12-Exip2</t>
  </si>
  <si>
    <t>AHSA1</t>
  </si>
  <si>
    <t>P4HB</t>
  </si>
  <si>
    <t>ALCAM</t>
  </si>
  <si>
    <t>PRDX3</t>
  </si>
  <si>
    <t>PAICS</t>
  </si>
  <si>
    <t>CALR</t>
  </si>
  <si>
    <t>HEL-S-99n</t>
  </si>
  <si>
    <t>GNAI2</t>
  </si>
  <si>
    <t>GNAI1</t>
  </si>
  <si>
    <t>GNAI3</t>
  </si>
  <si>
    <t>WUGSC:H_LUCA16.1</t>
  </si>
  <si>
    <t>NT5E</t>
  </si>
  <si>
    <t>PCMT1</t>
  </si>
  <si>
    <t>ARCN1</t>
  </si>
  <si>
    <t>DKFZp686M09245</t>
  </si>
  <si>
    <t>PSMA8</t>
  </si>
  <si>
    <t>PSMA7</t>
  </si>
  <si>
    <t>PSMA3</t>
  </si>
  <si>
    <t>DDB1</t>
  </si>
  <si>
    <t>PRDX4</t>
  </si>
  <si>
    <t>HEL-S-97n</t>
  </si>
  <si>
    <t>HEL-S-45</t>
  </si>
  <si>
    <t>TGM2</t>
  </si>
  <si>
    <t>CACYBP</t>
  </si>
  <si>
    <t>THBS2</t>
  </si>
  <si>
    <t>DST</t>
  </si>
  <si>
    <t>UBE1</t>
  </si>
  <si>
    <t>UBA1</t>
  </si>
  <si>
    <t>RPS12</t>
  </si>
  <si>
    <t>CTSA</t>
  </si>
  <si>
    <t>PPGB</t>
  </si>
  <si>
    <t>TFPI</t>
  </si>
  <si>
    <t>HEL-S-52</t>
  </si>
  <si>
    <t>WDR1</t>
  </si>
  <si>
    <t>ILF2</t>
  </si>
  <si>
    <t>RNASET2</t>
  </si>
  <si>
    <t>RNASE6PL</t>
  </si>
  <si>
    <t>NPEPPS</t>
  </si>
  <si>
    <t>GDI1</t>
  </si>
  <si>
    <t>MYL6</t>
  </si>
  <si>
    <t>GGH</t>
  </si>
  <si>
    <t>LTA4H</t>
  </si>
  <si>
    <t>TXN</t>
  </si>
  <si>
    <t>NUDT5</t>
  </si>
  <si>
    <t>CCT8</t>
  </si>
  <si>
    <t>PLS3</t>
  </si>
  <si>
    <t>ALYREF</t>
  </si>
  <si>
    <t>HACD3</t>
  </si>
  <si>
    <t>ANXA6</t>
  </si>
  <si>
    <t>SERPINB2</t>
  </si>
  <si>
    <t>SERPINB10</t>
  </si>
  <si>
    <t>DFFA</t>
  </si>
  <si>
    <t>PEA15</t>
  </si>
  <si>
    <t>MATR3</t>
  </si>
  <si>
    <t>DKFZp686K0542</t>
  </si>
  <si>
    <t>DKFZp686K23100</t>
  </si>
  <si>
    <t>DKFZp686L22104</t>
  </si>
  <si>
    <t>RBMX</t>
  </si>
  <si>
    <t>RBMXL1</t>
  </si>
  <si>
    <t>SERPINB7</t>
  </si>
  <si>
    <t>UAP1</t>
  </si>
  <si>
    <t>SOD2</t>
  </si>
  <si>
    <t>DKFZp564M2422</t>
  </si>
  <si>
    <t>ACLY</t>
  </si>
  <si>
    <t>ACLY variant protein</t>
  </si>
  <si>
    <t>APOA1BP</t>
  </si>
  <si>
    <t>HSPA1A</t>
  </si>
  <si>
    <t>HSPA1B</t>
  </si>
  <si>
    <t>HEL-S-103</t>
  </si>
  <si>
    <t>PDIA4</t>
  </si>
  <si>
    <t>ERP70</t>
  </si>
  <si>
    <t>DCBLD2</t>
  </si>
  <si>
    <t>COPB2</t>
  </si>
  <si>
    <t>EFHD2</t>
  </si>
  <si>
    <t>GNB2</t>
  </si>
  <si>
    <t>CDC42</t>
  </si>
  <si>
    <t>hCG_39634</t>
  </si>
  <si>
    <t>ARHGDIA</t>
  </si>
  <si>
    <t>HEL-S-47e</t>
  </si>
  <si>
    <t>FKBP2</t>
  </si>
  <si>
    <t>SUGT1</t>
  </si>
  <si>
    <t>FDPS</t>
  </si>
  <si>
    <t>COPE</t>
  </si>
  <si>
    <t>PSMB3</t>
  </si>
  <si>
    <t>TSN</t>
  </si>
  <si>
    <t>UGP2</t>
  </si>
  <si>
    <t>TWF2</t>
  </si>
  <si>
    <t>PSMB5</t>
  </si>
  <si>
    <t>CPNE3</t>
  </si>
  <si>
    <t>MYOF</t>
  </si>
  <si>
    <t>HIST1H3A</t>
  </si>
  <si>
    <t>STC1</t>
  </si>
  <si>
    <t>COL5A1</t>
  </si>
  <si>
    <t>IGFBP7</t>
  </si>
  <si>
    <t>HDGF</t>
  </si>
  <si>
    <t>UBE2N</t>
  </si>
  <si>
    <t>HEL-S-71</t>
  </si>
  <si>
    <t>TIE</t>
  </si>
  <si>
    <t>TIE1</t>
  </si>
  <si>
    <t>ITGBL1</t>
  </si>
  <si>
    <t>ARPC4-TTLL3</t>
  </si>
  <si>
    <t>RAP1A</t>
  </si>
  <si>
    <t>RAP1B</t>
  </si>
  <si>
    <t>DKK1</t>
  </si>
  <si>
    <t>CTSC</t>
  </si>
  <si>
    <t>FBLN2</t>
  </si>
  <si>
    <t>DKFZp586A1519</t>
  </si>
  <si>
    <t>PSMB4</t>
  </si>
  <si>
    <t>BASP1</t>
  </si>
  <si>
    <t>HNRNPC</t>
  </si>
  <si>
    <t>hCG_1641229</t>
  </si>
  <si>
    <t>HNRPC</t>
  </si>
  <si>
    <t>RPRD1B</t>
  </si>
  <si>
    <t>CSE1L</t>
  </si>
  <si>
    <t>DKFZp686E12166</t>
  </si>
  <si>
    <t>GNS</t>
  </si>
  <si>
    <t>IGFBP1</t>
  </si>
  <si>
    <t>IL6</t>
  </si>
  <si>
    <t>PRG4</t>
  </si>
  <si>
    <t>SCUBE3</t>
  </si>
  <si>
    <t>ABI3BP</t>
  </si>
  <si>
    <t>ANP32B</t>
  </si>
  <si>
    <t>DF</t>
  </si>
  <si>
    <t>CFD</t>
  </si>
  <si>
    <t>S100A6</t>
  </si>
  <si>
    <t>IGFBP2</t>
  </si>
  <si>
    <t>C7</t>
  </si>
  <si>
    <t>ERO1L</t>
  </si>
  <si>
    <t>EIF4G1</t>
  </si>
  <si>
    <t>EIF4G1 variant protein</t>
  </si>
  <si>
    <t>PPP3CA</t>
  </si>
  <si>
    <t>PPP3CB</t>
  </si>
  <si>
    <t>PPP3CC</t>
  </si>
  <si>
    <t>IPO7</t>
  </si>
  <si>
    <t>RPS13</t>
  </si>
  <si>
    <t>PEPD</t>
  </si>
  <si>
    <t>CRIM1</t>
  </si>
  <si>
    <t>SNAP91</t>
  </si>
  <si>
    <t>PICALM</t>
  </si>
  <si>
    <t>LIPA</t>
  </si>
  <si>
    <t>CDC37</t>
  </si>
  <si>
    <t>MBD5</t>
  </si>
  <si>
    <t>BCAT1</t>
  </si>
  <si>
    <t>GNPDA1</t>
  </si>
  <si>
    <t>DLD</t>
  </si>
  <si>
    <t>GSS</t>
  </si>
  <si>
    <t>HEL-S-64p</t>
  </si>
  <si>
    <t>SNRNP200</t>
  </si>
  <si>
    <t>RUVBL1</t>
  </si>
  <si>
    <t>ITGA2</t>
  </si>
  <si>
    <t>NDUFAB1</t>
  </si>
  <si>
    <t>CNN3</t>
  </si>
  <si>
    <t>SNRPE</t>
  </si>
  <si>
    <t>GANAB</t>
  </si>
  <si>
    <t>HEL-S-164nA</t>
  </si>
  <si>
    <t>HK1</t>
  </si>
  <si>
    <t>CANX</t>
  </si>
  <si>
    <t>CNPY2</t>
  </si>
  <si>
    <t>PSMD6</t>
  </si>
  <si>
    <t>UGGT1</t>
  </si>
  <si>
    <t>NRP2</t>
  </si>
  <si>
    <t>DKFZp686J1169</t>
  </si>
  <si>
    <t>LDLR</t>
  </si>
  <si>
    <t>SHMT2</t>
  </si>
  <si>
    <t>DKFZp686P09201</t>
  </si>
  <si>
    <t>HEL-S-51e</t>
  </si>
  <si>
    <t>ARF4</t>
  </si>
  <si>
    <t>PSMD13</t>
  </si>
  <si>
    <t>COPG1</t>
  </si>
  <si>
    <t>COPG</t>
  </si>
  <si>
    <t>FASN</t>
  </si>
  <si>
    <t>PSMB6</t>
  </si>
  <si>
    <t>HEL-S-107</t>
  </si>
  <si>
    <t>RPL17</t>
  </si>
  <si>
    <t>hCG_24487</t>
  </si>
  <si>
    <t>RPL17-C18orf32</t>
  </si>
  <si>
    <t>HEL-S-123m</t>
  </si>
  <si>
    <t>ATP5A1</t>
  </si>
  <si>
    <t>PLAUR</t>
  </si>
  <si>
    <t>FLNB</t>
  </si>
  <si>
    <t>DKFZp686A1668</t>
  </si>
  <si>
    <t>TIA1</t>
  </si>
  <si>
    <t>TIAL1</t>
  </si>
  <si>
    <t>RPS16</t>
  </si>
  <si>
    <t>APEH</t>
  </si>
  <si>
    <t>C12orf10</t>
  </si>
  <si>
    <t>MST024</t>
  </si>
  <si>
    <t>RPL14</t>
  </si>
  <si>
    <t>ITGA6</t>
  </si>
  <si>
    <t>RPL7</t>
  </si>
  <si>
    <t>WUGSC:H_RG054D04.1</t>
  </si>
  <si>
    <t>C11orf54</t>
  </si>
  <si>
    <t>RPN2</t>
  </si>
  <si>
    <t>PRKDC</t>
  </si>
  <si>
    <t>SLC25A5</t>
  </si>
  <si>
    <t>SLC25A6</t>
  </si>
  <si>
    <t>SLC25A4</t>
  </si>
  <si>
    <t>MME</t>
  </si>
  <si>
    <t>IMPDH2</t>
  </si>
  <si>
    <t>HIST1H2BA</t>
  </si>
  <si>
    <t>HIST1H2BB</t>
  </si>
  <si>
    <t>HIST2H2BE</t>
  </si>
  <si>
    <t>HIST1H2BJ</t>
  </si>
  <si>
    <t>HIST1H2BO</t>
  </si>
  <si>
    <t>HIST3H2BB</t>
  </si>
  <si>
    <t>IGFBP4</t>
  </si>
  <si>
    <t>LTBP1</t>
  </si>
  <si>
    <t>PA2G4</t>
  </si>
  <si>
    <t>B4GAT1</t>
  </si>
  <si>
    <t>B3GNT6</t>
  </si>
  <si>
    <t>KRT1</t>
  </si>
  <si>
    <t>DARS</t>
  </si>
  <si>
    <t>ACO1</t>
  </si>
  <si>
    <t>IRP1</t>
  </si>
  <si>
    <t>HEL60</t>
  </si>
  <si>
    <t>COL5A2</t>
  </si>
  <si>
    <t>COL3A1</t>
  </si>
  <si>
    <t>SPOCK1</t>
  </si>
  <si>
    <t>VCAN</t>
  </si>
  <si>
    <t>CSPG2</t>
  </si>
  <si>
    <t>EMILIN1</t>
  </si>
  <si>
    <t>SRPX2</t>
  </si>
  <si>
    <t>TPD52L2</t>
  </si>
  <si>
    <t>DKFZp686A1765</t>
  </si>
  <si>
    <t>CXCL1</t>
  </si>
  <si>
    <t>PPP2R4</t>
  </si>
  <si>
    <t>PCBP2</t>
  </si>
  <si>
    <t>PARP1</t>
  </si>
  <si>
    <t>EHD4</t>
  </si>
  <si>
    <t>EHD1</t>
  </si>
  <si>
    <t>EHD3</t>
  </si>
  <si>
    <t>HSPH1</t>
  </si>
  <si>
    <t>HARS</t>
  </si>
  <si>
    <t>HRS</t>
  </si>
  <si>
    <t>CAPNS1</t>
  </si>
  <si>
    <t>CAPNS2</t>
  </si>
  <si>
    <t>CTTN</t>
  </si>
  <si>
    <t>RRAS</t>
  </si>
  <si>
    <t>RRAS2</t>
  </si>
  <si>
    <t>BCHE</t>
  </si>
  <si>
    <t>TARS</t>
  </si>
  <si>
    <t>SNRPD2</t>
  </si>
  <si>
    <t>ATP1A1</t>
  </si>
  <si>
    <t>SSRP1</t>
  </si>
  <si>
    <t>RPS5</t>
  </si>
  <si>
    <t>IGFBP3</t>
  </si>
  <si>
    <t>PENK</t>
  </si>
  <si>
    <t>ABHD17A</t>
  </si>
  <si>
    <t>PROS1</t>
  </si>
  <si>
    <t>FIS1</t>
  </si>
  <si>
    <t>SMOC1</t>
  </si>
  <si>
    <t>PTPRG</t>
  </si>
  <si>
    <t>PSMA1</t>
  </si>
  <si>
    <t>HEL-S-275</t>
  </si>
  <si>
    <t>SERPING1</t>
  </si>
  <si>
    <t>RAB1</t>
  </si>
  <si>
    <t>RNASE4</t>
  </si>
  <si>
    <t>WISP2</t>
  </si>
  <si>
    <t>SF3B3</t>
  </si>
  <si>
    <t>PSMB2</t>
  </si>
  <si>
    <t>CAPN1</t>
  </si>
  <si>
    <t>PDGFRB</t>
  </si>
  <si>
    <t>EIF3G</t>
  </si>
  <si>
    <t>PLCB3</t>
  </si>
  <si>
    <t>CCBL2</t>
  </si>
  <si>
    <t>hCG_23341</t>
  </si>
  <si>
    <t>CD248</t>
  </si>
  <si>
    <t>CHI3L2</t>
  </si>
  <si>
    <t>CRISPLD2</t>
  </si>
  <si>
    <t>PI15</t>
  </si>
  <si>
    <t>CA12</t>
  </si>
  <si>
    <t>RPS26P11</t>
  </si>
  <si>
    <t>RPS26</t>
  </si>
  <si>
    <t>DKFZp686G1650</t>
  </si>
  <si>
    <t>TSNAX</t>
  </si>
  <si>
    <t>DISC1</t>
  </si>
  <si>
    <t>SRP14</t>
  </si>
  <si>
    <t>S100A4</t>
  </si>
  <si>
    <t>APOD</t>
  </si>
  <si>
    <t>MFAP4</t>
  </si>
  <si>
    <t>ACSL4</t>
  </si>
  <si>
    <t>FACL4</t>
  </si>
  <si>
    <t>TGFBR3</t>
  </si>
  <si>
    <t>SOD3</t>
  </si>
  <si>
    <t>CLEC3B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</si>
</sst>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1" formatCode="_-* #,##0_-;\-* #,##0_-;_-* &quot;-&quot;_-;_-@_-"/>
    <numFmt numFmtId="176" formatCode="0_);[Red]\(0\)"/>
  </numFmts>
  <fonts count="27">
    <font>
      <sz val="11"/>
      <color indexed="8"/>
      <name val="新細明體"/>
      <charset val="134"/>
      <scheme val="minor"/>
    </font>
    <font>
      <sz val="11"/>
      <color indexed="8"/>
      <name val="Arial"/>
      <charset val="134"/>
    </font>
    <font>
      <b/>
      <sz val="11"/>
      <color indexed="8"/>
      <name val="Arial"/>
      <charset val="134"/>
    </font>
    <font>
      <b/>
      <sz val="12"/>
      <color theme="1"/>
      <name val="Arial"/>
      <charset val="134"/>
    </font>
    <font>
      <sz val="11"/>
      <color rgb="FFFF0000"/>
      <name val="Arial"/>
      <charset val="134"/>
    </font>
    <font>
      <b/>
      <sz val="11"/>
      <color indexed="8"/>
      <name val="新細明體"/>
      <charset val="136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2"/>
      <color theme="1"/>
      <name val="細明體"/>
      <charset val="136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3" borderId="13" applyNumberFormat="0" applyAlignment="0" applyProtection="0">
      <alignment vertical="center"/>
    </xf>
    <xf numFmtId="0" fontId="17" fillId="23" borderId="15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21" fillId="25" borderId="18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4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1" fillId="2" borderId="5" xfId="0" applyFont="1" applyFill="1" applyBorder="1">
      <alignment vertical="center"/>
    </xf>
    <xf numFmtId="0" fontId="1" fillId="0" borderId="6" xfId="0" applyFont="1" applyBorder="1">
      <alignment vertical="center"/>
    </xf>
    <xf numFmtId="176" fontId="1" fillId="0" borderId="6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1" fillId="2" borderId="7" xfId="0" applyFont="1" applyFill="1" applyBorder="1">
      <alignment vertical="center"/>
    </xf>
    <xf numFmtId="0" fontId="1" fillId="0" borderId="8" xfId="0" applyFont="1" applyBorder="1">
      <alignment vertical="center"/>
    </xf>
    <xf numFmtId="176" fontId="1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1" fillId="0" borderId="11" xfId="0" applyFont="1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5" fillId="0" borderId="4" xfId="0" applyFont="1" applyBorder="1">
      <alignment vertical="center"/>
    </xf>
  </cellXfs>
  <cellStyles count="49">
    <cellStyle name="一般" xfId="0" builtinId="0"/>
    <cellStyle name="超連結" xfId="1" builtinId="8"/>
    <cellStyle name="20% - 輔色2" xfId="2" builtinId="34"/>
    <cellStyle name="千分位[0]" xfId="3" builtinId="6"/>
    <cellStyle name="千分位" xfId="4" builtinId="3"/>
    <cellStyle name="20% - 輔色1" xfId="5" builtinId="30"/>
    <cellStyle name="貨幣" xfId="6" builtinId="4"/>
    <cellStyle name="備註" xfId="7" builtinId="10"/>
    <cellStyle name="已瀏覽過的超連結" xfId="8" builtinId="9"/>
    <cellStyle name="百分比" xfId="9" builtinId="5"/>
    <cellStyle name="20% - 輔色5" xfId="10" builtinId="46"/>
    <cellStyle name="40% - 輔色3" xfId="11" builtinId="39"/>
    <cellStyle name="60% - 輔色1" xfId="12" builtinId="32"/>
    <cellStyle name="貨幣[0]" xfId="13" builtinId="7"/>
    <cellStyle name="警告文字" xfId="14" builtinId="11"/>
    <cellStyle name="標題" xfId="15" builtinId="15"/>
    <cellStyle name="說明文字" xfId="16" builtinId="53"/>
    <cellStyle name="40% - 輔色6" xfId="17" builtinId="51"/>
    <cellStyle name="60% - 輔色4" xfId="18" builtinId="44"/>
    <cellStyle name="標題 1" xfId="19" builtinId="16"/>
    <cellStyle name="60% - 輔色5" xfId="20" builtinId="48"/>
    <cellStyle name="標題 2" xfId="21" builtinId="17"/>
    <cellStyle name="60% - 輔色6" xfId="22" builtinId="52"/>
    <cellStyle name="標題 3" xfId="23" builtinId="18"/>
    <cellStyle name="標題 4" xfId="24" builtinId="19"/>
    <cellStyle name="好" xfId="25" builtinId="26"/>
    <cellStyle name="輸入" xfId="26" builtinId="20"/>
    <cellStyle name="輸出" xfId="27" builtinId="21"/>
    <cellStyle name="計算方式" xfId="28" builtinId="22"/>
    <cellStyle name="檢查儲存格" xfId="29" builtinId="23"/>
    <cellStyle name="連結的儲存格" xfId="30" builtinId="24"/>
    <cellStyle name="加總" xfId="31" builtinId="25"/>
    <cellStyle name="壞" xfId="32" builtinId="27"/>
    <cellStyle name="中性" xfId="33" builtinId="28"/>
    <cellStyle name="輔色1" xfId="34" builtinId="29"/>
    <cellStyle name="20% - 輔色3" xfId="35" builtinId="38"/>
    <cellStyle name="40% - 輔色1" xfId="36" builtinId="31"/>
    <cellStyle name="輔色2" xfId="37" builtinId="33"/>
    <cellStyle name="20% - 輔色4" xfId="38" builtinId="42"/>
    <cellStyle name="40% - 輔色2" xfId="39" builtinId="35"/>
    <cellStyle name="20% - 輔色6" xfId="40" builtinId="50"/>
    <cellStyle name="40% - 輔色4" xfId="41" builtinId="43"/>
    <cellStyle name="60% - 輔色2" xfId="42" builtinId="36"/>
    <cellStyle name="輔色3" xfId="43" builtinId="37"/>
    <cellStyle name="40% - 輔色5" xfId="44" builtinId="47"/>
    <cellStyle name="60% - 輔色3" xfId="45" builtinId="40"/>
    <cellStyle name="輔色4" xfId="46" builtinId="41"/>
    <cellStyle name="輔色5" xfId="47" builtinId="45"/>
    <cellStyle name="輔色6" xfId="48" builtin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Users\user\AppData\Local\Microsoft\Windows\INetCache\Content.Outlook\K43PBDF6\DEG_cox_v2\DEG_cox_2\G1_DEG_co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1_DEG_cox"/>
    </sheetNames>
    <sheetDataSet>
      <sheetData sheetId="0">
        <row r="1">
          <cell r="B1" t="str">
            <v>exp(coef)</v>
          </cell>
          <cell r="C1" t="str">
            <v>Pr(&gt;|z|)</v>
          </cell>
        </row>
        <row r="2">
          <cell r="A2" t="str">
            <v>PSMB1</v>
          </cell>
          <cell r="B2">
            <v>1.00308194929819</v>
          </cell>
          <cell r="C2">
            <v>0.00141636691498997</v>
          </cell>
        </row>
        <row r="3">
          <cell r="A3" t="str">
            <v>ARPC4</v>
          </cell>
          <cell r="B3">
            <v>1.00695397054325</v>
          </cell>
          <cell r="C3">
            <v>0.00311608986459518</v>
          </cell>
        </row>
        <row r="4">
          <cell r="A4" t="str">
            <v>SLC25A31</v>
          </cell>
          <cell r="B4">
            <v>61.374214478037</v>
          </cell>
          <cell r="C4">
            <v>0.00382613383659744</v>
          </cell>
        </row>
        <row r="5">
          <cell r="A5" t="str">
            <v>HIST2H3PS2</v>
          </cell>
          <cell r="B5">
            <v>3.70933224780587</v>
          </cell>
          <cell r="C5">
            <v>0.00440780246071103</v>
          </cell>
        </row>
        <row r="6">
          <cell r="A6" t="str">
            <v>FST</v>
          </cell>
          <cell r="B6">
            <v>1.00465980456903</v>
          </cell>
          <cell r="C6">
            <v>0.00551306059540308</v>
          </cell>
        </row>
        <row r="7">
          <cell r="A7" t="str">
            <v>TGFBI</v>
          </cell>
          <cell r="B7">
            <v>1.00247681904683</v>
          </cell>
          <cell r="C7">
            <v>0.00832145671414448</v>
          </cell>
        </row>
        <row r="8">
          <cell r="A8" t="str">
            <v>CCDC80</v>
          </cell>
          <cell r="B8">
            <v>1.00498271851484</v>
          </cell>
          <cell r="C8">
            <v>0.0120784897676123</v>
          </cell>
        </row>
        <row r="9">
          <cell r="A9" t="str">
            <v>CTGF</v>
          </cell>
          <cell r="B9">
            <v>1.00043842554344</v>
          </cell>
          <cell r="C9">
            <v>0.0131678966468074</v>
          </cell>
        </row>
        <row r="10">
          <cell r="A10" t="str">
            <v>SERPINE1</v>
          </cell>
          <cell r="B10">
            <v>1.0006809888386</v>
          </cell>
          <cell r="C10">
            <v>0.0155518824762989</v>
          </cell>
        </row>
        <row r="11">
          <cell r="A11" t="str">
            <v>WARS</v>
          </cell>
          <cell r="B11">
            <v>0.997225000236521</v>
          </cell>
          <cell r="C11">
            <v>0.0197560106810229</v>
          </cell>
        </row>
        <row r="12">
          <cell r="A12" t="str">
            <v>LGALS1</v>
          </cell>
          <cell r="B12">
            <v>1.00025770872388</v>
          </cell>
          <cell r="C12">
            <v>0.0252666529632943</v>
          </cell>
        </row>
        <row r="13">
          <cell r="A13" t="str">
            <v>HSPG2</v>
          </cell>
          <cell r="B13">
            <v>1.00301973884261</v>
          </cell>
          <cell r="C13">
            <v>0.0277164547738384</v>
          </cell>
        </row>
        <row r="14">
          <cell r="A14" t="str">
            <v>NCL</v>
          </cell>
          <cell r="B14">
            <v>0.998205749222507</v>
          </cell>
          <cell r="C14">
            <v>0.0324848813102089</v>
          </cell>
        </row>
        <row r="15">
          <cell r="A15" t="str">
            <v>LIF</v>
          </cell>
          <cell r="B15">
            <v>1.00683332667262</v>
          </cell>
          <cell r="C15">
            <v>0.0357331653179835</v>
          </cell>
        </row>
        <row r="16">
          <cell r="A16" t="str">
            <v>PLAU</v>
          </cell>
          <cell r="B16">
            <v>1.00162506505885</v>
          </cell>
          <cell r="C16">
            <v>0.036270288171356</v>
          </cell>
        </row>
        <row r="17">
          <cell r="A17" t="str">
            <v>TFRC</v>
          </cell>
          <cell r="B17">
            <v>1.00212206375956</v>
          </cell>
          <cell r="C17">
            <v>0.0377927368896881</v>
          </cell>
        </row>
        <row r="18">
          <cell r="A18" t="str">
            <v>GNB4</v>
          </cell>
          <cell r="B18">
            <v>1.01858147390201</v>
          </cell>
          <cell r="C18">
            <v>0.0378785513715368</v>
          </cell>
        </row>
        <row r="19">
          <cell r="A19" t="str">
            <v>RPL21</v>
          </cell>
          <cell r="B19">
            <v>1.00028992581419</v>
          </cell>
          <cell r="C19">
            <v>0.0381520786270135</v>
          </cell>
        </row>
        <row r="20">
          <cell r="A20" t="str">
            <v>CYR61</v>
          </cell>
          <cell r="B20">
            <v>1.00060175986815</v>
          </cell>
          <cell r="C20">
            <v>0.0387204669470811</v>
          </cell>
        </row>
        <row r="21">
          <cell r="A21" t="str">
            <v>ERP29</v>
          </cell>
          <cell r="B21">
            <v>0.99694362454132</v>
          </cell>
          <cell r="C21">
            <v>0.0393226349954552</v>
          </cell>
        </row>
        <row r="22">
          <cell r="A22" t="str">
            <v>UBE2NL</v>
          </cell>
          <cell r="B22">
            <v>3.00714486451201</v>
          </cell>
          <cell r="C22">
            <v>0.0494919640199465</v>
          </cell>
        </row>
        <row r="23">
          <cell r="A23" t="str">
            <v>HSP90AB1</v>
          </cell>
          <cell r="B23">
            <v>0.999805539962839</v>
          </cell>
          <cell r="C23">
            <v>0.0564719828454393</v>
          </cell>
        </row>
        <row r="24">
          <cell r="A24" t="str">
            <v>PDIA4</v>
          </cell>
          <cell r="B24">
            <v>0.999194362218358</v>
          </cell>
          <cell r="C24">
            <v>0.0566967707880856</v>
          </cell>
        </row>
        <row r="25">
          <cell r="A25" t="str">
            <v>NT5E</v>
          </cell>
          <cell r="B25">
            <v>1.00527090554526</v>
          </cell>
          <cell r="C25">
            <v>0.057696954056843</v>
          </cell>
        </row>
        <row r="26">
          <cell r="A26" t="str">
            <v>SUGT1</v>
          </cell>
          <cell r="B26">
            <v>1.03889764774043</v>
          </cell>
          <cell r="C26">
            <v>0.0631558083731203</v>
          </cell>
        </row>
        <row r="27">
          <cell r="A27" t="str">
            <v>BCHE</v>
          </cell>
          <cell r="B27">
            <v>1.02848350476355</v>
          </cell>
          <cell r="C27">
            <v>0.067218575128021</v>
          </cell>
        </row>
        <row r="28">
          <cell r="A28" t="str">
            <v>PPP3CA</v>
          </cell>
          <cell r="B28">
            <v>1.00868191642792</v>
          </cell>
          <cell r="C28">
            <v>0.0768364109106775</v>
          </cell>
        </row>
        <row r="29">
          <cell r="A29" t="str">
            <v>CPA4</v>
          </cell>
          <cell r="B29">
            <v>1.00771897088462</v>
          </cell>
          <cell r="C29">
            <v>0.0784866906473474</v>
          </cell>
        </row>
        <row r="30">
          <cell r="A30" t="str">
            <v>CPNE3</v>
          </cell>
          <cell r="B30">
            <v>1.00422418812433</v>
          </cell>
          <cell r="C30">
            <v>0.0790593877812895</v>
          </cell>
        </row>
        <row r="31">
          <cell r="A31" t="str">
            <v>HIST1H2BA</v>
          </cell>
          <cell r="B31">
            <v>8.47241826242595</v>
          </cell>
          <cell r="C31">
            <v>0.0820899842151307</v>
          </cell>
        </row>
        <row r="32">
          <cell r="A32" t="str">
            <v>PFN1</v>
          </cell>
          <cell r="B32">
            <v>1.0002054733458</v>
          </cell>
          <cell r="C32">
            <v>0.0930815868253795</v>
          </cell>
        </row>
        <row r="33">
          <cell r="A33" t="str">
            <v>PLAUR</v>
          </cell>
          <cell r="B33">
            <v>1.00539218203279</v>
          </cell>
          <cell r="C33">
            <v>0.101743851252073</v>
          </cell>
        </row>
        <row r="34">
          <cell r="A34" t="str">
            <v>HIST3H3</v>
          </cell>
          <cell r="B34">
            <v>1.25771838427028</v>
          </cell>
          <cell r="C34">
            <v>0.102419091814299</v>
          </cell>
        </row>
        <row r="35">
          <cell r="A35" t="str">
            <v>SVEP1</v>
          </cell>
          <cell r="B35">
            <v>1.02910480281183</v>
          </cell>
          <cell r="C35">
            <v>0.111604606631466</v>
          </cell>
        </row>
        <row r="36">
          <cell r="A36" t="str">
            <v>HIST1H2BK</v>
          </cell>
          <cell r="B36">
            <v>0.999698839505236</v>
          </cell>
          <cell r="C36">
            <v>0.112348432574102</v>
          </cell>
        </row>
        <row r="37">
          <cell r="A37" t="str">
            <v>BGN</v>
          </cell>
          <cell r="B37">
            <v>1.00016662392439</v>
          </cell>
          <cell r="C37">
            <v>0.114181545795173</v>
          </cell>
        </row>
        <row r="38">
          <cell r="A38" t="str">
            <v>LOX</v>
          </cell>
          <cell r="B38">
            <v>1.00321508575027</v>
          </cell>
          <cell r="C38">
            <v>0.120234487593276</v>
          </cell>
        </row>
        <row r="39">
          <cell r="A39" t="str">
            <v>SNRPE</v>
          </cell>
          <cell r="B39">
            <v>1.00135800437238</v>
          </cell>
          <cell r="C39">
            <v>0.122487834488316</v>
          </cell>
        </row>
        <row r="40">
          <cell r="A40" t="str">
            <v>C3</v>
          </cell>
          <cell r="B40">
            <v>1.00013290332767</v>
          </cell>
          <cell r="C40">
            <v>0.122691959493609</v>
          </cell>
        </row>
        <row r="41">
          <cell r="A41" t="str">
            <v>PSMA4</v>
          </cell>
          <cell r="B41">
            <v>0.994567290122444</v>
          </cell>
          <cell r="C41">
            <v>0.125501744861802</v>
          </cell>
        </row>
        <row r="42">
          <cell r="A42" t="str">
            <v>RPS13</v>
          </cell>
          <cell r="B42">
            <v>1.00029906206793</v>
          </cell>
          <cell r="C42">
            <v>0.128023210607913</v>
          </cell>
        </row>
        <row r="43">
          <cell r="A43" t="str">
            <v>PCOLCE</v>
          </cell>
          <cell r="B43">
            <v>1.00087318356836</v>
          </cell>
          <cell r="C43">
            <v>0.131696707584409</v>
          </cell>
        </row>
        <row r="44">
          <cell r="A44" t="str">
            <v>ACTN4</v>
          </cell>
          <cell r="B44">
            <v>1.00016248821446</v>
          </cell>
          <cell r="C44">
            <v>0.133168761334658</v>
          </cell>
        </row>
        <row r="45">
          <cell r="A45" t="str">
            <v>PSMA5</v>
          </cell>
          <cell r="B45">
            <v>0.994821724441738</v>
          </cell>
          <cell r="C45">
            <v>0.138583908030484</v>
          </cell>
        </row>
        <row r="46">
          <cell r="A46" t="str">
            <v>MMP2</v>
          </cell>
          <cell r="B46">
            <v>1.00047064948685</v>
          </cell>
          <cell r="C46">
            <v>0.146265695317582</v>
          </cell>
        </row>
        <row r="47">
          <cell r="A47" t="str">
            <v>HIST2H2BE</v>
          </cell>
          <cell r="B47">
            <v>0.998607377361872</v>
          </cell>
          <cell r="C47">
            <v>0.150935846584206</v>
          </cell>
        </row>
        <row r="48">
          <cell r="A48" t="str">
            <v>HNRNPA2B1</v>
          </cell>
          <cell r="B48">
            <v>0.998646248456184</v>
          </cell>
          <cell r="C48">
            <v>0.154946436739803</v>
          </cell>
        </row>
        <row r="49">
          <cell r="A49" t="str">
            <v>RPS16</v>
          </cell>
          <cell r="B49">
            <v>1.00006601228716</v>
          </cell>
          <cell r="C49">
            <v>0.157309625108406</v>
          </cell>
        </row>
        <row r="50">
          <cell r="A50" t="str">
            <v>TSN</v>
          </cell>
          <cell r="B50">
            <v>0.996092393131467</v>
          </cell>
          <cell r="C50">
            <v>0.164921157813054</v>
          </cell>
        </row>
        <row r="51">
          <cell r="A51" t="str">
            <v>COL1A1</v>
          </cell>
          <cell r="B51">
            <v>1.00004539570144</v>
          </cell>
          <cell r="C51">
            <v>0.165772412063958</v>
          </cell>
        </row>
        <row r="52">
          <cell r="A52" t="str">
            <v>PSMD6</v>
          </cell>
          <cell r="B52">
            <v>0.986792707427385</v>
          </cell>
          <cell r="C52">
            <v>0.166394403723601</v>
          </cell>
        </row>
        <row r="53">
          <cell r="A53" t="str">
            <v>HIST3H2BB</v>
          </cell>
          <cell r="B53">
            <v>0.98410684357002</v>
          </cell>
          <cell r="C53">
            <v>0.167854160642815</v>
          </cell>
        </row>
        <row r="54">
          <cell r="A54" t="str">
            <v>PPA1</v>
          </cell>
          <cell r="B54">
            <v>0.998629775808703</v>
          </cell>
          <cell r="C54">
            <v>0.16801157350367</v>
          </cell>
        </row>
        <row r="55">
          <cell r="A55" t="str">
            <v>FLNC</v>
          </cell>
          <cell r="B55">
            <v>1.00364358722333</v>
          </cell>
          <cell r="C55">
            <v>0.168071029059326</v>
          </cell>
        </row>
        <row r="56">
          <cell r="A56" t="str">
            <v>TFPI2</v>
          </cell>
          <cell r="B56">
            <v>1.00065577743712</v>
          </cell>
          <cell r="C56">
            <v>0.170560965316141</v>
          </cell>
        </row>
        <row r="57">
          <cell r="A57" t="str">
            <v>ANXA5</v>
          </cell>
          <cell r="B57">
            <v>1.00079825527286</v>
          </cell>
          <cell r="C57">
            <v>0.172121370983205</v>
          </cell>
        </row>
        <row r="58">
          <cell r="A58" t="str">
            <v>RPLP2</v>
          </cell>
          <cell r="B58">
            <v>1.00008855352775</v>
          </cell>
          <cell r="C58">
            <v>0.175650500936525</v>
          </cell>
        </row>
        <row r="59">
          <cell r="A59" t="str">
            <v>H2BFS</v>
          </cell>
          <cell r="B59">
            <v>0.878847476288781</v>
          </cell>
          <cell r="C59">
            <v>0.179049852898709</v>
          </cell>
        </row>
        <row r="60">
          <cell r="A60" t="str">
            <v>SERPINF1</v>
          </cell>
          <cell r="B60">
            <v>1.00085034392878</v>
          </cell>
          <cell r="C60">
            <v>0.19023891430998</v>
          </cell>
        </row>
        <row r="61">
          <cell r="A61" t="str">
            <v>EFEMP1</v>
          </cell>
          <cell r="B61">
            <v>1.00208119069984</v>
          </cell>
          <cell r="C61">
            <v>0.190767062937337</v>
          </cell>
        </row>
        <row r="62">
          <cell r="A62" t="str">
            <v>SPARC</v>
          </cell>
          <cell r="B62">
            <v>1.00009611542929</v>
          </cell>
          <cell r="C62">
            <v>0.195104204168154</v>
          </cell>
        </row>
        <row r="63">
          <cell r="A63" t="str">
            <v>THBS4</v>
          </cell>
          <cell r="B63">
            <v>1.00365105910765</v>
          </cell>
          <cell r="C63">
            <v>0.195857105385509</v>
          </cell>
        </row>
        <row r="64">
          <cell r="A64" t="str">
            <v>PSMA6</v>
          </cell>
          <cell r="B64">
            <v>0.981494948005563</v>
          </cell>
          <cell r="C64">
            <v>0.196510776237823</v>
          </cell>
        </row>
        <row r="65">
          <cell r="A65" t="str">
            <v>GNAI3</v>
          </cell>
          <cell r="B65">
            <v>0.979432301769424</v>
          </cell>
          <cell r="C65">
            <v>0.197259161186971</v>
          </cell>
        </row>
        <row r="66">
          <cell r="A66" t="str">
            <v>FN1</v>
          </cell>
          <cell r="B66">
            <v>1.00020087689862</v>
          </cell>
          <cell r="C66">
            <v>0.200686257626328</v>
          </cell>
        </row>
        <row r="67">
          <cell r="A67" t="str">
            <v>P4HB</v>
          </cell>
          <cell r="B67">
            <v>0.99949489021743</v>
          </cell>
          <cell r="C67">
            <v>0.202582067266159</v>
          </cell>
        </row>
        <row r="68">
          <cell r="A68" t="str">
            <v>PEA15</v>
          </cell>
          <cell r="B68">
            <v>0.999723131096396</v>
          </cell>
          <cell r="C68">
            <v>0.214890861808487</v>
          </cell>
        </row>
        <row r="69">
          <cell r="A69" t="str">
            <v>KPNB1</v>
          </cell>
          <cell r="B69">
            <v>0.997592971323904</v>
          </cell>
          <cell r="C69">
            <v>0.216935497914464</v>
          </cell>
        </row>
        <row r="70">
          <cell r="A70" t="str">
            <v>AEBP1</v>
          </cell>
          <cell r="B70">
            <v>1.00029144329558</v>
          </cell>
          <cell r="C70">
            <v>0.223463876800989</v>
          </cell>
        </row>
        <row r="71">
          <cell r="A71" t="str">
            <v>LAMB1</v>
          </cell>
          <cell r="B71">
            <v>1.00332433056441</v>
          </cell>
          <cell r="C71">
            <v>0.223785175949843</v>
          </cell>
        </row>
        <row r="72">
          <cell r="A72" t="str">
            <v>HIST1H2AG</v>
          </cell>
          <cell r="B72">
            <v>0.983924778766075</v>
          </cell>
          <cell r="C72">
            <v>0.226474844691288</v>
          </cell>
        </row>
        <row r="73">
          <cell r="A73" t="str">
            <v>HIST1H2BD</v>
          </cell>
          <cell r="B73">
            <v>0.998886392252015</v>
          </cell>
          <cell r="C73">
            <v>0.231420278257488</v>
          </cell>
        </row>
        <row r="74">
          <cell r="A74" t="str">
            <v>PXDN</v>
          </cell>
          <cell r="B74">
            <v>1.00147943869097</v>
          </cell>
          <cell r="C74">
            <v>0.233540779946914</v>
          </cell>
        </row>
        <row r="75">
          <cell r="A75" t="str">
            <v>ECM1</v>
          </cell>
          <cell r="B75">
            <v>1.00246642759774</v>
          </cell>
          <cell r="C75">
            <v>0.23968738094315</v>
          </cell>
        </row>
        <row r="76">
          <cell r="A76" t="str">
            <v>SRPX</v>
          </cell>
          <cell r="B76">
            <v>1.00520437058611</v>
          </cell>
          <cell r="C76">
            <v>0.242188950168841</v>
          </cell>
        </row>
        <row r="77">
          <cell r="A77" t="str">
            <v>FBN1</v>
          </cell>
          <cell r="B77">
            <v>1.00551220669147</v>
          </cell>
          <cell r="C77">
            <v>0.248314224870256</v>
          </cell>
        </row>
        <row r="78">
          <cell r="A78" t="str">
            <v>COL1A2</v>
          </cell>
          <cell r="B78">
            <v>1.00011361687621</v>
          </cell>
          <cell r="C78">
            <v>0.248419193004154</v>
          </cell>
        </row>
        <row r="79">
          <cell r="A79" t="str">
            <v>SNRPD3</v>
          </cell>
          <cell r="B79">
            <v>0.998065855406333</v>
          </cell>
          <cell r="C79">
            <v>0.251272178819424</v>
          </cell>
        </row>
        <row r="80">
          <cell r="A80" t="str">
            <v>NID1</v>
          </cell>
          <cell r="B80">
            <v>1.00320374865583</v>
          </cell>
          <cell r="C80">
            <v>0.254695525114246</v>
          </cell>
        </row>
        <row r="81">
          <cell r="A81" t="str">
            <v>HIST1H2AA</v>
          </cell>
          <cell r="B81">
            <v>17.0294038758308</v>
          </cell>
          <cell r="C81">
            <v>0.255628490222598</v>
          </cell>
        </row>
        <row r="82">
          <cell r="A82" t="str">
            <v>RPS28</v>
          </cell>
          <cell r="B82">
            <v>1.00008342885006</v>
          </cell>
          <cell r="C82">
            <v>0.263311780180729</v>
          </cell>
        </row>
        <row r="83">
          <cell r="A83" t="str">
            <v>APEH</v>
          </cell>
          <cell r="B83">
            <v>0.997448508791788</v>
          </cell>
          <cell r="C83">
            <v>0.267908306578454</v>
          </cell>
        </row>
        <row r="84">
          <cell r="A84" t="str">
            <v>COL6A3</v>
          </cell>
          <cell r="B84">
            <v>1.00103609962275</v>
          </cell>
          <cell r="C84">
            <v>0.272180753688363</v>
          </cell>
        </row>
        <row r="85">
          <cell r="A85" t="str">
            <v>DDB1</v>
          </cell>
          <cell r="B85">
            <v>0.997387189766686</v>
          </cell>
          <cell r="C85">
            <v>0.272986152696533</v>
          </cell>
        </row>
        <row r="86">
          <cell r="A86" t="str">
            <v>TXNDC5</v>
          </cell>
          <cell r="B86">
            <v>0.989092240693415</v>
          </cell>
          <cell r="C86">
            <v>0.279247901666046</v>
          </cell>
        </row>
        <row r="87">
          <cell r="A87" t="str">
            <v>CCT4</v>
          </cell>
          <cell r="B87">
            <v>1.00066739542523</v>
          </cell>
          <cell r="C87">
            <v>0.280412091631607</v>
          </cell>
        </row>
        <row r="88">
          <cell r="A88" t="str">
            <v>HSPA5</v>
          </cell>
          <cell r="B88">
            <v>0.999654041303356</v>
          </cell>
          <cell r="C88">
            <v>0.28129692226394</v>
          </cell>
        </row>
        <row r="89">
          <cell r="A89" t="str">
            <v>DFFA</v>
          </cell>
          <cell r="B89">
            <v>1.00439952892913</v>
          </cell>
          <cell r="C89">
            <v>0.282554859162125</v>
          </cell>
        </row>
        <row r="90">
          <cell r="A90" t="str">
            <v>CNN3</v>
          </cell>
          <cell r="B90">
            <v>1.00077795973645</v>
          </cell>
          <cell r="C90">
            <v>0.284489816897881</v>
          </cell>
        </row>
        <row r="91">
          <cell r="A91" t="str">
            <v>CALM1</v>
          </cell>
          <cell r="B91">
            <v>0.998989891768516</v>
          </cell>
          <cell r="C91">
            <v>0.286795055161644</v>
          </cell>
        </row>
        <row r="92">
          <cell r="A92" t="str">
            <v>RBMXL1</v>
          </cell>
          <cell r="B92">
            <v>0.99345249298893</v>
          </cell>
          <cell r="C92">
            <v>0.293928680895392</v>
          </cell>
        </row>
        <row r="93">
          <cell r="A93" t="str">
            <v>HIST3H2A</v>
          </cell>
          <cell r="B93">
            <v>0.999321018482607</v>
          </cell>
          <cell r="C93">
            <v>0.294483758074394</v>
          </cell>
        </row>
        <row r="94">
          <cell r="A94" t="str">
            <v>CNPY2</v>
          </cell>
          <cell r="B94">
            <v>0.994810052486977</v>
          </cell>
          <cell r="C94">
            <v>0.299211013298066</v>
          </cell>
        </row>
        <row r="95">
          <cell r="A95" t="str">
            <v>RPS26P11</v>
          </cell>
          <cell r="B95">
            <v>1.01104879963198</v>
          </cell>
          <cell r="C95">
            <v>0.321327417347914</v>
          </cell>
        </row>
        <row r="96">
          <cell r="A96" t="str">
            <v>C1R</v>
          </cell>
          <cell r="B96">
            <v>0.999108914402626</v>
          </cell>
          <cell r="C96">
            <v>0.322191927463803</v>
          </cell>
        </row>
        <row r="97">
          <cell r="A97" t="str">
            <v>TNXB</v>
          </cell>
          <cell r="B97">
            <v>1.01020563195877</v>
          </cell>
          <cell r="C97">
            <v>0.325724407754658</v>
          </cell>
        </row>
        <row r="98">
          <cell r="A98" t="str">
            <v>APOE</v>
          </cell>
          <cell r="B98">
            <v>1.00016330708896</v>
          </cell>
          <cell r="C98">
            <v>0.327126640248405</v>
          </cell>
        </row>
        <row r="99">
          <cell r="A99" t="str">
            <v>CFL1</v>
          </cell>
          <cell r="B99">
            <v>1.00035151836069</v>
          </cell>
          <cell r="C99">
            <v>0.331021075215344</v>
          </cell>
        </row>
        <row r="100">
          <cell r="A100" t="str">
            <v>CFH</v>
          </cell>
          <cell r="B100">
            <v>1.00327997866028</v>
          </cell>
          <cell r="C100">
            <v>0.335663068381164</v>
          </cell>
        </row>
        <row r="101">
          <cell r="A101" t="str">
            <v>HIST1H2AC</v>
          </cell>
          <cell r="B101">
            <v>0.99941209381074</v>
          </cell>
          <cell r="C101">
            <v>0.339704234770021</v>
          </cell>
        </row>
        <row r="102">
          <cell r="A102" t="str">
            <v>GSN</v>
          </cell>
          <cell r="B102">
            <v>1.00078360862246</v>
          </cell>
          <cell r="C102">
            <v>0.339983076196812</v>
          </cell>
        </row>
        <row r="103">
          <cell r="A103" t="str">
            <v>FBLN1</v>
          </cell>
          <cell r="B103">
            <v>1.00067712311167</v>
          </cell>
          <cell r="C103">
            <v>0.342777232916202</v>
          </cell>
        </row>
        <row r="104">
          <cell r="A104" t="str">
            <v>UGGT1</v>
          </cell>
          <cell r="B104">
            <v>0.992941511502689</v>
          </cell>
          <cell r="C104">
            <v>0.344401747868999</v>
          </cell>
        </row>
        <row r="105">
          <cell r="A105" t="str">
            <v>DDX39A</v>
          </cell>
          <cell r="B105">
            <v>1.000818589344</v>
          </cell>
          <cell r="C105">
            <v>0.349548045588824</v>
          </cell>
        </row>
        <row r="106">
          <cell r="A106" t="str">
            <v>FSTL1</v>
          </cell>
          <cell r="B106">
            <v>1.0011668847993</v>
          </cell>
          <cell r="C106">
            <v>0.353796429791123</v>
          </cell>
        </row>
        <row r="107">
          <cell r="A107" t="str">
            <v>SOD2</v>
          </cell>
          <cell r="B107">
            <v>1.00195216535754</v>
          </cell>
          <cell r="C107">
            <v>0.354140980922291</v>
          </cell>
        </row>
        <row r="108">
          <cell r="A108" t="str">
            <v>NID2</v>
          </cell>
          <cell r="B108">
            <v>1.00505180298205</v>
          </cell>
          <cell r="C108">
            <v>0.358143770334303</v>
          </cell>
        </row>
        <row r="109">
          <cell r="A109" t="str">
            <v>PLCB3</v>
          </cell>
          <cell r="B109">
            <v>1.00511563187068</v>
          </cell>
          <cell r="C109">
            <v>0.358250703117471</v>
          </cell>
        </row>
        <row r="110">
          <cell r="A110" t="str">
            <v>LAMC1</v>
          </cell>
          <cell r="B110">
            <v>0.999134484018998</v>
          </cell>
          <cell r="C110">
            <v>0.359982965271366</v>
          </cell>
        </row>
        <row r="111">
          <cell r="A111" t="str">
            <v>ITGA2</v>
          </cell>
          <cell r="B111">
            <v>1.02125197906468</v>
          </cell>
          <cell r="C111">
            <v>0.362289325556963</v>
          </cell>
        </row>
        <row r="112">
          <cell r="A112" t="str">
            <v>FDPS</v>
          </cell>
          <cell r="B112">
            <v>0.998284505543314</v>
          </cell>
          <cell r="C112">
            <v>0.367629156168823</v>
          </cell>
        </row>
        <row r="113">
          <cell r="A113" t="str">
            <v>LRP1</v>
          </cell>
          <cell r="B113">
            <v>1.00156996082109</v>
          </cell>
          <cell r="C113">
            <v>0.37571701015597</v>
          </cell>
        </row>
        <row r="114">
          <cell r="A114" t="str">
            <v>ARCN1</v>
          </cell>
          <cell r="B114">
            <v>0.99918123660137</v>
          </cell>
          <cell r="C114">
            <v>0.377985588278839</v>
          </cell>
        </row>
        <row r="115">
          <cell r="A115" t="str">
            <v>SERPINB7</v>
          </cell>
          <cell r="B115">
            <v>0.995058333479822</v>
          </cell>
          <cell r="C115">
            <v>0.378405616760943</v>
          </cell>
        </row>
        <row r="116">
          <cell r="A116" t="str">
            <v>MATR3</v>
          </cell>
          <cell r="B116">
            <v>1.05057777272208</v>
          </cell>
          <cell r="C116">
            <v>0.380163798364935</v>
          </cell>
        </row>
        <row r="117">
          <cell r="A117" t="str">
            <v>PSMB6</v>
          </cell>
          <cell r="B117">
            <v>1.00098368395072</v>
          </cell>
          <cell r="C117">
            <v>0.381358561885965</v>
          </cell>
        </row>
        <row r="118">
          <cell r="A118" t="str">
            <v>COPB2</v>
          </cell>
          <cell r="B118">
            <v>0.998020419886626</v>
          </cell>
          <cell r="C118">
            <v>0.390230053698498</v>
          </cell>
        </row>
        <row r="119">
          <cell r="A119" t="str">
            <v>COL6A2</v>
          </cell>
          <cell r="B119">
            <v>1.00016994167206</v>
          </cell>
          <cell r="C119">
            <v>0.402500977383319</v>
          </cell>
        </row>
        <row r="120">
          <cell r="A120" t="str">
            <v>B3GNT6</v>
          </cell>
          <cell r="B120">
            <v>0.58506997924563</v>
          </cell>
          <cell r="C120">
            <v>0.407968207374965</v>
          </cell>
        </row>
        <row r="121">
          <cell r="A121" t="str">
            <v>CXCL8</v>
          </cell>
          <cell r="B121">
            <v>0.998842101574392</v>
          </cell>
          <cell r="C121">
            <v>0.419197666777066</v>
          </cell>
        </row>
        <row r="122">
          <cell r="A122" t="str">
            <v>FKBP2</v>
          </cell>
          <cell r="B122">
            <v>1.00076711652803</v>
          </cell>
          <cell r="C122">
            <v>0.420862625553706</v>
          </cell>
        </row>
        <row r="123">
          <cell r="A123" t="str">
            <v>CALM3</v>
          </cell>
          <cell r="B123">
            <v>1.00042395092597</v>
          </cell>
          <cell r="C123">
            <v>0.420949320403035</v>
          </cell>
        </row>
        <row r="124">
          <cell r="A124" t="str">
            <v>IQGAP1</v>
          </cell>
          <cell r="B124">
            <v>0.998654280528584</v>
          </cell>
          <cell r="C124">
            <v>0.424751785586938</v>
          </cell>
        </row>
        <row r="125">
          <cell r="A125" t="str">
            <v>NDUFAB1</v>
          </cell>
          <cell r="B125">
            <v>1.00100730095927</v>
          </cell>
          <cell r="C125">
            <v>0.424774418058684</v>
          </cell>
        </row>
        <row r="126">
          <cell r="A126" t="str">
            <v>AKR1B1</v>
          </cell>
          <cell r="B126">
            <v>0.998849041478567</v>
          </cell>
          <cell r="C126">
            <v>0.424895232706556</v>
          </cell>
        </row>
        <row r="127">
          <cell r="A127" t="str">
            <v>FLNB</v>
          </cell>
          <cell r="B127">
            <v>1.00207746439528</v>
          </cell>
          <cell r="C127">
            <v>0.428336580752476</v>
          </cell>
        </row>
        <row r="128">
          <cell r="A128" t="str">
            <v>LAMB2</v>
          </cell>
          <cell r="B128">
            <v>1.00086379221238</v>
          </cell>
          <cell r="C128">
            <v>0.431438491152235</v>
          </cell>
        </row>
        <row r="129">
          <cell r="A129" t="str">
            <v>CCBL2</v>
          </cell>
          <cell r="B129">
            <v>0.996749788599969</v>
          </cell>
          <cell r="C129">
            <v>0.432099802811337</v>
          </cell>
        </row>
        <row r="130">
          <cell r="A130" t="str">
            <v>NRP2</v>
          </cell>
          <cell r="B130">
            <v>0.99751092232348</v>
          </cell>
          <cell r="C130">
            <v>0.432781363938219</v>
          </cell>
        </row>
        <row r="131">
          <cell r="A131" t="str">
            <v>UBE2N</v>
          </cell>
          <cell r="B131">
            <v>0.997643827399206</v>
          </cell>
          <cell r="C131">
            <v>0.433672652311433</v>
          </cell>
        </row>
        <row r="132">
          <cell r="A132" t="str">
            <v>HIST1H2BN</v>
          </cell>
          <cell r="B132">
            <v>0.969553737665116</v>
          </cell>
          <cell r="C132">
            <v>0.433995770102669</v>
          </cell>
        </row>
        <row r="133">
          <cell r="A133" t="str">
            <v>ARF4</v>
          </cell>
          <cell r="B133">
            <v>0.999587371530263</v>
          </cell>
          <cell r="C133">
            <v>0.445685687814252</v>
          </cell>
        </row>
        <row r="134">
          <cell r="A134" t="str">
            <v>ANP32B</v>
          </cell>
          <cell r="B134">
            <v>0.999468663719496</v>
          </cell>
          <cell r="C134">
            <v>0.448393995624648</v>
          </cell>
        </row>
        <row r="135">
          <cell r="A135" t="str">
            <v>COL6A1</v>
          </cell>
          <cell r="B135">
            <v>1.00014136494812</v>
          </cell>
          <cell r="C135">
            <v>0.450227239730246</v>
          </cell>
        </row>
        <row r="136">
          <cell r="A136" t="str">
            <v>HIST1H2BJ</v>
          </cell>
          <cell r="B136">
            <v>0.998175099464587</v>
          </cell>
          <cell r="C136">
            <v>0.456528209474681</v>
          </cell>
        </row>
        <row r="137">
          <cell r="A137" t="str">
            <v>SHMT2</v>
          </cell>
          <cell r="B137">
            <v>0.998943709830779</v>
          </cell>
          <cell r="C137">
            <v>0.458911615062142</v>
          </cell>
        </row>
        <row r="138">
          <cell r="A138" t="str">
            <v>CDC37</v>
          </cell>
          <cell r="B138">
            <v>0.999419466842011</v>
          </cell>
          <cell r="C138">
            <v>0.46087617367367</v>
          </cell>
        </row>
        <row r="139">
          <cell r="A139" t="str">
            <v>HSPA8</v>
          </cell>
          <cell r="B139">
            <v>0.999859618705636</v>
          </cell>
          <cell r="C139">
            <v>0.463041286590693</v>
          </cell>
        </row>
        <row r="140">
          <cell r="A140" t="str">
            <v>EFHD2</v>
          </cell>
          <cell r="B140">
            <v>1.00078757467247</v>
          </cell>
          <cell r="C140">
            <v>0.471189432323532</v>
          </cell>
        </row>
        <row r="141">
          <cell r="A141" t="str">
            <v>SERPINB2</v>
          </cell>
          <cell r="B141">
            <v>1.00323053383001</v>
          </cell>
          <cell r="C141">
            <v>0.473976860238273</v>
          </cell>
        </row>
        <row r="142">
          <cell r="A142" t="str">
            <v>GOT1</v>
          </cell>
          <cell r="B142">
            <v>1.00172292168507</v>
          </cell>
          <cell r="C142">
            <v>0.475042018951688</v>
          </cell>
        </row>
        <row r="143">
          <cell r="A143" t="str">
            <v>EEF1G</v>
          </cell>
          <cell r="B143">
            <v>1.02106237287339</v>
          </cell>
          <cell r="C143">
            <v>0.47636145899131</v>
          </cell>
        </row>
        <row r="144">
          <cell r="A144" t="str">
            <v>HK1</v>
          </cell>
          <cell r="B144">
            <v>0.997713450948886</v>
          </cell>
          <cell r="C144">
            <v>0.480272369361222</v>
          </cell>
        </row>
        <row r="145">
          <cell r="A145" t="str">
            <v>FABP5</v>
          </cell>
          <cell r="B145">
            <v>1.00254019184268</v>
          </cell>
          <cell r="C145">
            <v>0.482016499963113</v>
          </cell>
        </row>
        <row r="146">
          <cell r="A146" t="str">
            <v>LAMA4</v>
          </cell>
          <cell r="B146">
            <v>1.00448087845674</v>
          </cell>
          <cell r="C146">
            <v>0.484928710261019</v>
          </cell>
        </row>
        <row r="147">
          <cell r="A147" t="str">
            <v>RPL7</v>
          </cell>
          <cell r="B147">
            <v>1.00008797426881</v>
          </cell>
          <cell r="C147">
            <v>0.493873266752216</v>
          </cell>
        </row>
        <row r="148">
          <cell r="A148" t="str">
            <v>HIST2H2BF</v>
          </cell>
          <cell r="B148">
            <v>0.986853375101493</v>
          </cell>
          <cell r="C148">
            <v>0.494267653722655</v>
          </cell>
        </row>
        <row r="149">
          <cell r="A149" t="str">
            <v>RPL17</v>
          </cell>
          <cell r="B149">
            <v>1.00041688369356</v>
          </cell>
          <cell r="C149">
            <v>0.497589972062595</v>
          </cell>
        </row>
        <row r="150">
          <cell r="A150" t="str">
            <v>EEF1B2</v>
          </cell>
          <cell r="B150">
            <v>0.999869391853797</v>
          </cell>
          <cell r="C150">
            <v>0.50000891739024</v>
          </cell>
        </row>
        <row r="151">
          <cell r="A151" t="str">
            <v>HSP90B1</v>
          </cell>
          <cell r="B151">
            <v>0.999805060253905</v>
          </cell>
          <cell r="C151">
            <v>0.504341536300757</v>
          </cell>
        </row>
        <row r="152">
          <cell r="A152" t="str">
            <v>CANX</v>
          </cell>
          <cell r="B152">
            <v>0.999686199125931</v>
          </cell>
          <cell r="C152">
            <v>0.50452177846787</v>
          </cell>
        </row>
        <row r="153">
          <cell r="A153" t="str">
            <v>ITGA6</v>
          </cell>
          <cell r="B153">
            <v>0.998065801213974</v>
          </cell>
          <cell r="C153">
            <v>0.506518823535127</v>
          </cell>
        </row>
        <row r="154">
          <cell r="A154" t="str">
            <v>RPN2</v>
          </cell>
          <cell r="B154">
            <v>0.999751562000442</v>
          </cell>
          <cell r="C154">
            <v>0.507116216312196</v>
          </cell>
        </row>
        <row r="155">
          <cell r="A155" t="str">
            <v>DCBLD2</v>
          </cell>
          <cell r="B155">
            <v>0.996672199945701</v>
          </cell>
          <cell r="C155">
            <v>0.508381792461166</v>
          </cell>
        </row>
        <row r="156">
          <cell r="A156" t="str">
            <v>CTSC</v>
          </cell>
          <cell r="B156">
            <v>0.997849024486918</v>
          </cell>
          <cell r="C156">
            <v>0.510649357842489</v>
          </cell>
        </row>
        <row r="157">
          <cell r="A157" t="str">
            <v>C1S</v>
          </cell>
          <cell r="B157">
            <v>0.999489405110312</v>
          </cell>
          <cell r="C157">
            <v>0.512241047574916</v>
          </cell>
        </row>
        <row r="158">
          <cell r="A158" t="str">
            <v>ALYREF</v>
          </cell>
          <cell r="B158">
            <v>0.999275176655342</v>
          </cell>
          <cell r="C158">
            <v>0.5129116460404</v>
          </cell>
        </row>
        <row r="159">
          <cell r="A159" t="str">
            <v>RBMX</v>
          </cell>
          <cell r="B159">
            <v>1.00106581767525</v>
          </cell>
          <cell r="C159">
            <v>0.518697571634353</v>
          </cell>
        </row>
        <row r="160">
          <cell r="A160" t="str">
            <v>ACSL4</v>
          </cell>
          <cell r="B160">
            <v>0.997836744881603</v>
          </cell>
          <cell r="C160">
            <v>0.518916919283592</v>
          </cell>
        </row>
        <row r="161">
          <cell r="A161" t="str">
            <v>HIST1H2BM</v>
          </cell>
          <cell r="B161">
            <v>1.00806788999254</v>
          </cell>
          <cell r="C161">
            <v>0.519031119323035</v>
          </cell>
        </row>
        <row r="162">
          <cell r="A162" t="str">
            <v>SLC25A6</v>
          </cell>
          <cell r="B162">
            <v>0.999920611890254</v>
          </cell>
          <cell r="C162">
            <v>0.520178616765742</v>
          </cell>
        </row>
        <row r="163">
          <cell r="A163" t="str">
            <v>MYOF</v>
          </cell>
          <cell r="B163">
            <v>0.999087826449315</v>
          </cell>
          <cell r="C163">
            <v>0.520670618339734</v>
          </cell>
        </row>
        <row r="164">
          <cell r="A164" t="str">
            <v>PICALM</v>
          </cell>
          <cell r="B164">
            <v>1.00134818556833</v>
          </cell>
          <cell r="C164">
            <v>0.520701909160957</v>
          </cell>
        </row>
        <row r="165">
          <cell r="A165" t="str">
            <v>BCAT1</v>
          </cell>
          <cell r="B165">
            <v>0.999710035175623</v>
          </cell>
          <cell r="C165">
            <v>0.527227657714927</v>
          </cell>
        </row>
        <row r="166">
          <cell r="A166" t="str">
            <v>PTX3</v>
          </cell>
          <cell r="B166">
            <v>1.00078193244514</v>
          </cell>
          <cell r="C166">
            <v>0.529298320405891</v>
          </cell>
        </row>
        <row r="167">
          <cell r="A167" t="str">
            <v>COPE</v>
          </cell>
          <cell r="B167">
            <v>1.00042494642279</v>
          </cell>
          <cell r="C167">
            <v>0.532145490677925</v>
          </cell>
        </row>
        <row r="168">
          <cell r="A168" t="str">
            <v>PDIA3</v>
          </cell>
          <cell r="B168">
            <v>0.999779307358914</v>
          </cell>
          <cell r="C168">
            <v>0.53839614058507</v>
          </cell>
        </row>
        <row r="169">
          <cell r="A169" t="str">
            <v>ZMYM3</v>
          </cell>
          <cell r="B169">
            <v>0.998458623133104</v>
          </cell>
          <cell r="C169">
            <v>0.542197486297415</v>
          </cell>
        </row>
        <row r="170">
          <cell r="A170" t="str">
            <v>H3F3C</v>
          </cell>
          <cell r="B170">
            <v>1.02698149966391</v>
          </cell>
          <cell r="C170">
            <v>0.555877760235539</v>
          </cell>
        </row>
        <row r="171">
          <cell r="A171" t="str">
            <v>LIPA</v>
          </cell>
          <cell r="B171">
            <v>0.998283246963321</v>
          </cell>
          <cell r="C171">
            <v>0.558263517386753</v>
          </cell>
        </row>
        <row r="172">
          <cell r="A172" t="str">
            <v>CALM2</v>
          </cell>
          <cell r="B172">
            <v>1.00037531273223</v>
          </cell>
          <cell r="C172">
            <v>0.558795515686391</v>
          </cell>
        </row>
        <row r="173">
          <cell r="A173" t="str">
            <v>ADAMTS1</v>
          </cell>
          <cell r="B173">
            <v>1.00077286787888</v>
          </cell>
          <cell r="C173">
            <v>0.56063479967578</v>
          </cell>
        </row>
        <row r="174">
          <cell r="A174" t="str">
            <v>MIF</v>
          </cell>
          <cell r="B174">
            <v>1.00006982008234</v>
          </cell>
          <cell r="C174">
            <v>0.56424859737781</v>
          </cell>
        </row>
        <row r="175">
          <cell r="A175" t="str">
            <v>PEPD</v>
          </cell>
          <cell r="B175">
            <v>1.00078387423106</v>
          </cell>
          <cell r="C175">
            <v>0.564954777618146</v>
          </cell>
        </row>
        <row r="176">
          <cell r="A176" t="str">
            <v>MMP3</v>
          </cell>
          <cell r="B176">
            <v>1.01390482868641</v>
          </cell>
          <cell r="C176">
            <v>0.573986019625929</v>
          </cell>
        </row>
        <row r="177">
          <cell r="A177" t="str">
            <v>PSMB5</v>
          </cell>
          <cell r="B177">
            <v>0.999628326212541</v>
          </cell>
          <cell r="C177">
            <v>0.574465150153272</v>
          </cell>
        </row>
        <row r="178">
          <cell r="A178" t="str">
            <v>HSPA1A</v>
          </cell>
          <cell r="B178">
            <v>1.0004233177537</v>
          </cell>
          <cell r="C178">
            <v>0.578108536163551</v>
          </cell>
        </row>
        <row r="179">
          <cell r="A179" t="str">
            <v>LOXL2</v>
          </cell>
          <cell r="B179">
            <v>1.00153226574119</v>
          </cell>
          <cell r="C179">
            <v>0.579505478466573</v>
          </cell>
        </row>
        <row r="180">
          <cell r="A180" t="str">
            <v>C12orf10</v>
          </cell>
          <cell r="B180">
            <v>1.00148252132513</v>
          </cell>
          <cell r="C180">
            <v>0.584664120396057</v>
          </cell>
        </row>
        <row r="181">
          <cell r="A181" t="str">
            <v>MME</v>
          </cell>
          <cell r="B181">
            <v>1.00439010582018</v>
          </cell>
          <cell r="C181">
            <v>0.58569498801278</v>
          </cell>
        </row>
        <row r="182">
          <cell r="A182" t="str">
            <v>HIST1H2BH</v>
          </cell>
          <cell r="B182">
            <v>0.998274830348674</v>
          </cell>
          <cell r="C182">
            <v>0.587499622757916</v>
          </cell>
        </row>
        <row r="183">
          <cell r="A183" t="str">
            <v>SNAP91</v>
          </cell>
          <cell r="B183">
            <v>1.06741515450658</v>
          </cell>
          <cell r="C183">
            <v>0.587505484973463</v>
          </cell>
        </row>
        <row r="184">
          <cell r="A184" t="str">
            <v>CHI3L1</v>
          </cell>
          <cell r="B184">
            <v>1.00006791190341</v>
          </cell>
          <cell r="C184">
            <v>0.590708489743991</v>
          </cell>
        </row>
        <row r="185">
          <cell r="A185" t="str">
            <v>EHD4</v>
          </cell>
          <cell r="B185">
            <v>1.00316829616135</v>
          </cell>
          <cell r="C185">
            <v>0.592980201562781</v>
          </cell>
        </row>
        <row r="186">
          <cell r="A186" t="str">
            <v>C11orf54</v>
          </cell>
          <cell r="B186">
            <v>1.00430912934815</v>
          </cell>
          <cell r="C186">
            <v>0.595614681313764</v>
          </cell>
        </row>
        <row r="187">
          <cell r="A187" t="str">
            <v>HIST1H2BO</v>
          </cell>
          <cell r="B187">
            <v>0.996012584005201</v>
          </cell>
          <cell r="C187">
            <v>0.597891868650369</v>
          </cell>
        </row>
        <row r="188">
          <cell r="A188" t="str">
            <v>EHD1</v>
          </cell>
          <cell r="B188">
            <v>1.00249147796709</v>
          </cell>
          <cell r="C188">
            <v>0.599044128621549</v>
          </cell>
        </row>
        <row r="189">
          <cell r="A189" t="str">
            <v>HIST1H2AJ</v>
          </cell>
          <cell r="B189">
            <v>1.00662154832513</v>
          </cell>
          <cell r="C189">
            <v>0.599180599247021</v>
          </cell>
        </row>
        <row r="190">
          <cell r="A190" t="str">
            <v>ACTN1</v>
          </cell>
          <cell r="B190">
            <v>1.00084992638205</v>
          </cell>
          <cell r="C190">
            <v>0.600075197197108</v>
          </cell>
        </row>
        <row r="191">
          <cell r="A191" t="str">
            <v>HSPD1</v>
          </cell>
          <cell r="B191">
            <v>0.999634489245031</v>
          </cell>
          <cell r="C191">
            <v>0.602418405270687</v>
          </cell>
        </row>
        <row r="192">
          <cell r="A192" t="str">
            <v>ANXA6</v>
          </cell>
          <cell r="B192">
            <v>1.0012725617765</v>
          </cell>
          <cell r="C192">
            <v>0.602942231851688</v>
          </cell>
        </row>
        <row r="193">
          <cell r="A193" t="str">
            <v>TIA1</v>
          </cell>
          <cell r="B193">
            <v>1.00174567426527</v>
          </cell>
          <cell r="C193">
            <v>0.603547172229902</v>
          </cell>
        </row>
        <row r="194">
          <cell r="A194" t="str">
            <v>PAMR1</v>
          </cell>
          <cell r="B194">
            <v>0.992734164715616</v>
          </cell>
          <cell r="C194">
            <v>0.608114930577484</v>
          </cell>
        </row>
        <row r="195">
          <cell r="A195" t="str">
            <v>GANAB</v>
          </cell>
          <cell r="B195">
            <v>0.999745996483455</v>
          </cell>
          <cell r="C195">
            <v>0.613077122364856</v>
          </cell>
        </row>
        <row r="196">
          <cell r="A196" t="str">
            <v>ACO1</v>
          </cell>
          <cell r="B196">
            <v>0.99483016351337</v>
          </cell>
          <cell r="C196">
            <v>0.615810980523727</v>
          </cell>
        </row>
        <row r="197">
          <cell r="A197" t="str">
            <v>CLSTN1</v>
          </cell>
          <cell r="B197">
            <v>1.00031036596923</v>
          </cell>
          <cell r="C197">
            <v>0.619311754797629</v>
          </cell>
        </row>
        <row r="198">
          <cell r="A198" t="str">
            <v>IPO7</v>
          </cell>
          <cell r="B198">
            <v>0.998665715364075</v>
          </cell>
          <cell r="C198">
            <v>0.621279719969206</v>
          </cell>
        </row>
        <row r="199">
          <cell r="A199" t="str">
            <v>H3F3A</v>
          </cell>
          <cell r="B199">
            <v>0.999342388722451</v>
          </cell>
          <cell r="C199">
            <v>0.623751927518846</v>
          </cell>
        </row>
        <row r="200">
          <cell r="A200" t="str">
            <v>FASN</v>
          </cell>
          <cell r="B200">
            <v>0.999559185288208</v>
          </cell>
          <cell r="C200">
            <v>0.626775920166205</v>
          </cell>
        </row>
        <row r="201">
          <cell r="A201" t="str">
            <v>GSTP1</v>
          </cell>
          <cell r="B201">
            <v>1.00006673795205</v>
          </cell>
          <cell r="C201">
            <v>0.629875629041465</v>
          </cell>
        </row>
        <row r="202">
          <cell r="A202" t="str">
            <v>PLOD1</v>
          </cell>
          <cell r="B202">
            <v>1.00046703286496</v>
          </cell>
          <cell r="C202">
            <v>0.634327338638738</v>
          </cell>
        </row>
        <row r="203">
          <cell r="A203" t="str">
            <v>HIST1H4H</v>
          </cell>
          <cell r="B203">
            <v>0.999423805770359</v>
          </cell>
          <cell r="C203">
            <v>0.637855529402986</v>
          </cell>
        </row>
        <row r="204">
          <cell r="A204" t="str">
            <v>ANXA1</v>
          </cell>
          <cell r="B204">
            <v>1.00026228070735</v>
          </cell>
          <cell r="C204">
            <v>0.640513972965314</v>
          </cell>
        </row>
        <row r="205">
          <cell r="A205" t="str">
            <v>GNB2</v>
          </cell>
          <cell r="B205">
            <v>0.999703541073155</v>
          </cell>
          <cell r="C205">
            <v>0.643188847685119</v>
          </cell>
        </row>
        <row r="206">
          <cell r="A206" t="str">
            <v>GNAI1</v>
          </cell>
          <cell r="B206">
            <v>0.995945544865137</v>
          </cell>
          <cell r="C206">
            <v>0.644028847038215</v>
          </cell>
        </row>
        <row r="207">
          <cell r="A207" t="str">
            <v>ENO1</v>
          </cell>
          <cell r="B207">
            <v>1.00005857704137</v>
          </cell>
          <cell r="C207">
            <v>0.647022568440232</v>
          </cell>
        </row>
        <row r="208">
          <cell r="A208" t="str">
            <v>HIST1H2AD</v>
          </cell>
          <cell r="B208">
            <v>0.997459946294503</v>
          </cell>
          <cell r="C208">
            <v>0.647322228211817</v>
          </cell>
        </row>
        <row r="209">
          <cell r="A209" t="str">
            <v>PDIA6</v>
          </cell>
          <cell r="B209">
            <v>0.999664721611971</v>
          </cell>
          <cell r="C209">
            <v>0.649803634672761</v>
          </cell>
        </row>
        <row r="210">
          <cell r="A210" t="str">
            <v>CALU</v>
          </cell>
          <cell r="B210">
            <v>1.00041472273541</v>
          </cell>
          <cell r="C210">
            <v>0.654382046677491</v>
          </cell>
        </row>
        <row r="211">
          <cell r="A211" t="str">
            <v>ARHGDIA</v>
          </cell>
          <cell r="B211">
            <v>0.999737731455538</v>
          </cell>
          <cell r="C211">
            <v>0.659516984628577</v>
          </cell>
        </row>
        <row r="212">
          <cell r="A212" t="str">
            <v>HIST1H4A</v>
          </cell>
          <cell r="B212">
            <v>1.01944133741909</v>
          </cell>
          <cell r="C212">
            <v>0.664623104158513</v>
          </cell>
        </row>
        <row r="213">
          <cell r="A213" t="str">
            <v>B4GAT1</v>
          </cell>
          <cell r="B213">
            <v>0.998446174741374</v>
          </cell>
          <cell r="C213">
            <v>0.664708909500446</v>
          </cell>
        </row>
        <row r="214">
          <cell r="A214" t="str">
            <v>PAICS</v>
          </cell>
          <cell r="B214">
            <v>1.00111339301135</v>
          </cell>
          <cell r="C214">
            <v>0.671131706427426</v>
          </cell>
        </row>
        <row r="215">
          <cell r="A215" t="str">
            <v>HSPA1B</v>
          </cell>
          <cell r="B215">
            <v>0.999585085754946</v>
          </cell>
          <cell r="C215">
            <v>0.67358586305214</v>
          </cell>
        </row>
        <row r="216">
          <cell r="A216" t="str">
            <v>HIST1H2BI</v>
          </cell>
          <cell r="B216">
            <v>1.00485755257991</v>
          </cell>
          <cell r="C216">
            <v>0.678137534018883</v>
          </cell>
        </row>
        <row r="217">
          <cell r="A217" t="str">
            <v>ALCAM</v>
          </cell>
          <cell r="B217">
            <v>1.0008869688449</v>
          </cell>
          <cell r="C217">
            <v>0.678394416260006</v>
          </cell>
        </row>
        <row r="218">
          <cell r="A218" t="str">
            <v>TPP1</v>
          </cell>
          <cell r="B218">
            <v>0.999476485244431</v>
          </cell>
          <cell r="C218">
            <v>0.683302947720728</v>
          </cell>
        </row>
        <row r="219">
          <cell r="A219" t="str">
            <v>H3F3B</v>
          </cell>
          <cell r="B219">
            <v>1.00022854022319</v>
          </cell>
          <cell r="C219">
            <v>0.685216645370734</v>
          </cell>
        </row>
        <row r="220">
          <cell r="A220" t="str">
            <v>HIST1H2BB</v>
          </cell>
          <cell r="B220">
            <v>1.01105447493763</v>
          </cell>
          <cell r="C220">
            <v>0.689849464043663</v>
          </cell>
        </row>
        <row r="221">
          <cell r="A221" t="str">
            <v>LDLR</v>
          </cell>
          <cell r="B221">
            <v>1.00140705876638</v>
          </cell>
          <cell r="C221">
            <v>0.692518365808733</v>
          </cell>
        </row>
        <row r="222">
          <cell r="A222" t="str">
            <v>APP</v>
          </cell>
          <cell r="B222">
            <v>0.99985571174158</v>
          </cell>
          <cell r="C222">
            <v>0.694959271375758</v>
          </cell>
        </row>
        <row r="223">
          <cell r="A223" t="str">
            <v>ANPEP</v>
          </cell>
          <cell r="B223">
            <v>1.00023507547594</v>
          </cell>
          <cell r="C223">
            <v>0.697974120136357</v>
          </cell>
        </row>
        <row r="224">
          <cell r="A224" t="str">
            <v>APOB</v>
          </cell>
          <cell r="B224">
            <v>1.11662062036124</v>
          </cell>
          <cell r="C224">
            <v>0.700537150462561</v>
          </cell>
        </row>
        <row r="225">
          <cell r="A225" t="str">
            <v>GNPDA1</v>
          </cell>
          <cell r="B225">
            <v>0.998635906734984</v>
          </cell>
          <cell r="C225">
            <v>0.706260194798446</v>
          </cell>
        </row>
        <row r="226">
          <cell r="A226" t="str">
            <v>DLD</v>
          </cell>
          <cell r="B226">
            <v>1.00168471756724</v>
          </cell>
          <cell r="C226">
            <v>0.712439956745514</v>
          </cell>
        </row>
        <row r="227">
          <cell r="A227" t="str">
            <v>CXCL5</v>
          </cell>
          <cell r="B227">
            <v>1.00088818377245</v>
          </cell>
          <cell r="C227">
            <v>0.722092889538314</v>
          </cell>
        </row>
        <row r="228">
          <cell r="A228" t="str">
            <v>CLEC11A</v>
          </cell>
          <cell r="B228">
            <v>1.00017781816792</v>
          </cell>
          <cell r="C228">
            <v>0.723135010224453</v>
          </cell>
        </row>
        <row r="229">
          <cell r="A229" t="str">
            <v>OR2A25</v>
          </cell>
          <cell r="B229">
            <v>0.563040421487446</v>
          </cell>
          <cell r="C229">
            <v>0.723773418370278</v>
          </cell>
        </row>
        <row r="230">
          <cell r="A230" t="str">
            <v>VIM</v>
          </cell>
          <cell r="B230">
            <v>1.00006511830161</v>
          </cell>
          <cell r="C230">
            <v>0.72385627740352</v>
          </cell>
        </row>
        <row r="231">
          <cell r="A231" t="str">
            <v>SERPINB10</v>
          </cell>
          <cell r="B231">
            <v>0.869063098375938</v>
          </cell>
          <cell r="C231">
            <v>0.732838234243587</v>
          </cell>
        </row>
        <row r="232">
          <cell r="A232" t="str">
            <v>LTBP3</v>
          </cell>
          <cell r="B232">
            <v>1.00045691086465</v>
          </cell>
          <cell r="C232">
            <v>0.73574239745207</v>
          </cell>
        </row>
        <row r="233">
          <cell r="A233" t="str">
            <v>COTL1</v>
          </cell>
          <cell r="B233">
            <v>1.00093536247108</v>
          </cell>
          <cell r="C233">
            <v>0.73983083482691</v>
          </cell>
        </row>
        <row r="234">
          <cell r="A234" t="str">
            <v>RPS26</v>
          </cell>
          <cell r="B234">
            <v>1.00002344846041</v>
          </cell>
          <cell r="C234">
            <v>0.740875014918651</v>
          </cell>
        </row>
        <row r="235">
          <cell r="A235" t="str">
            <v>APOA1BP</v>
          </cell>
          <cell r="B235">
            <v>1.00022006711976</v>
          </cell>
          <cell r="C235">
            <v>0.743205352516883</v>
          </cell>
        </row>
        <row r="236">
          <cell r="A236" t="str">
            <v>VCL</v>
          </cell>
          <cell r="B236">
            <v>1.00050066723204</v>
          </cell>
          <cell r="C236">
            <v>0.744818964325968</v>
          </cell>
        </row>
        <row r="237">
          <cell r="A237" t="str">
            <v>RRAS2</v>
          </cell>
          <cell r="B237">
            <v>0.998030724543519</v>
          </cell>
          <cell r="C237">
            <v>0.745527611196636</v>
          </cell>
        </row>
        <row r="238">
          <cell r="A238" t="str">
            <v>HIST2H2AC</v>
          </cell>
          <cell r="B238">
            <v>1.0014662597328</v>
          </cell>
          <cell r="C238">
            <v>0.74890072594367</v>
          </cell>
        </row>
        <row r="239">
          <cell r="A239" t="str">
            <v>TIAL1</v>
          </cell>
          <cell r="B239">
            <v>0.998325047807539</v>
          </cell>
          <cell r="C239">
            <v>0.75090131673828</v>
          </cell>
        </row>
        <row r="240">
          <cell r="A240" t="str">
            <v>PSMA8</v>
          </cell>
          <cell r="B240">
            <v>1.14969520041717</v>
          </cell>
          <cell r="C240">
            <v>0.753985172339224</v>
          </cell>
        </row>
        <row r="241">
          <cell r="A241" t="str">
            <v>PSMA1</v>
          </cell>
          <cell r="B241">
            <v>0.999126968281546</v>
          </cell>
          <cell r="C241">
            <v>0.75892113910839</v>
          </cell>
        </row>
        <row r="242">
          <cell r="A242" t="str">
            <v>PSMD13</v>
          </cell>
          <cell r="B242">
            <v>1.00100023887162</v>
          </cell>
          <cell r="C242">
            <v>0.764347409689309</v>
          </cell>
        </row>
        <row r="243">
          <cell r="A243" t="str">
            <v>CRIM1</v>
          </cell>
          <cell r="B243">
            <v>1.00116305027569</v>
          </cell>
          <cell r="C243">
            <v>0.772078167292417</v>
          </cell>
        </row>
        <row r="244">
          <cell r="A244" t="str">
            <v>FBN3</v>
          </cell>
          <cell r="B244">
            <v>1.00099858094211</v>
          </cell>
          <cell r="C244">
            <v>0.775457659072027</v>
          </cell>
        </row>
        <row r="245">
          <cell r="A245" t="str">
            <v>SF3B3</v>
          </cell>
          <cell r="B245">
            <v>0.999209773627856</v>
          </cell>
          <cell r="C245">
            <v>0.783934651042021</v>
          </cell>
        </row>
        <row r="246">
          <cell r="A246" t="str">
            <v>PRDX4</v>
          </cell>
          <cell r="B246">
            <v>0.999783485746726</v>
          </cell>
          <cell r="C246">
            <v>0.784853355433408</v>
          </cell>
        </row>
        <row r="247">
          <cell r="A247" t="str">
            <v>NPM1</v>
          </cell>
          <cell r="B247">
            <v>1.00009327646151</v>
          </cell>
          <cell r="C247">
            <v>0.786957831660919</v>
          </cell>
        </row>
        <row r="248">
          <cell r="A248" t="str">
            <v>CAP1</v>
          </cell>
          <cell r="B248">
            <v>0.999901704155899</v>
          </cell>
          <cell r="C248">
            <v>0.787717074066104</v>
          </cell>
        </row>
        <row r="249">
          <cell r="A249" t="str">
            <v>EHD3</v>
          </cell>
          <cell r="B249">
            <v>0.99813424102943</v>
          </cell>
          <cell r="C249">
            <v>0.790283073788181</v>
          </cell>
        </row>
        <row r="250">
          <cell r="A250" t="str">
            <v>DDX39B</v>
          </cell>
          <cell r="B250">
            <v>0.999398247586238</v>
          </cell>
          <cell r="C250">
            <v>0.793651869284661</v>
          </cell>
        </row>
        <row r="251">
          <cell r="A251" t="str">
            <v>HIST1H2BC</v>
          </cell>
          <cell r="B251">
            <v>0.999242942466718</v>
          </cell>
          <cell r="C251">
            <v>0.794562218716169</v>
          </cell>
        </row>
        <row r="252">
          <cell r="A252" t="str">
            <v>CTSA</v>
          </cell>
          <cell r="B252">
            <v>0.999682952936206</v>
          </cell>
          <cell r="C252">
            <v>0.804106477091067</v>
          </cell>
        </row>
        <row r="253">
          <cell r="A253" t="str">
            <v>PSMA7</v>
          </cell>
          <cell r="B253">
            <v>1.00012190085719</v>
          </cell>
          <cell r="C253">
            <v>0.80886949934279</v>
          </cell>
        </row>
        <row r="254">
          <cell r="A254" t="str">
            <v>HNRNPA1</v>
          </cell>
          <cell r="B254">
            <v>0.999894194987396</v>
          </cell>
          <cell r="C254">
            <v>0.810404251993426</v>
          </cell>
        </row>
        <row r="255">
          <cell r="A255" t="str">
            <v>HIST1H2AH</v>
          </cell>
          <cell r="B255">
            <v>1.00518559633221</v>
          </cell>
          <cell r="C255">
            <v>0.817864539918907</v>
          </cell>
        </row>
        <row r="256">
          <cell r="A256" t="str">
            <v>UAP1</v>
          </cell>
          <cell r="B256">
            <v>0.998880495623723</v>
          </cell>
          <cell r="C256">
            <v>0.822228300536437</v>
          </cell>
        </row>
        <row r="257">
          <cell r="A257" t="str">
            <v>HDGF</v>
          </cell>
          <cell r="B257">
            <v>0.999916945683316</v>
          </cell>
          <cell r="C257">
            <v>0.823998382863564</v>
          </cell>
        </row>
        <row r="258">
          <cell r="A258" t="str">
            <v>B2M</v>
          </cell>
          <cell r="B258">
            <v>0.999984703958738</v>
          </cell>
          <cell r="C258">
            <v>0.825406599841069</v>
          </cell>
        </row>
        <row r="259">
          <cell r="A259" t="str">
            <v>SLC25A4</v>
          </cell>
          <cell r="B259">
            <v>0.998849617964363</v>
          </cell>
          <cell r="C259">
            <v>0.826236381278203</v>
          </cell>
        </row>
        <row r="260">
          <cell r="A260" t="str">
            <v>HIST1H3A</v>
          </cell>
          <cell r="B260">
            <v>1.00355861806235</v>
          </cell>
          <cell r="C260">
            <v>0.838702368978597</v>
          </cell>
        </row>
        <row r="261">
          <cell r="A261" t="str">
            <v>CALR</v>
          </cell>
          <cell r="B261">
            <v>1.00002740419422</v>
          </cell>
          <cell r="C261">
            <v>0.839915070600263</v>
          </cell>
        </row>
        <row r="262">
          <cell r="A262" t="str">
            <v>PPP3CB</v>
          </cell>
          <cell r="B262">
            <v>1.00115475277353</v>
          </cell>
          <cell r="C262">
            <v>0.84904201512554</v>
          </cell>
        </row>
        <row r="263">
          <cell r="A263" t="str">
            <v>ITGBL1</v>
          </cell>
          <cell r="B263">
            <v>1.00453520862633</v>
          </cell>
          <cell r="C263">
            <v>0.865824878545849</v>
          </cell>
        </row>
        <row r="264">
          <cell r="A264" t="str">
            <v>ATP1A1</v>
          </cell>
          <cell r="B264">
            <v>0.999911388886182</v>
          </cell>
          <cell r="C264">
            <v>0.866284995169976</v>
          </cell>
        </row>
        <row r="265">
          <cell r="A265" t="str">
            <v>PSMB3</v>
          </cell>
          <cell r="B265">
            <v>0.999945454978093</v>
          </cell>
          <cell r="C265">
            <v>0.872403235464114</v>
          </cell>
        </row>
        <row r="266">
          <cell r="A266" t="str">
            <v>GNAI2</v>
          </cell>
          <cell r="B266">
            <v>0.999835829104261</v>
          </cell>
          <cell r="C266">
            <v>0.877077928717366</v>
          </cell>
        </row>
        <row r="267">
          <cell r="A267" t="str">
            <v>PRKDC</v>
          </cell>
          <cell r="B267">
            <v>1.00049868156747</v>
          </cell>
          <cell r="C267">
            <v>0.877682271542268</v>
          </cell>
        </row>
        <row r="268">
          <cell r="A268" t="str">
            <v>ACLY</v>
          </cell>
          <cell r="B268">
            <v>0.999677746349433</v>
          </cell>
          <cell r="C268">
            <v>0.878527780826283</v>
          </cell>
        </row>
        <row r="269">
          <cell r="A269" t="str">
            <v>PSMA3</v>
          </cell>
          <cell r="B269">
            <v>1.00046544676395</v>
          </cell>
          <cell r="C269">
            <v>0.882019963197077</v>
          </cell>
        </row>
        <row r="270">
          <cell r="A270" t="str">
            <v>RPLP1</v>
          </cell>
          <cell r="B270">
            <v>0.999991284177579</v>
          </cell>
          <cell r="C270">
            <v>0.883531514537004</v>
          </cell>
        </row>
        <row r="271">
          <cell r="A271" t="str">
            <v>MBD5</v>
          </cell>
          <cell r="B271">
            <v>0.995452689329352</v>
          </cell>
          <cell r="C271">
            <v>0.883869480513273</v>
          </cell>
        </row>
        <row r="272">
          <cell r="A272" t="str">
            <v>COL18A1</v>
          </cell>
          <cell r="B272">
            <v>1.00009830249999</v>
          </cell>
          <cell r="C272">
            <v>0.887644923828392</v>
          </cell>
        </row>
        <row r="273">
          <cell r="A273" t="str">
            <v>H2AFJ</v>
          </cell>
          <cell r="B273">
            <v>1.00033313846325</v>
          </cell>
          <cell r="C273">
            <v>0.897767664385936</v>
          </cell>
        </row>
        <row r="274">
          <cell r="A274" t="str">
            <v>HIST1H2BL</v>
          </cell>
          <cell r="B274">
            <v>1.00252246736568</v>
          </cell>
          <cell r="C274">
            <v>0.899006665123814</v>
          </cell>
        </row>
        <row r="275">
          <cell r="A275" t="str">
            <v>SRGN</v>
          </cell>
          <cell r="B275">
            <v>1.00005885769699</v>
          </cell>
          <cell r="C275">
            <v>0.901640658365554</v>
          </cell>
        </row>
        <row r="276">
          <cell r="A276" t="str">
            <v>CD109</v>
          </cell>
          <cell r="B276">
            <v>0.999566356612163</v>
          </cell>
          <cell r="C276">
            <v>0.907355720352764</v>
          </cell>
        </row>
        <row r="277">
          <cell r="A277" t="str">
            <v>TWF2</v>
          </cell>
          <cell r="B277">
            <v>0.99977295547337</v>
          </cell>
          <cell r="C277">
            <v>0.908802211905656</v>
          </cell>
        </row>
        <row r="278">
          <cell r="A278" t="str">
            <v>PRDX3</v>
          </cell>
          <cell r="B278">
            <v>1.00009814374593</v>
          </cell>
          <cell r="C278">
            <v>0.914828854107361</v>
          </cell>
        </row>
        <row r="279">
          <cell r="A279" t="str">
            <v>HNRNPA1L2</v>
          </cell>
          <cell r="B279">
            <v>0.995496659304717</v>
          </cell>
          <cell r="C279">
            <v>0.918169763667514</v>
          </cell>
        </row>
        <row r="280">
          <cell r="A280" t="str">
            <v>MFGE8</v>
          </cell>
          <cell r="B280">
            <v>1.00004562912094</v>
          </cell>
          <cell r="C280">
            <v>0.918615931571716</v>
          </cell>
        </row>
        <row r="281">
          <cell r="A281" t="str">
            <v>RUVBL1</v>
          </cell>
          <cell r="B281">
            <v>1.00043607386392</v>
          </cell>
          <cell r="C281">
            <v>0.924938924035129</v>
          </cell>
        </row>
        <row r="282">
          <cell r="A282" t="str">
            <v>STIP1</v>
          </cell>
          <cell r="B282">
            <v>0.999878056629238</v>
          </cell>
          <cell r="C282">
            <v>0.92644118499473</v>
          </cell>
        </row>
        <row r="283">
          <cell r="A283" t="str">
            <v>SLC25A5</v>
          </cell>
          <cell r="B283">
            <v>1.00002056072483</v>
          </cell>
          <cell r="C283">
            <v>0.930245077535628</v>
          </cell>
        </row>
        <row r="284">
          <cell r="A284" t="str">
            <v>COPG1</v>
          </cell>
          <cell r="B284">
            <v>1.00010002365059</v>
          </cell>
          <cell r="C284">
            <v>0.930810400378659</v>
          </cell>
        </row>
        <row r="285">
          <cell r="A285" t="str">
            <v>IMPDH2</v>
          </cell>
          <cell r="B285">
            <v>0.99995836701795</v>
          </cell>
          <cell r="C285">
            <v>0.931736341895236</v>
          </cell>
        </row>
        <row r="286">
          <cell r="A286" t="str">
            <v>EIF4G1</v>
          </cell>
          <cell r="B286">
            <v>0.999935711061928</v>
          </cell>
          <cell r="C286">
            <v>0.932737665578522</v>
          </cell>
        </row>
        <row r="287">
          <cell r="A287" t="str">
            <v>NUCB1</v>
          </cell>
          <cell r="B287">
            <v>1.00005964143691</v>
          </cell>
          <cell r="C287">
            <v>0.932890975763729</v>
          </cell>
        </row>
        <row r="288">
          <cell r="A288" t="str">
            <v>HARS</v>
          </cell>
          <cell r="B288">
            <v>1.00081000498096</v>
          </cell>
          <cell r="C288">
            <v>0.939699467652264</v>
          </cell>
        </row>
        <row r="289">
          <cell r="A289" t="str">
            <v>UCHL1</v>
          </cell>
          <cell r="B289">
            <v>1.00002012477019</v>
          </cell>
          <cell r="C289">
            <v>0.94564497332194</v>
          </cell>
        </row>
        <row r="290">
          <cell r="A290" t="str">
            <v>H2AFX</v>
          </cell>
          <cell r="B290">
            <v>1.00002844119887</v>
          </cell>
          <cell r="C290">
            <v>0.948392544591764</v>
          </cell>
        </row>
        <row r="291">
          <cell r="A291" t="str">
            <v>RPL14</v>
          </cell>
          <cell r="B291">
            <v>0.999972656991204</v>
          </cell>
          <cell r="C291">
            <v>0.94853772865463</v>
          </cell>
        </row>
        <row r="292">
          <cell r="A292" t="str">
            <v>PGAM1</v>
          </cell>
          <cell r="B292">
            <v>1.00009660661594</v>
          </cell>
          <cell r="C292">
            <v>0.95380233037369</v>
          </cell>
        </row>
        <row r="293">
          <cell r="A293" t="str">
            <v>RRAS</v>
          </cell>
          <cell r="B293">
            <v>0.999975063140724</v>
          </cell>
          <cell r="C293">
            <v>0.955426537887974</v>
          </cell>
        </row>
        <row r="294">
          <cell r="A294" t="str">
            <v>PSMB2</v>
          </cell>
          <cell r="B294">
            <v>1.00004612918654</v>
          </cell>
          <cell r="C294">
            <v>0.956061119555425</v>
          </cell>
        </row>
        <row r="295">
          <cell r="A295" t="str">
            <v>FKBP1A</v>
          </cell>
          <cell r="B295">
            <v>1.00001376512992</v>
          </cell>
          <cell r="C295">
            <v>0.974124066582762</v>
          </cell>
        </row>
        <row r="296">
          <cell r="A296" t="str">
            <v>GSS</v>
          </cell>
          <cell r="B296">
            <v>0.999953130511923</v>
          </cell>
          <cell r="C296">
            <v>0.979096948761768</v>
          </cell>
        </row>
        <row r="297">
          <cell r="A297" t="str">
            <v>PPP3CC</v>
          </cell>
          <cell r="B297">
            <v>1.00046062934381</v>
          </cell>
          <cell r="C297">
            <v>0.982170673651777</v>
          </cell>
        </row>
        <row r="298">
          <cell r="A298" t="str">
            <v>UGP2</v>
          </cell>
          <cell r="B298">
            <v>0.999874954235682</v>
          </cell>
          <cell r="C298">
            <v>0.982763884455715</v>
          </cell>
        </row>
        <row r="299">
          <cell r="A299" t="str">
            <v>HIST1H2AB</v>
          </cell>
          <cell r="B299">
            <v>1.00052444065198</v>
          </cell>
          <cell r="C299">
            <v>0.983252067200897</v>
          </cell>
        </row>
        <row r="300">
          <cell r="A300" t="str">
            <v>ERO1L</v>
          </cell>
          <cell r="B300">
            <v>0.999960006764331</v>
          </cell>
          <cell r="C300">
            <v>0.991779424822229</v>
          </cell>
        </row>
        <row r="301">
          <cell r="A301" t="str">
            <v>SNRNP200</v>
          </cell>
          <cell r="B301">
            <v>1.0000101613431</v>
          </cell>
          <cell r="C301">
            <v>0.99406033753955</v>
          </cell>
        </row>
        <row r="302">
          <cell r="A302" t="str">
            <v>CD59</v>
          </cell>
          <cell r="B302">
            <v>1.00000239755543</v>
          </cell>
          <cell r="C302">
            <v>0.997051528662603</v>
          </cell>
        </row>
        <row r="303">
          <cell r="A303" t="str">
            <v>CDC42</v>
          </cell>
          <cell r="B303">
            <v>0.999999209155168</v>
          </cell>
          <cell r="C303">
            <v>0.99914002846234</v>
          </cell>
        </row>
        <row r="304">
          <cell r="A304" t="str">
            <v>HIST1H2AK</v>
          </cell>
          <cell r="B304" t="str">
            <v>NA</v>
          </cell>
          <cell r="C304" t="str">
            <v>NA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644"/>
  <sheetViews>
    <sheetView tabSelected="1" topLeftCell="A37" workbookViewId="0">
      <selection activeCell="I1" sqref="I1"/>
    </sheetView>
  </sheetViews>
  <sheetFormatPr defaultColWidth="9" defaultRowHeight="15"/>
  <cols>
    <col min="1" max="1" width="21" style="1" customWidth="1"/>
    <col min="2" max="2" width="21" style="2" customWidth="1"/>
    <col min="3" max="3" width="24.7083333333333" style="2" customWidth="1"/>
    <col min="4" max="4" width="21" style="3" customWidth="1"/>
    <col min="5" max="5" width="32.28125" style="2" customWidth="1"/>
    <col min="6" max="6" width="34.7083333333333" style="2" customWidth="1"/>
    <col min="7" max="7" width="39.7083333333333" style="2" customWidth="1"/>
    <col min="8" max="8" width="44.7083333333333" style="2" customWidth="1"/>
    <col min="9" max="9" width="46" style="4" customWidth="1"/>
    <col min="10" max="10" width="8.85416666666667" customWidth="1"/>
    <col min="11" max="11" width="9.57291666666667" style="5" customWidth="1"/>
    <col min="12" max="15" width="9.14583333333333" style="6"/>
    <col min="16" max="16" width="10.28125" style="7" customWidth="1"/>
    <col min="17" max="17" width="13.8541666666667" customWidth="1"/>
    <col min="18" max="18" width="9.14583333333333" style="5"/>
    <col min="19" max="19" width="9.14583333333333" style="6"/>
    <col min="20" max="20" width="9.57291666666667" style="6" customWidth="1"/>
    <col min="21" max="22" width="9.14583333333333" style="6"/>
    <col min="23" max="23" width="9.14583333333333" style="7"/>
  </cols>
  <sheetData>
    <row r="1" ht="16.95" spans="1:23">
      <c r="A1" s="8" t="s">
        <v>0</v>
      </c>
      <c r="B1" s="9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21" t="s">
        <v>8</v>
      </c>
      <c r="J1" s="11" t="s">
        <v>9</v>
      </c>
      <c r="K1" s="8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21" t="s">
        <v>15</v>
      </c>
      <c r="Q1" s="30" t="s">
        <v>16</v>
      </c>
      <c r="R1" s="8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21" t="s">
        <v>22</v>
      </c>
    </row>
    <row r="2" spans="1:23">
      <c r="A2" s="12" t="s">
        <v>23</v>
      </c>
      <c r="B2" s="13">
        <f>IF(ISERROR(VLOOKUP(A2,[1]G1_DEG_cox!$A:$C,2,FALSE)),0,VLOOKUP(A2,[1]G1_DEG_cox!$A:$C,2,FALSE))</f>
        <v>1.0006809888386</v>
      </c>
      <c r="C2" s="13">
        <f>IF(ISERROR(VLOOKUP(A2,[1]G1_DEG_cox!$A:$C,3,FALSE)),0,VLOOKUP(A2,[1]G1_DEG_cox!$A:$C,3,FALSE))</f>
        <v>0.0155518824762989</v>
      </c>
      <c r="D2" s="14">
        <f t="shared" ref="D2:D65" si="0">IF(AND(C2&lt;0.05,C2&gt;0),1,0)</f>
        <v>1</v>
      </c>
      <c r="E2" s="13">
        <v>3.339697957</v>
      </c>
      <c r="F2" s="13">
        <v>3.17087853</v>
      </c>
      <c r="G2" s="13">
        <v>3.910424829</v>
      </c>
      <c r="H2" s="13">
        <v>0.686896175</v>
      </c>
      <c r="I2" s="22">
        <v>-1.467766225</v>
      </c>
      <c r="J2" s="23">
        <f t="shared" ref="J2:J65" si="1">5-COUNTIF(E2:I2,"#N/A")</f>
        <v>5</v>
      </c>
      <c r="K2" s="24">
        <f t="shared" ref="K2:K65" si="2">IF(ISERROR(E2),"",IF(E2&gt;0,1,0))</f>
        <v>1</v>
      </c>
      <c r="L2" s="23">
        <f t="shared" ref="L2:L65" si="3">IF(ISERROR(F2),"",IF(F2&gt;0,1,0))</f>
        <v>1</v>
      </c>
      <c r="M2" s="23">
        <f t="shared" ref="M2:M65" si="4">IF(ISERROR(G2),"",IF(G2&gt;0,1,0))</f>
        <v>1</v>
      </c>
      <c r="N2" s="23">
        <f t="shared" ref="N2:N65" si="5">IF(ISERROR(H2),"",IF(H2&gt;0,1,0))</f>
        <v>1</v>
      </c>
      <c r="O2" s="23">
        <f t="shared" ref="O2:O65" si="6">IF(ISERROR(I2),"",IF(I2&gt;0,1,0))</f>
        <v>0</v>
      </c>
      <c r="P2" s="25">
        <f t="shared" ref="P2:P65" si="7">SUM(K2:O2)</f>
        <v>4</v>
      </c>
      <c r="Q2" s="23">
        <f t="shared" ref="Q2:Q65" si="8">AVERAGEIF(E2:I2,"&lt;&gt;#N/A")</f>
        <v>1.9280262532</v>
      </c>
      <c r="R2" s="24">
        <f t="shared" ref="R2:R65" si="9">IF(ISERROR(E2),"",IF(ABS(E2)&gt;1,1,0))</f>
        <v>1</v>
      </c>
      <c r="S2" s="23">
        <f t="shared" ref="S2:S65" si="10">IF(ISERROR(F2),"",IF(ABS(F2)&gt;1,1,0))</f>
        <v>1</v>
      </c>
      <c r="T2" s="23">
        <f t="shared" ref="T2:T65" si="11">IF(ISERROR(G2),"",IF(ABS(G2)&gt;1,1,0))</f>
        <v>1</v>
      </c>
      <c r="U2" s="23">
        <f t="shared" ref="U2:U65" si="12">IF(ISERROR(H2),"",IF(ABS(H2)&gt;1,1,0))</f>
        <v>0</v>
      </c>
      <c r="V2" s="23">
        <f t="shared" ref="V2:V65" si="13">IF(ISERROR(I2),"",IF(ABS(I2)&gt;1,1,0))</f>
        <v>1</v>
      </c>
      <c r="W2" s="25">
        <f t="shared" ref="W2:W65" si="14">SUM(R2:V2)</f>
        <v>4</v>
      </c>
    </row>
    <row r="3" spans="1:23">
      <c r="A3" s="15" t="s">
        <v>24</v>
      </c>
      <c r="B3" s="2">
        <f>IF(ISERROR(VLOOKUP(A3,[1]G1_DEG_cox!$A:$C,2,FALSE)),0,VLOOKUP(A3,[1]G1_DEG_cox!$A:$C,2,FALSE))</f>
        <v>1.00247681904683</v>
      </c>
      <c r="C3" s="2">
        <f>IF(ISERROR(VLOOKUP(A3,[1]G1_DEG_cox!$A:$C,3,FALSE)),0,VLOOKUP(A3,[1]G1_DEG_cox!$A:$C,3,FALSE))</f>
        <v>0.00832145671414448</v>
      </c>
      <c r="D3" s="3">
        <f t="shared" si="0"/>
        <v>1</v>
      </c>
      <c r="E3" s="2">
        <v>6.574192524</v>
      </c>
      <c r="F3" s="2">
        <v>4.169066429</v>
      </c>
      <c r="G3" s="2">
        <v>0.785472363</v>
      </c>
      <c r="H3" s="2">
        <v>0.688404143</v>
      </c>
      <c r="I3" s="4">
        <v>1.881622672</v>
      </c>
      <c r="J3" s="6">
        <f t="shared" si="1"/>
        <v>5</v>
      </c>
      <c r="K3" s="5">
        <f t="shared" si="2"/>
        <v>1</v>
      </c>
      <c r="L3" s="6">
        <f t="shared" si="3"/>
        <v>1</v>
      </c>
      <c r="M3" s="6">
        <f t="shared" si="4"/>
        <v>1</v>
      </c>
      <c r="N3" s="6">
        <f t="shared" si="5"/>
        <v>1</v>
      </c>
      <c r="O3" s="6">
        <f t="shared" si="6"/>
        <v>1</v>
      </c>
      <c r="P3" s="7">
        <f t="shared" si="7"/>
        <v>5</v>
      </c>
      <c r="Q3" s="6">
        <f t="shared" si="8"/>
        <v>2.8197516262</v>
      </c>
      <c r="R3" s="5">
        <f t="shared" si="9"/>
        <v>1</v>
      </c>
      <c r="S3" s="6">
        <f t="shared" si="10"/>
        <v>1</v>
      </c>
      <c r="T3" s="6">
        <f t="shared" si="11"/>
        <v>0</v>
      </c>
      <c r="U3" s="6">
        <f t="shared" si="12"/>
        <v>0</v>
      </c>
      <c r="V3" s="6">
        <f t="shared" si="13"/>
        <v>1</v>
      </c>
      <c r="W3" s="7">
        <f t="shared" si="14"/>
        <v>3</v>
      </c>
    </row>
    <row r="4" spans="1:23">
      <c r="A4" s="15" t="s">
        <v>25</v>
      </c>
      <c r="B4" s="2">
        <f>IF(ISERROR(VLOOKUP(A4,[1]G1_DEG_cox!$A:$C,2,FALSE)),0,VLOOKUP(A4,[1]G1_DEG_cox!$A:$C,2,FALSE))</f>
        <v>1.00498271851484</v>
      </c>
      <c r="C4" s="2">
        <f>IF(ISERROR(VLOOKUP(A4,[1]G1_DEG_cox!$A:$C,3,FALSE)),0,VLOOKUP(A4,[1]G1_DEG_cox!$A:$C,3,FALSE))</f>
        <v>0.0120784897676123</v>
      </c>
      <c r="D4" s="3">
        <f t="shared" si="0"/>
        <v>1</v>
      </c>
      <c r="E4" s="2">
        <v>2.228007913</v>
      </c>
      <c r="F4" s="2">
        <v>1.771490991</v>
      </c>
      <c r="G4" s="2">
        <v>-1.968220413</v>
      </c>
      <c r="H4" s="2">
        <v>0.740999639</v>
      </c>
      <c r="I4" s="4">
        <v>-0.394694425</v>
      </c>
      <c r="J4" s="6">
        <f t="shared" si="1"/>
        <v>5</v>
      </c>
      <c r="K4" s="5">
        <f t="shared" si="2"/>
        <v>1</v>
      </c>
      <c r="L4" s="6">
        <f t="shared" si="3"/>
        <v>1</v>
      </c>
      <c r="M4" s="6">
        <f t="shared" si="4"/>
        <v>0</v>
      </c>
      <c r="N4" s="6">
        <f t="shared" si="5"/>
        <v>1</v>
      </c>
      <c r="O4" s="6">
        <f t="shared" si="6"/>
        <v>0</v>
      </c>
      <c r="P4" s="7">
        <f t="shared" si="7"/>
        <v>3</v>
      </c>
      <c r="Q4" s="6">
        <f t="shared" si="8"/>
        <v>0.475516741</v>
      </c>
      <c r="R4" s="5">
        <f t="shared" si="9"/>
        <v>1</v>
      </c>
      <c r="S4" s="6">
        <f t="shared" si="10"/>
        <v>1</v>
      </c>
      <c r="T4" s="6">
        <f t="shared" si="11"/>
        <v>1</v>
      </c>
      <c r="U4" s="6">
        <f t="shared" si="12"/>
        <v>0</v>
      </c>
      <c r="V4" s="6">
        <f t="shared" si="13"/>
        <v>0</v>
      </c>
      <c r="W4" s="7">
        <f t="shared" si="14"/>
        <v>3</v>
      </c>
    </row>
    <row r="5" spans="1:23">
      <c r="A5" s="15" t="s">
        <v>26</v>
      </c>
      <c r="B5" s="2">
        <f>IF(ISERROR(VLOOKUP(A5,[1]G1_DEG_cox!$A:$C,2,FALSE)),0,VLOOKUP(A5,[1]G1_DEG_cox!$A:$C,2,FALSE))</f>
        <v>1.00025770872388</v>
      </c>
      <c r="C5" s="2">
        <f>IF(ISERROR(VLOOKUP(A5,[1]G1_DEG_cox!$A:$C,3,FALSE)),0,VLOOKUP(A5,[1]G1_DEG_cox!$A:$C,3,FALSE))</f>
        <v>0.0252666529632943</v>
      </c>
      <c r="D5" s="3">
        <f t="shared" si="0"/>
        <v>1</v>
      </c>
      <c r="E5" s="2">
        <v>2.502712369</v>
      </c>
      <c r="F5" s="2">
        <v>1.471488178</v>
      </c>
      <c r="G5" s="2">
        <v>0.134100612</v>
      </c>
      <c r="H5" s="2">
        <v>-0.323809162</v>
      </c>
      <c r="I5" s="4">
        <v>-1.85207659</v>
      </c>
      <c r="J5" s="6">
        <f t="shared" si="1"/>
        <v>5</v>
      </c>
      <c r="K5" s="5">
        <f t="shared" si="2"/>
        <v>1</v>
      </c>
      <c r="L5" s="6">
        <f t="shared" si="3"/>
        <v>1</v>
      </c>
      <c r="M5" s="6">
        <f t="shared" si="4"/>
        <v>1</v>
      </c>
      <c r="N5" s="6">
        <f t="shared" si="5"/>
        <v>0</v>
      </c>
      <c r="O5" s="6">
        <f t="shared" si="6"/>
        <v>0</v>
      </c>
      <c r="P5" s="7">
        <f t="shared" si="7"/>
        <v>3</v>
      </c>
      <c r="Q5" s="6">
        <f t="shared" si="8"/>
        <v>0.3864830814</v>
      </c>
      <c r="R5" s="5">
        <f t="shared" si="9"/>
        <v>1</v>
      </c>
      <c r="S5" s="6">
        <f t="shared" si="10"/>
        <v>1</v>
      </c>
      <c r="T5" s="6">
        <f t="shared" si="11"/>
        <v>0</v>
      </c>
      <c r="U5" s="6">
        <f t="shared" si="12"/>
        <v>0</v>
      </c>
      <c r="V5" s="6">
        <f t="shared" si="13"/>
        <v>1</v>
      </c>
      <c r="W5" s="7">
        <f t="shared" si="14"/>
        <v>3</v>
      </c>
    </row>
    <row r="6" spans="1:23">
      <c r="A6" s="16" t="s">
        <v>27</v>
      </c>
      <c r="B6" s="17">
        <f>IF(ISERROR(VLOOKUP(A6,[1]G1_DEG_cox!$A:$C,2,FALSE)),0,VLOOKUP(A6,[1]G1_DEG_cox!$A:$C,2,FALSE))</f>
        <v>3.70933224780587</v>
      </c>
      <c r="C6" s="2">
        <f>IF(ISERROR(VLOOKUP(A6,[1]G1_DEG_cox!$A:$C,3,FALSE)),0,VLOOKUP(A6,[1]G1_DEG_cox!$A:$C,3,FALSE))</f>
        <v>0.00440780246071103</v>
      </c>
      <c r="D6" s="3">
        <f t="shared" si="0"/>
        <v>1</v>
      </c>
      <c r="E6" s="2">
        <v>-4.961850166</v>
      </c>
      <c r="F6" s="2">
        <v>-5.160320044</v>
      </c>
      <c r="G6" s="2">
        <v>-1.004781157</v>
      </c>
      <c r="H6" s="2">
        <v>0.472472891</v>
      </c>
      <c r="I6" s="4">
        <v>0.450272903</v>
      </c>
      <c r="J6" s="6">
        <f t="shared" si="1"/>
        <v>5</v>
      </c>
      <c r="K6" s="5">
        <f t="shared" si="2"/>
        <v>0</v>
      </c>
      <c r="L6" s="6">
        <f t="shared" si="3"/>
        <v>0</v>
      </c>
      <c r="M6" s="6">
        <f t="shared" si="4"/>
        <v>0</v>
      </c>
      <c r="N6" s="6">
        <f t="shared" si="5"/>
        <v>1</v>
      </c>
      <c r="O6" s="6">
        <f t="shared" si="6"/>
        <v>1</v>
      </c>
      <c r="P6" s="7">
        <f t="shared" si="7"/>
        <v>2</v>
      </c>
      <c r="Q6" s="6">
        <f t="shared" si="8"/>
        <v>-2.0408411146</v>
      </c>
      <c r="R6" s="5">
        <f t="shared" si="9"/>
        <v>1</v>
      </c>
      <c r="S6" s="6">
        <f t="shared" si="10"/>
        <v>1</v>
      </c>
      <c r="T6" s="6">
        <f t="shared" si="11"/>
        <v>1</v>
      </c>
      <c r="U6" s="6">
        <f t="shared" si="12"/>
        <v>0</v>
      </c>
      <c r="V6" s="6">
        <f t="shared" si="13"/>
        <v>0</v>
      </c>
      <c r="W6" s="7">
        <f t="shared" si="14"/>
        <v>3</v>
      </c>
    </row>
    <row r="7" spans="1:23">
      <c r="A7" s="15" t="s">
        <v>28</v>
      </c>
      <c r="B7" s="2">
        <f>IF(ISERROR(VLOOKUP(A7,[1]G1_DEG_cox!$A:$C,2,FALSE)),0,VLOOKUP(A7,[1]G1_DEG_cox!$A:$C,2,FALSE))</f>
        <v>1.00043842554344</v>
      </c>
      <c r="C7" s="2">
        <f>IF(ISERROR(VLOOKUP(A7,[1]G1_DEG_cox!$A:$C,3,FALSE)),0,VLOOKUP(A7,[1]G1_DEG_cox!$A:$C,3,FALSE))</f>
        <v>0.0131678966468074</v>
      </c>
      <c r="D7" s="3">
        <f t="shared" si="0"/>
        <v>1</v>
      </c>
      <c r="E7" s="2">
        <v>-1.707384944</v>
      </c>
      <c r="F7" s="2">
        <v>-1.346179962</v>
      </c>
      <c r="G7" s="2">
        <v>-0.545222342</v>
      </c>
      <c r="H7" s="2">
        <v>0.833358079</v>
      </c>
      <c r="I7" s="4">
        <v>-2.59475255</v>
      </c>
      <c r="J7" s="6">
        <f t="shared" si="1"/>
        <v>5</v>
      </c>
      <c r="K7" s="5">
        <f t="shared" si="2"/>
        <v>0</v>
      </c>
      <c r="L7" s="6">
        <f t="shared" si="3"/>
        <v>0</v>
      </c>
      <c r="M7" s="6">
        <f t="shared" si="4"/>
        <v>0</v>
      </c>
      <c r="N7" s="6">
        <f t="shared" si="5"/>
        <v>1</v>
      </c>
      <c r="O7" s="6">
        <f t="shared" si="6"/>
        <v>0</v>
      </c>
      <c r="P7" s="7">
        <f t="shared" si="7"/>
        <v>1</v>
      </c>
      <c r="Q7" s="6">
        <f t="shared" si="8"/>
        <v>-1.0720363438</v>
      </c>
      <c r="R7" s="5">
        <f t="shared" si="9"/>
        <v>1</v>
      </c>
      <c r="S7" s="6">
        <f t="shared" si="10"/>
        <v>1</v>
      </c>
      <c r="T7" s="6">
        <f t="shared" si="11"/>
        <v>0</v>
      </c>
      <c r="U7" s="6">
        <f t="shared" si="12"/>
        <v>0</v>
      </c>
      <c r="V7" s="6">
        <f t="shared" si="13"/>
        <v>1</v>
      </c>
      <c r="W7" s="7">
        <f t="shared" si="14"/>
        <v>3</v>
      </c>
    </row>
    <row r="8" spans="1:23">
      <c r="A8" s="15" t="s">
        <v>29</v>
      </c>
      <c r="B8" s="2">
        <f>IF(ISERROR(VLOOKUP(A8,[1]G1_DEG_cox!$A:$C,2,FALSE)),0,VLOOKUP(A8,[1]G1_DEG_cox!$A:$C,2,FALSE))</f>
        <v>0.998205749222507</v>
      </c>
      <c r="C8" s="2">
        <f>IF(ISERROR(VLOOKUP(A8,[1]G1_DEG_cox!$A:$C,3,FALSE)),0,VLOOKUP(A8,[1]G1_DEG_cox!$A:$C,3,FALSE))</f>
        <v>0.0324848813102089</v>
      </c>
      <c r="D8" s="3">
        <f t="shared" si="0"/>
        <v>1</v>
      </c>
      <c r="E8" s="2">
        <v>1.604630291</v>
      </c>
      <c r="F8" s="2">
        <v>0.958040476</v>
      </c>
      <c r="G8" s="2">
        <v>0.696413577</v>
      </c>
      <c r="H8" s="2">
        <v>-0.271968529</v>
      </c>
      <c r="I8" s="4">
        <v>-3.063070893</v>
      </c>
      <c r="J8" s="6">
        <f t="shared" si="1"/>
        <v>5</v>
      </c>
      <c r="K8" s="5">
        <f t="shared" si="2"/>
        <v>1</v>
      </c>
      <c r="L8" s="6">
        <f t="shared" si="3"/>
        <v>1</v>
      </c>
      <c r="M8" s="6">
        <f t="shared" si="4"/>
        <v>1</v>
      </c>
      <c r="N8" s="6">
        <f t="shared" si="5"/>
        <v>0</v>
      </c>
      <c r="O8" s="6">
        <f t="shared" si="6"/>
        <v>0</v>
      </c>
      <c r="P8" s="7">
        <f t="shared" si="7"/>
        <v>3</v>
      </c>
      <c r="Q8" s="6">
        <f t="shared" si="8"/>
        <v>-0.0151910156</v>
      </c>
      <c r="R8" s="5">
        <f t="shared" si="9"/>
        <v>1</v>
      </c>
      <c r="S8" s="6">
        <f t="shared" si="10"/>
        <v>0</v>
      </c>
      <c r="T8" s="6">
        <f t="shared" si="11"/>
        <v>0</v>
      </c>
      <c r="U8" s="6">
        <f t="shared" si="12"/>
        <v>0</v>
      </c>
      <c r="V8" s="6">
        <f t="shared" si="13"/>
        <v>1</v>
      </c>
      <c r="W8" s="7">
        <f t="shared" si="14"/>
        <v>2</v>
      </c>
    </row>
    <row r="9" spans="1:23">
      <c r="A9" s="15" t="s">
        <v>30</v>
      </c>
      <c r="B9" s="2">
        <f>IF(ISERROR(VLOOKUP(A9,[1]G1_DEG_cox!$A:$C,2,FALSE)),0,VLOOKUP(A9,[1]G1_DEG_cox!$A:$C,2,FALSE))</f>
        <v>1.00301973884261</v>
      </c>
      <c r="C9" s="2">
        <f>IF(ISERROR(VLOOKUP(A9,[1]G1_DEG_cox!$A:$C,3,FALSE)),0,VLOOKUP(A9,[1]G1_DEG_cox!$A:$C,3,FALSE))</f>
        <v>0.0277164547738384</v>
      </c>
      <c r="D9" s="3">
        <f t="shared" si="0"/>
        <v>1</v>
      </c>
      <c r="E9" s="2">
        <v>1.564977169</v>
      </c>
      <c r="F9" s="2">
        <v>-0.614154696</v>
      </c>
      <c r="G9" s="2">
        <v>-0.466874599</v>
      </c>
      <c r="H9" s="2">
        <v>-1.245771527</v>
      </c>
      <c r="I9" s="4">
        <v>0.242499948</v>
      </c>
      <c r="J9" s="6">
        <f t="shared" si="1"/>
        <v>5</v>
      </c>
      <c r="K9" s="5">
        <f t="shared" si="2"/>
        <v>1</v>
      </c>
      <c r="L9" s="6">
        <f t="shared" si="3"/>
        <v>0</v>
      </c>
      <c r="M9" s="6">
        <f t="shared" si="4"/>
        <v>0</v>
      </c>
      <c r="N9" s="6">
        <f t="shared" si="5"/>
        <v>0</v>
      </c>
      <c r="O9" s="6">
        <f t="shared" si="6"/>
        <v>1</v>
      </c>
      <c r="P9" s="7">
        <f t="shared" si="7"/>
        <v>2</v>
      </c>
      <c r="Q9" s="6">
        <f t="shared" si="8"/>
        <v>-0.103864741</v>
      </c>
      <c r="R9" s="5">
        <f t="shared" si="9"/>
        <v>1</v>
      </c>
      <c r="S9" s="6">
        <f t="shared" si="10"/>
        <v>0</v>
      </c>
      <c r="T9" s="6">
        <f t="shared" si="11"/>
        <v>0</v>
      </c>
      <c r="U9" s="6">
        <f t="shared" si="12"/>
        <v>1</v>
      </c>
      <c r="V9" s="6">
        <f t="shared" si="13"/>
        <v>0</v>
      </c>
      <c r="W9" s="7">
        <f t="shared" si="14"/>
        <v>2</v>
      </c>
    </row>
    <row r="10" spans="1:23">
      <c r="A10" s="15" t="s">
        <v>31</v>
      </c>
      <c r="B10" s="2">
        <f>IF(ISERROR(VLOOKUP(A10,[1]G1_DEG_cox!$A:$C,2,FALSE)),0,VLOOKUP(A10,[1]G1_DEG_cox!$A:$C,2,FALSE))</f>
        <v>1.00308194929819</v>
      </c>
      <c r="C10" s="2">
        <f>IF(ISERROR(VLOOKUP(A10,[1]G1_DEG_cox!$A:$C,3,FALSE)),0,VLOOKUP(A10,[1]G1_DEG_cox!$A:$C,3,FALSE))</f>
        <v>0.00141636691498997</v>
      </c>
      <c r="D10" s="3">
        <f t="shared" si="0"/>
        <v>1</v>
      </c>
      <c r="E10" s="2">
        <v>-1.203554094</v>
      </c>
      <c r="F10" s="2">
        <v>-2.051802158</v>
      </c>
      <c r="G10" s="2">
        <v>-0.062672649</v>
      </c>
      <c r="H10" s="2">
        <v>0.417653516</v>
      </c>
      <c r="I10" s="4">
        <v>0.11821216</v>
      </c>
      <c r="J10" s="6">
        <f t="shared" si="1"/>
        <v>5</v>
      </c>
      <c r="K10" s="5">
        <f t="shared" si="2"/>
        <v>0</v>
      </c>
      <c r="L10" s="6">
        <f t="shared" si="3"/>
        <v>0</v>
      </c>
      <c r="M10" s="6">
        <f t="shared" si="4"/>
        <v>0</v>
      </c>
      <c r="N10" s="6">
        <f t="shared" si="5"/>
        <v>1</v>
      </c>
      <c r="O10" s="6">
        <f t="shared" si="6"/>
        <v>1</v>
      </c>
      <c r="P10" s="7">
        <f t="shared" si="7"/>
        <v>2</v>
      </c>
      <c r="Q10" s="6">
        <f t="shared" si="8"/>
        <v>-0.556432645</v>
      </c>
      <c r="R10" s="5">
        <f t="shared" si="9"/>
        <v>1</v>
      </c>
      <c r="S10" s="6">
        <f t="shared" si="10"/>
        <v>1</v>
      </c>
      <c r="T10" s="6">
        <f t="shared" si="11"/>
        <v>0</v>
      </c>
      <c r="U10" s="6">
        <f t="shared" si="12"/>
        <v>0</v>
      </c>
      <c r="V10" s="6">
        <f t="shared" si="13"/>
        <v>0</v>
      </c>
      <c r="W10" s="7">
        <f t="shared" si="14"/>
        <v>2</v>
      </c>
    </row>
    <row r="11" spans="1:23">
      <c r="A11" s="15" t="s">
        <v>32</v>
      </c>
      <c r="B11" s="2">
        <f>IF(ISERROR(VLOOKUP(A11,[1]G1_DEG_cox!$A:$C,2,FALSE)),0,VLOOKUP(A11,[1]G1_DEG_cox!$A:$C,2,FALSE))</f>
        <v>1.00162506505885</v>
      </c>
      <c r="C11" s="2">
        <f>IF(ISERROR(VLOOKUP(A11,[1]G1_DEG_cox!$A:$C,3,FALSE)),0,VLOOKUP(A11,[1]G1_DEG_cox!$A:$C,3,FALSE))</f>
        <v>0.036270288171356</v>
      </c>
      <c r="D11" s="3">
        <f t="shared" si="0"/>
        <v>1</v>
      </c>
      <c r="E11" s="2">
        <v>-1.479712129</v>
      </c>
      <c r="F11" s="2">
        <v>-2.925467372</v>
      </c>
      <c r="G11" s="2">
        <v>-0.456983618</v>
      </c>
      <c r="H11" s="2">
        <v>-0.504072726</v>
      </c>
      <c r="I11" s="4">
        <v>-0.993237108</v>
      </c>
      <c r="J11" s="6">
        <f t="shared" si="1"/>
        <v>5</v>
      </c>
      <c r="K11" s="5">
        <f t="shared" si="2"/>
        <v>0</v>
      </c>
      <c r="L11" s="6">
        <f t="shared" si="3"/>
        <v>0</v>
      </c>
      <c r="M11" s="6">
        <f t="shared" si="4"/>
        <v>0</v>
      </c>
      <c r="N11" s="6">
        <f t="shared" si="5"/>
        <v>0</v>
      </c>
      <c r="O11" s="6">
        <f t="shared" si="6"/>
        <v>0</v>
      </c>
      <c r="P11" s="7">
        <f t="shared" si="7"/>
        <v>0</v>
      </c>
      <c r="Q11" s="6">
        <f t="shared" si="8"/>
        <v>-1.2718945906</v>
      </c>
      <c r="R11" s="5">
        <f t="shared" si="9"/>
        <v>1</v>
      </c>
      <c r="S11" s="6">
        <f t="shared" si="10"/>
        <v>1</v>
      </c>
      <c r="T11" s="6">
        <f t="shared" si="11"/>
        <v>0</v>
      </c>
      <c r="U11" s="6">
        <f t="shared" si="12"/>
        <v>0</v>
      </c>
      <c r="V11" s="6">
        <f t="shared" si="13"/>
        <v>0</v>
      </c>
      <c r="W11" s="7">
        <f t="shared" si="14"/>
        <v>2</v>
      </c>
    </row>
    <row r="12" spans="1:23">
      <c r="A12" s="15" t="s">
        <v>33</v>
      </c>
      <c r="B12" s="2">
        <f>IF(ISERROR(VLOOKUP(A12,[1]G1_DEG_cox!$A:$C,2,FALSE)),0,VLOOKUP(A12,[1]G1_DEG_cox!$A:$C,2,FALSE))</f>
        <v>1.00060175986815</v>
      </c>
      <c r="C12" s="2">
        <f>IF(ISERROR(VLOOKUP(A12,[1]G1_DEG_cox!$A:$C,3,FALSE)),0,VLOOKUP(A12,[1]G1_DEG_cox!$A:$C,3,FALSE))</f>
        <v>0.0387204669470811</v>
      </c>
      <c r="D12" s="3">
        <f t="shared" si="0"/>
        <v>1</v>
      </c>
      <c r="E12" s="2">
        <v>-1.625414193</v>
      </c>
      <c r="F12" s="2">
        <v>-2.620828032</v>
      </c>
      <c r="G12" s="2" t="e">
        <v>#N/A</v>
      </c>
      <c r="H12" s="2">
        <v>0.209537826</v>
      </c>
      <c r="I12" s="4">
        <v>-3.680444717</v>
      </c>
      <c r="J12" s="6">
        <f t="shared" si="1"/>
        <v>4</v>
      </c>
      <c r="K12" s="5">
        <f t="shared" si="2"/>
        <v>0</v>
      </c>
      <c r="L12" s="6">
        <f t="shared" si="3"/>
        <v>0</v>
      </c>
      <c r="M12" s="6" t="str">
        <f t="shared" si="4"/>
        <v/>
      </c>
      <c r="N12" s="6">
        <f t="shared" si="5"/>
        <v>1</v>
      </c>
      <c r="O12" s="6">
        <f t="shared" si="6"/>
        <v>0</v>
      </c>
      <c r="P12" s="7">
        <f t="shared" si="7"/>
        <v>1</v>
      </c>
      <c r="Q12" s="6">
        <f t="shared" si="8"/>
        <v>-1.929287279</v>
      </c>
      <c r="R12" s="5">
        <f t="shared" si="9"/>
        <v>1</v>
      </c>
      <c r="S12" s="6">
        <f t="shared" si="10"/>
        <v>1</v>
      </c>
      <c r="T12" s="6" t="str">
        <f t="shared" si="11"/>
        <v/>
      </c>
      <c r="U12" s="6">
        <f t="shared" si="12"/>
        <v>0</v>
      </c>
      <c r="V12" s="6">
        <f t="shared" si="13"/>
        <v>1</v>
      </c>
      <c r="W12" s="7">
        <f t="shared" si="14"/>
        <v>3</v>
      </c>
    </row>
    <row r="13" spans="1:23">
      <c r="A13" s="15" t="s">
        <v>34</v>
      </c>
      <c r="B13" s="2">
        <f>IF(ISERROR(VLOOKUP(A13,[1]G1_DEG_cox!$A:$C,2,FALSE)),0,VLOOKUP(A13,[1]G1_DEG_cox!$A:$C,2,FALSE))</f>
        <v>1.00212206375956</v>
      </c>
      <c r="C13" s="2">
        <f>IF(ISERROR(VLOOKUP(A13,[1]G1_DEG_cox!$A:$C,3,FALSE)),0,VLOOKUP(A13,[1]G1_DEG_cox!$A:$C,3,FALSE))</f>
        <v>0.0377927368896881</v>
      </c>
      <c r="D13" s="3">
        <f t="shared" si="0"/>
        <v>1</v>
      </c>
      <c r="E13" s="2">
        <v>-3.401696444</v>
      </c>
      <c r="F13" s="2">
        <v>-3.417654991</v>
      </c>
      <c r="G13" s="2">
        <v>-0.744354948</v>
      </c>
      <c r="H13" s="2" t="e">
        <v>#N/A</v>
      </c>
      <c r="I13" s="4">
        <v>0.472487807</v>
      </c>
      <c r="J13" s="6">
        <f t="shared" si="1"/>
        <v>4</v>
      </c>
      <c r="K13" s="5">
        <f t="shared" si="2"/>
        <v>0</v>
      </c>
      <c r="L13" s="6">
        <f t="shared" si="3"/>
        <v>0</v>
      </c>
      <c r="M13" s="6">
        <f t="shared" si="4"/>
        <v>0</v>
      </c>
      <c r="N13" s="6" t="str">
        <f t="shared" si="5"/>
        <v/>
      </c>
      <c r="O13" s="6">
        <f t="shared" si="6"/>
        <v>1</v>
      </c>
      <c r="P13" s="7">
        <f t="shared" si="7"/>
        <v>1</v>
      </c>
      <c r="Q13" s="6">
        <f t="shared" si="8"/>
        <v>-1.772804644</v>
      </c>
      <c r="R13" s="5">
        <f t="shared" si="9"/>
        <v>1</v>
      </c>
      <c r="S13" s="6">
        <f t="shared" si="10"/>
        <v>1</v>
      </c>
      <c r="T13" s="6">
        <f t="shared" si="11"/>
        <v>0</v>
      </c>
      <c r="U13" s="6" t="str">
        <f t="shared" si="12"/>
        <v/>
      </c>
      <c r="V13" s="6">
        <f t="shared" si="13"/>
        <v>0</v>
      </c>
      <c r="W13" s="7">
        <f t="shared" si="14"/>
        <v>2</v>
      </c>
    </row>
    <row r="14" spans="1:23">
      <c r="A14" s="15" t="s">
        <v>35</v>
      </c>
      <c r="B14" s="2">
        <f>IF(ISERROR(VLOOKUP(A14,[1]G1_DEG_cox!$A:$C,2,FALSE)),0,VLOOKUP(A14,[1]G1_DEG_cox!$A:$C,2,FALSE))</f>
        <v>1.01858147390201</v>
      </c>
      <c r="C14" s="2">
        <f>IF(ISERROR(VLOOKUP(A14,[1]G1_DEG_cox!$A:$C,3,FALSE)),0,VLOOKUP(A14,[1]G1_DEG_cox!$A:$C,3,FALSE))</f>
        <v>0.0378785513715368</v>
      </c>
      <c r="D14" s="3">
        <f t="shared" si="0"/>
        <v>1</v>
      </c>
      <c r="E14" s="2">
        <v>-1.286898553</v>
      </c>
      <c r="F14" s="2">
        <v>-1.874651074</v>
      </c>
      <c r="G14" s="2">
        <v>-0.133425922</v>
      </c>
      <c r="H14" s="2" t="e">
        <v>#N/A</v>
      </c>
      <c r="I14" s="4" t="e">
        <v>#N/A</v>
      </c>
      <c r="J14" s="6">
        <f t="shared" si="1"/>
        <v>3</v>
      </c>
      <c r="K14" s="5">
        <f t="shared" si="2"/>
        <v>0</v>
      </c>
      <c r="L14" s="6">
        <f t="shared" si="3"/>
        <v>0</v>
      </c>
      <c r="M14" s="6">
        <f t="shared" si="4"/>
        <v>0</v>
      </c>
      <c r="N14" s="6" t="str">
        <f t="shared" si="5"/>
        <v/>
      </c>
      <c r="O14" s="6" t="str">
        <f t="shared" si="6"/>
        <v/>
      </c>
      <c r="P14" s="7">
        <f t="shared" si="7"/>
        <v>0</v>
      </c>
      <c r="Q14" s="6">
        <f t="shared" si="8"/>
        <v>-1.098325183</v>
      </c>
      <c r="R14" s="5">
        <f t="shared" si="9"/>
        <v>1</v>
      </c>
      <c r="S14" s="6">
        <f t="shared" si="10"/>
        <v>1</v>
      </c>
      <c r="T14" s="6">
        <f t="shared" si="11"/>
        <v>0</v>
      </c>
      <c r="U14" s="6" t="str">
        <f t="shared" si="12"/>
        <v/>
      </c>
      <c r="V14" s="6" t="str">
        <f t="shared" si="13"/>
        <v/>
      </c>
      <c r="W14" s="7">
        <f t="shared" si="14"/>
        <v>2</v>
      </c>
    </row>
    <row r="15" spans="1:23">
      <c r="A15" s="15" t="s">
        <v>36</v>
      </c>
      <c r="B15" s="2">
        <f>IF(ISERROR(VLOOKUP(A15,[1]G1_DEG_cox!$A:$C,2,FALSE)),0,VLOOKUP(A15,[1]G1_DEG_cox!$A:$C,2,FALSE))</f>
        <v>1.00465980456903</v>
      </c>
      <c r="C15" s="2">
        <f>IF(ISERROR(VLOOKUP(A15,[1]G1_DEG_cox!$A:$C,3,FALSE)),0,VLOOKUP(A15,[1]G1_DEG_cox!$A:$C,3,FALSE))</f>
        <v>0.00551306059540308</v>
      </c>
      <c r="D15" s="3">
        <f t="shared" si="0"/>
        <v>1</v>
      </c>
      <c r="E15" s="2">
        <v>-1.852163076</v>
      </c>
      <c r="F15" s="2">
        <v>-2.326151967</v>
      </c>
      <c r="G15" s="2" t="e">
        <v>#N/A</v>
      </c>
      <c r="H15" s="2">
        <v>-0.003510047</v>
      </c>
      <c r="I15" s="4" t="e">
        <v>#N/A</v>
      </c>
      <c r="J15" s="6">
        <f t="shared" si="1"/>
        <v>3</v>
      </c>
      <c r="K15" s="5">
        <f t="shared" si="2"/>
        <v>0</v>
      </c>
      <c r="L15" s="6">
        <f t="shared" si="3"/>
        <v>0</v>
      </c>
      <c r="M15" s="6" t="str">
        <f t="shared" si="4"/>
        <v/>
      </c>
      <c r="N15" s="6">
        <f t="shared" si="5"/>
        <v>0</v>
      </c>
      <c r="O15" s="6" t="str">
        <f t="shared" si="6"/>
        <v/>
      </c>
      <c r="P15" s="7">
        <f t="shared" si="7"/>
        <v>0</v>
      </c>
      <c r="Q15" s="6">
        <f t="shared" si="8"/>
        <v>-1.39394169666667</v>
      </c>
      <c r="R15" s="5">
        <f t="shared" si="9"/>
        <v>1</v>
      </c>
      <c r="S15" s="6">
        <f t="shared" si="10"/>
        <v>1</v>
      </c>
      <c r="T15" s="6" t="str">
        <f t="shared" si="11"/>
        <v/>
      </c>
      <c r="U15" s="6">
        <f t="shared" si="12"/>
        <v>0</v>
      </c>
      <c r="V15" s="6" t="str">
        <f t="shared" si="13"/>
        <v/>
      </c>
      <c r="W15" s="7">
        <f t="shared" si="14"/>
        <v>2</v>
      </c>
    </row>
    <row r="16" spans="1:23">
      <c r="A16" s="16" t="s">
        <v>37</v>
      </c>
      <c r="B16" s="17">
        <f>IF(ISERROR(VLOOKUP(A16,[1]G1_DEG_cox!$A:$C,2,FALSE)),0,VLOOKUP(A16,[1]G1_DEG_cox!$A:$C,2,FALSE))</f>
        <v>3.00714486451201</v>
      </c>
      <c r="C16" s="2">
        <f>IF(ISERROR(VLOOKUP(A16,[1]G1_DEG_cox!$A:$C,3,FALSE)),0,VLOOKUP(A16,[1]G1_DEG_cox!$A:$C,3,FALSE))</f>
        <v>0.0494919640199465</v>
      </c>
      <c r="D16" s="3">
        <f t="shared" si="0"/>
        <v>1</v>
      </c>
      <c r="E16" s="2">
        <v>2.198607922</v>
      </c>
      <c r="F16" s="2">
        <v>0.60961771</v>
      </c>
      <c r="G16" s="2" t="e">
        <v>#N/A</v>
      </c>
      <c r="H16" s="2">
        <v>-0.094889628</v>
      </c>
      <c r="I16" s="4" t="e">
        <v>#N/A</v>
      </c>
      <c r="J16" s="6">
        <f t="shared" si="1"/>
        <v>3</v>
      </c>
      <c r="K16" s="5">
        <f t="shared" si="2"/>
        <v>1</v>
      </c>
      <c r="L16" s="6">
        <f t="shared" si="3"/>
        <v>1</v>
      </c>
      <c r="M16" s="6" t="str">
        <f t="shared" si="4"/>
        <v/>
      </c>
      <c r="N16" s="6">
        <f t="shared" si="5"/>
        <v>0</v>
      </c>
      <c r="O16" s="6" t="str">
        <f t="shared" si="6"/>
        <v/>
      </c>
      <c r="P16" s="7">
        <f t="shared" si="7"/>
        <v>2</v>
      </c>
      <c r="Q16" s="6">
        <f t="shared" si="8"/>
        <v>0.904445334666667</v>
      </c>
      <c r="R16" s="5">
        <f t="shared" si="9"/>
        <v>1</v>
      </c>
      <c r="S16" s="6">
        <f t="shared" si="10"/>
        <v>0</v>
      </c>
      <c r="T16" s="6" t="str">
        <f t="shared" si="11"/>
        <v/>
      </c>
      <c r="U16" s="6">
        <f t="shared" si="12"/>
        <v>0</v>
      </c>
      <c r="V16" s="6" t="str">
        <f t="shared" si="13"/>
        <v/>
      </c>
      <c r="W16" s="7">
        <f t="shared" si="14"/>
        <v>1</v>
      </c>
    </row>
    <row r="17" spans="1:23">
      <c r="A17" s="15" t="s">
        <v>38</v>
      </c>
      <c r="B17" s="2">
        <f>IF(ISERROR(VLOOKUP(A17,[1]G1_DEG_cox!$A:$C,2,FALSE)),0,VLOOKUP(A17,[1]G1_DEG_cox!$A:$C,2,FALSE))</f>
        <v>1.00695397054325</v>
      </c>
      <c r="C17" s="2">
        <f>IF(ISERROR(VLOOKUP(A17,[1]G1_DEG_cox!$A:$C,3,FALSE)),0,VLOOKUP(A17,[1]G1_DEG_cox!$A:$C,3,FALSE))</f>
        <v>0.00311608986459518</v>
      </c>
      <c r="D17" s="3">
        <f t="shared" si="0"/>
        <v>1</v>
      </c>
      <c r="E17" s="2">
        <v>1.571885645</v>
      </c>
      <c r="F17" s="2">
        <v>0.27172387</v>
      </c>
      <c r="G17" s="2" t="e">
        <v>#N/A</v>
      </c>
      <c r="H17" s="2" t="e">
        <v>#N/A</v>
      </c>
      <c r="I17" s="4">
        <v>-0.881135285</v>
      </c>
      <c r="J17" s="6">
        <f t="shared" si="1"/>
        <v>3</v>
      </c>
      <c r="K17" s="5">
        <f t="shared" si="2"/>
        <v>1</v>
      </c>
      <c r="L17" s="6">
        <f t="shared" si="3"/>
        <v>1</v>
      </c>
      <c r="M17" s="6" t="str">
        <f t="shared" si="4"/>
        <v/>
      </c>
      <c r="N17" s="6" t="str">
        <f t="shared" si="5"/>
        <v/>
      </c>
      <c r="O17" s="6">
        <f t="shared" si="6"/>
        <v>0</v>
      </c>
      <c r="P17" s="7">
        <f t="shared" si="7"/>
        <v>2</v>
      </c>
      <c r="Q17" s="6">
        <f t="shared" si="8"/>
        <v>0.320824743333333</v>
      </c>
      <c r="R17" s="5">
        <f t="shared" si="9"/>
        <v>1</v>
      </c>
      <c r="S17" s="6">
        <f t="shared" si="10"/>
        <v>0</v>
      </c>
      <c r="T17" s="6" t="str">
        <f t="shared" si="11"/>
        <v/>
      </c>
      <c r="U17" s="6" t="str">
        <f t="shared" si="12"/>
        <v/>
      </c>
      <c r="V17" s="6">
        <f t="shared" si="13"/>
        <v>0</v>
      </c>
      <c r="W17" s="7">
        <f t="shared" si="14"/>
        <v>1</v>
      </c>
    </row>
    <row r="18" spans="1:23">
      <c r="A18" s="15" t="s">
        <v>39</v>
      </c>
      <c r="B18" s="2">
        <f>IF(ISERROR(VLOOKUP(A18,[1]G1_DEG_cox!$A:$C,2,FALSE)),0,VLOOKUP(A18,[1]G1_DEG_cox!$A:$C,2,FALSE))</f>
        <v>1.00683332667262</v>
      </c>
      <c r="C18" s="2">
        <f>IF(ISERROR(VLOOKUP(A18,[1]G1_DEG_cox!$A:$C,3,FALSE)),0,VLOOKUP(A18,[1]G1_DEG_cox!$A:$C,3,FALSE))</f>
        <v>0.0357331653179835</v>
      </c>
      <c r="D18" s="3">
        <f t="shared" si="0"/>
        <v>1</v>
      </c>
      <c r="E18" s="2">
        <v>-1.594145715</v>
      </c>
      <c r="F18" s="2">
        <v>-1.559732974</v>
      </c>
      <c r="G18" s="2" t="e">
        <v>#N/A</v>
      </c>
      <c r="H18" s="2" t="e">
        <v>#N/A</v>
      </c>
      <c r="I18" s="4" t="e">
        <v>#N/A</v>
      </c>
      <c r="J18" s="6">
        <f t="shared" si="1"/>
        <v>2</v>
      </c>
      <c r="K18" s="5">
        <f t="shared" si="2"/>
        <v>0</v>
      </c>
      <c r="L18" s="6">
        <f t="shared" si="3"/>
        <v>0</v>
      </c>
      <c r="M18" s="6" t="str">
        <f t="shared" si="4"/>
        <v/>
      </c>
      <c r="N18" s="6" t="str">
        <f t="shared" si="5"/>
        <v/>
      </c>
      <c r="O18" s="6" t="str">
        <f t="shared" si="6"/>
        <v/>
      </c>
      <c r="P18" s="7">
        <f t="shared" si="7"/>
        <v>0</v>
      </c>
      <c r="Q18" s="6">
        <f t="shared" si="8"/>
        <v>-1.5769393445</v>
      </c>
      <c r="R18" s="5">
        <f t="shared" si="9"/>
        <v>1</v>
      </c>
      <c r="S18" s="6">
        <f t="shared" si="10"/>
        <v>1</v>
      </c>
      <c r="T18" s="6" t="str">
        <f t="shared" si="11"/>
        <v/>
      </c>
      <c r="U18" s="6" t="str">
        <f t="shared" si="12"/>
        <v/>
      </c>
      <c r="V18" s="6" t="str">
        <f t="shared" si="13"/>
        <v/>
      </c>
      <c r="W18" s="7">
        <f t="shared" si="14"/>
        <v>2</v>
      </c>
    </row>
    <row r="19" spans="1:23">
      <c r="A19" s="15" t="s">
        <v>40</v>
      </c>
      <c r="B19" s="2">
        <f>IF(ISERROR(VLOOKUP(A19,[1]G1_DEG_cox!$A:$C,2,FALSE)),0,VLOOKUP(A19,[1]G1_DEG_cox!$A:$C,2,FALSE))</f>
        <v>0.99694362454132</v>
      </c>
      <c r="C19" s="2">
        <f>IF(ISERROR(VLOOKUP(A19,[1]G1_DEG_cox!$A:$C,3,FALSE)),0,VLOOKUP(A19,[1]G1_DEG_cox!$A:$C,3,FALSE))</f>
        <v>0.0393226349954552</v>
      </c>
      <c r="D19" s="3">
        <f t="shared" si="0"/>
        <v>1</v>
      </c>
      <c r="E19" s="2">
        <v>-1.677006602</v>
      </c>
      <c r="F19" s="2">
        <v>-2.438917398</v>
      </c>
      <c r="G19" s="2" t="e">
        <v>#N/A</v>
      </c>
      <c r="H19" s="2" t="e">
        <v>#N/A</v>
      </c>
      <c r="I19" s="4" t="e">
        <v>#N/A</v>
      </c>
      <c r="J19" s="6">
        <f t="shared" si="1"/>
        <v>2</v>
      </c>
      <c r="K19" s="5">
        <f t="shared" si="2"/>
        <v>0</v>
      </c>
      <c r="L19" s="6">
        <f t="shared" si="3"/>
        <v>0</v>
      </c>
      <c r="M19" s="6" t="str">
        <f t="shared" si="4"/>
        <v/>
      </c>
      <c r="N19" s="6" t="str">
        <f t="shared" si="5"/>
        <v/>
      </c>
      <c r="O19" s="6" t="str">
        <f t="shared" si="6"/>
        <v/>
      </c>
      <c r="P19" s="7">
        <f t="shared" si="7"/>
        <v>0</v>
      </c>
      <c r="Q19" s="6">
        <f t="shared" si="8"/>
        <v>-2.057962</v>
      </c>
      <c r="R19" s="5">
        <f t="shared" si="9"/>
        <v>1</v>
      </c>
      <c r="S19" s="6">
        <f t="shared" si="10"/>
        <v>1</v>
      </c>
      <c r="T19" s="6" t="str">
        <f t="shared" si="11"/>
        <v/>
      </c>
      <c r="U19" s="6" t="str">
        <f t="shared" si="12"/>
        <v/>
      </c>
      <c r="V19" s="6" t="str">
        <f t="shared" si="13"/>
        <v/>
      </c>
      <c r="W19" s="7">
        <f t="shared" si="14"/>
        <v>2</v>
      </c>
    </row>
    <row r="20" spans="1:23">
      <c r="A20" s="16" t="s">
        <v>41</v>
      </c>
      <c r="B20" s="17">
        <f>IF(ISERROR(VLOOKUP(A20,[1]G1_DEG_cox!$A:$C,2,FALSE)),0,VLOOKUP(A20,[1]G1_DEG_cox!$A:$C,2,FALSE))</f>
        <v>61.374214478037</v>
      </c>
      <c r="C20" s="2">
        <f>IF(ISERROR(VLOOKUP(A20,[1]G1_DEG_cox!$A:$C,3,FALSE)),0,VLOOKUP(A20,[1]G1_DEG_cox!$A:$C,3,FALSE))</f>
        <v>0.00382613383659744</v>
      </c>
      <c r="D20" s="3">
        <f t="shared" si="0"/>
        <v>1</v>
      </c>
      <c r="E20" s="2">
        <v>-3.604506969</v>
      </c>
      <c r="F20" s="2" t="e">
        <v>#N/A</v>
      </c>
      <c r="G20" s="2">
        <v>-1.909581363</v>
      </c>
      <c r="H20" s="2" t="e">
        <v>#N/A</v>
      </c>
      <c r="I20" s="4" t="e">
        <v>#N/A</v>
      </c>
      <c r="J20" s="6">
        <f t="shared" si="1"/>
        <v>2</v>
      </c>
      <c r="K20" s="5">
        <f t="shared" si="2"/>
        <v>0</v>
      </c>
      <c r="L20" s="6" t="str">
        <f t="shared" si="3"/>
        <v/>
      </c>
      <c r="M20" s="6">
        <f t="shared" si="4"/>
        <v>0</v>
      </c>
      <c r="N20" s="6" t="str">
        <f t="shared" si="5"/>
        <v/>
      </c>
      <c r="O20" s="6" t="str">
        <f t="shared" si="6"/>
        <v/>
      </c>
      <c r="P20" s="7">
        <f t="shared" si="7"/>
        <v>0</v>
      </c>
      <c r="Q20" s="6">
        <f t="shared" si="8"/>
        <v>-2.757044166</v>
      </c>
      <c r="R20" s="5">
        <f t="shared" si="9"/>
        <v>1</v>
      </c>
      <c r="S20" s="6" t="str">
        <f t="shared" si="10"/>
        <v/>
      </c>
      <c r="T20" s="6">
        <f t="shared" si="11"/>
        <v>1</v>
      </c>
      <c r="U20" s="6" t="str">
        <f t="shared" si="12"/>
        <v/>
      </c>
      <c r="V20" s="6" t="str">
        <f t="shared" si="13"/>
        <v/>
      </c>
      <c r="W20" s="7">
        <f t="shared" si="14"/>
        <v>2</v>
      </c>
    </row>
    <row r="21" spans="1:23">
      <c r="A21" s="15" t="s">
        <v>42</v>
      </c>
      <c r="B21" s="2">
        <f>IF(ISERROR(VLOOKUP(A21,[1]G1_DEG_cox!$A:$C,2,FALSE)),0,VLOOKUP(A21,[1]G1_DEG_cox!$A:$C,2,FALSE))</f>
        <v>0.997225000236521</v>
      </c>
      <c r="C21" s="2">
        <f>IF(ISERROR(VLOOKUP(A21,[1]G1_DEG_cox!$A:$C,3,FALSE)),0,VLOOKUP(A21,[1]G1_DEG_cox!$A:$C,3,FALSE))</f>
        <v>0.0197560106810229</v>
      </c>
      <c r="D21" s="3">
        <f t="shared" si="0"/>
        <v>1</v>
      </c>
      <c r="E21" s="2">
        <v>-1.151773334</v>
      </c>
      <c r="F21" s="2" t="e">
        <v>#N/A</v>
      </c>
      <c r="G21" s="2">
        <v>-0.851330459</v>
      </c>
      <c r="H21" s="2" t="e">
        <v>#N/A</v>
      </c>
      <c r="I21" s="4" t="e">
        <v>#N/A</v>
      </c>
      <c r="J21" s="6">
        <f t="shared" si="1"/>
        <v>2</v>
      </c>
      <c r="K21" s="5">
        <f t="shared" si="2"/>
        <v>0</v>
      </c>
      <c r="L21" s="6" t="str">
        <f t="shared" si="3"/>
        <v/>
      </c>
      <c r="M21" s="6">
        <f t="shared" si="4"/>
        <v>0</v>
      </c>
      <c r="N21" s="6" t="str">
        <f t="shared" si="5"/>
        <v/>
      </c>
      <c r="O21" s="6" t="str">
        <f t="shared" si="6"/>
        <v/>
      </c>
      <c r="P21" s="7">
        <f t="shared" si="7"/>
        <v>0</v>
      </c>
      <c r="Q21" s="6">
        <f t="shared" si="8"/>
        <v>-1.0015518965</v>
      </c>
      <c r="R21" s="5">
        <f t="shared" si="9"/>
        <v>1</v>
      </c>
      <c r="S21" s="6" t="str">
        <f t="shared" si="10"/>
        <v/>
      </c>
      <c r="T21" s="6">
        <f t="shared" si="11"/>
        <v>0</v>
      </c>
      <c r="U21" s="6" t="str">
        <f t="shared" si="12"/>
        <v/>
      </c>
      <c r="V21" s="6" t="str">
        <f t="shared" si="13"/>
        <v/>
      </c>
      <c r="W21" s="7">
        <f t="shared" si="14"/>
        <v>1</v>
      </c>
    </row>
    <row r="22" ht="15.75" spans="1:23">
      <c r="A22" s="18" t="s">
        <v>43</v>
      </c>
      <c r="B22" s="19">
        <f>IF(ISERROR(VLOOKUP(A22,[1]G1_DEG_cox!$A:$C,2,FALSE)),0,VLOOKUP(A22,[1]G1_DEG_cox!$A:$C,2,FALSE))</f>
        <v>1.00028992581419</v>
      </c>
      <c r="C22" s="19">
        <f>IF(ISERROR(VLOOKUP(A22,[1]G1_DEG_cox!$A:$C,3,FALSE)),0,VLOOKUP(A22,[1]G1_DEG_cox!$A:$C,3,FALSE))</f>
        <v>0.0381520786270135</v>
      </c>
      <c r="D22" s="20">
        <f t="shared" si="0"/>
        <v>1</v>
      </c>
      <c r="E22" s="19">
        <v>-1.905461311</v>
      </c>
      <c r="F22" s="19" t="e">
        <v>#N/A</v>
      </c>
      <c r="G22" s="19" t="e">
        <v>#N/A</v>
      </c>
      <c r="H22" s="19" t="e">
        <v>#N/A</v>
      </c>
      <c r="I22" s="26" t="e">
        <v>#N/A</v>
      </c>
      <c r="J22" s="27">
        <f t="shared" si="1"/>
        <v>1</v>
      </c>
      <c r="K22" s="28">
        <f t="shared" si="2"/>
        <v>0</v>
      </c>
      <c r="L22" s="27" t="str">
        <f t="shared" si="3"/>
        <v/>
      </c>
      <c r="M22" s="27" t="str">
        <f t="shared" si="4"/>
        <v/>
      </c>
      <c r="N22" s="27" t="str">
        <f t="shared" si="5"/>
        <v/>
      </c>
      <c r="O22" s="27" t="str">
        <f t="shared" si="6"/>
        <v/>
      </c>
      <c r="P22" s="29">
        <f t="shared" si="7"/>
        <v>0</v>
      </c>
      <c r="Q22" s="27">
        <f t="shared" si="8"/>
        <v>-1.905461311</v>
      </c>
      <c r="R22" s="28">
        <f t="shared" si="9"/>
        <v>1</v>
      </c>
      <c r="S22" s="27" t="str">
        <f t="shared" si="10"/>
        <v/>
      </c>
      <c r="T22" s="27" t="str">
        <f t="shared" si="11"/>
        <v/>
      </c>
      <c r="U22" s="27" t="str">
        <f t="shared" si="12"/>
        <v/>
      </c>
      <c r="V22" s="27" t="str">
        <f t="shared" si="13"/>
        <v/>
      </c>
      <c r="W22" s="29">
        <f t="shared" si="14"/>
        <v>1</v>
      </c>
    </row>
    <row r="23" spans="1:23">
      <c r="A23" s="1" t="s">
        <v>44</v>
      </c>
      <c r="B23" s="2">
        <f>IF(ISERROR(VLOOKUP(A23,[1]G1_DEG_cox!$A:$C,2,FALSE)),0,VLOOKUP(A23,[1]G1_DEG_cox!$A:$C,2,FALSE))</f>
        <v>1.00011361687621</v>
      </c>
      <c r="C23" s="2">
        <f>IF(ISERROR(VLOOKUP(A23,[1]G1_DEG_cox!$A:$C,3,FALSE)),0,VLOOKUP(A23,[1]G1_DEG_cox!$A:$C,3,FALSE))</f>
        <v>0.248419193004154</v>
      </c>
      <c r="D23" s="3">
        <f t="shared" si="0"/>
        <v>0</v>
      </c>
      <c r="E23" s="2">
        <v>5.520333767</v>
      </c>
      <c r="F23" s="2">
        <v>5.275794744</v>
      </c>
      <c r="G23" s="2">
        <v>-1.751971662</v>
      </c>
      <c r="H23" s="2">
        <v>1.059052885</v>
      </c>
      <c r="I23" s="4">
        <v>-1.247880757</v>
      </c>
      <c r="J23">
        <f t="shared" si="1"/>
        <v>5</v>
      </c>
      <c r="K23" s="5">
        <f t="shared" si="2"/>
        <v>1</v>
      </c>
      <c r="L23" s="6">
        <f t="shared" si="3"/>
        <v>1</v>
      </c>
      <c r="M23" s="6">
        <f t="shared" si="4"/>
        <v>0</v>
      </c>
      <c r="N23" s="6">
        <f t="shared" si="5"/>
        <v>1</v>
      </c>
      <c r="O23" s="6">
        <f t="shared" si="6"/>
        <v>0</v>
      </c>
      <c r="P23" s="7">
        <f t="shared" si="7"/>
        <v>3</v>
      </c>
      <c r="Q23">
        <f t="shared" si="8"/>
        <v>1.7710657954</v>
      </c>
      <c r="R23" s="5">
        <f t="shared" si="9"/>
        <v>1</v>
      </c>
      <c r="S23" s="6">
        <f t="shared" si="10"/>
        <v>1</v>
      </c>
      <c r="T23" s="6">
        <f t="shared" si="11"/>
        <v>1</v>
      </c>
      <c r="U23" s="6">
        <f t="shared" si="12"/>
        <v>1</v>
      </c>
      <c r="V23" s="6">
        <f t="shared" si="13"/>
        <v>1</v>
      </c>
      <c r="W23" s="7">
        <f t="shared" si="14"/>
        <v>5</v>
      </c>
    </row>
    <row r="24" spans="1:23">
      <c r="A24" s="1" t="s">
        <v>45</v>
      </c>
      <c r="B24" s="2">
        <f>IF(ISERROR(VLOOKUP(A24,[1]G1_DEG_cox!$A:$C,2,FALSE)),0,VLOOKUP(A24,[1]G1_DEG_cox!$A:$C,2,FALSE))</f>
        <v>1.00013290332767</v>
      </c>
      <c r="C24" s="2">
        <f>IF(ISERROR(VLOOKUP(A24,[1]G1_DEG_cox!$A:$C,3,FALSE)),0,VLOOKUP(A24,[1]G1_DEG_cox!$A:$C,3,FALSE))</f>
        <v>0.122691959493609</v>
      </c>
      <c r="D24" s="3">
        <f t="shared" si="0"/>
        <v>0</v>
      </c>
      <c r="E24" s="2">
        <v>8.746581078</v>
      </c>
      <c r="F24" s="2">
        <v>7.280171394</v>
      </c>
      <c r="G24" s="2">
        <v>-1.19073391</v>
      </c>
      <c r="H24" s="2">
        <v>1.191875577</v>
      </c>
      <c r="I24" s="4">
        <v>0.028307732</v>
      </c>
      <c r="J24">
        <f t="shared" si="1"/>
        <v>5</v>
      </c>
      <c r="K24" s="5">
        <f t="shared" si="2"/>
        <v>1</v>
      </c>
      <c r="L24" s="6">
        <f t="shared" si="3"/>
        <v>1</v>
      </c>
      <c r="M24" s="6">
        <f t="shared" si="4"/>
        <v>0</v>
      </c>
      <c r="N24" s="6">
        <f t="shared" si="5"/>
        <v>1</v>
      </c>
      <c r="O24" s="6">
        <f t="shared" si="6"/>
        <v>1</v>
      </c>
      <c r="P24" s="7">
        <f t="shared" si="7"/>
        <v>4</v>
      </c>
      <c r="Q24">
        <f t="shared" si="8"/>
        <v>3.2112403742</v>
      </c>
      <c r="R24" s="5">
        <f t="shared" si="9"/>
        <v>1</v>
      </c>
      <c r="S24" s="6">
        <f t="shared" si="10"/>
        <v>1</v>
      </c>
      <c r="T24" s="6">
        <f t="shared" si="11"/>
        <v>1</v>
      </c>
      <c r="U24" s="6">
        <f t="shared" si="12"/>
        <v>1</v>
      </c>
      <c r="V24" s="6">
        <f t="shared" si="13"/>
        <v>0</v>
      </c>
      <c r="W24" s="7">
        <f t="shared" si="14"/>
        <v>4</v>
      </c>
    </row>
    <row r="25" spans="1:23">
      <c r="A25" s="1" t="s">
        <v>46</v>
      </c>
      <c r="B25" s="2">
        <f>IF(ISERROR(VLOOKUP(A25,[1]G1_DEG_cox!$A:$C,2,FALSE)),0,VLOOKUP(A25,[1]G1_DEG_cox!$A:$C,2,FALSE))</f>
        <v>0</v>
      </c>
      <c r="C25" s="2">
        <f>IF(ISERROR(VLOOKUP(A25,[1]G1_DEG_cox!$A:$C,3,FALSE)),0,VLOOKUP(A25,[1]G1_DEG_cox!$A:$C,3,FALSE))</f>
        <v>0</v>
      </c>
      <c r="D25" s="3">
        <f t="shared" si="0"/>
        <v>0</v>
      </c>
      <c r="E25" s="2">
        <v>8.746581078</v>
      </c>
      <c r="F25" s="2">
        <v>7.280171394</v>
      </c>
      <c r="G25" s="2">
        <v>-1.19073391</v>
      </c>
      <c r="H25" s="2">
        <v>1.191875577</v>
      </c>
      <c r="I25" s="4">
        <v>0.028307732</v>
      </c>
      <c r="J25">
        <f t="shared" si="1"/>
        <v>5</v>
      </c>
      <c r="K25" s="5">
        <f t="shared" si="2"/>
        <v>1</v>
      </c>
      <c r="L25" s="6">
        <f t="shared" si="3"/>
        <v>1</v>
      </c>
      <c r="M25" s="6">
        <f t="shared" si="4"/>
        <v>0</v>
      </c>
      <c r="N25" s="6">
        <f t="shared" si="5"/>
        <v>1</v>
      </c>
      <c r="O25" s="6">
        <f t="shared" si="6"/>
        <v>1</v>
      </c>
      <c r="P25" s="7">
        <f t="shared" si="7"/>
        <v>4</v>
      </c>
      <c r="Q25">
        <f t="shared" si="8"/>
        <v>3.2112403742</v>
      </c>
      <c r="R25" s="5">
        <f t="shared" si="9"/>
        <v>1</v>
      </c>
      <c r="S25" s="6">
        <f t="shared" si="10"/>
        <v>1</v>
      </c>
      <c r="T25" s="6">
        <f t="shared" si="11"/>
        <v>1</v>
      </c>
      <c r="U25" s="6">
        <f t="shared" si="12"/>
        <v>1</v>
      </c>
      <c r="V25" s="6">
        <f t="shared" si="13"/>
        <v>0</v>
      </c>
      <c r="W25" s="7">
        <f t="shared" si="14"/>
        <v>4</v>
      </c>
    </row>
    <row r="26" spans="1:23">
      <c r="A26" s="1" t="s">
        <v>47</v>
      </c>
      <c r="B26" s="2">
        <f>IF(ISERROR(VLOOKUP(A26,[1]G1_DEG_cox!$A:$C,2,FALSE)),0,VLOOKUP(A26,[1]G1_DEG_cox!$A:$C,2,FALSE))</f>
        <v>1.00029144329558</v>
      </c>
      <c r="C26" s="2">
        <f>IF(ISERROR(VLOOKUP(A26,[1]G1_DEG_cox!$A:$C,3,FALSE)),0,VLOOKUP(A26,[1]G1_DEG_cox!$A:$C,3,FALSE))</f>
        <v>0.223463876800989</v>
      </c>
      <c r="D26" s="3">
        <f t="shared" si="0"/>
        <v>0</v>
      </c>
      <c r="E26" s="2">
        <v>4.965820074</v>
      </c>
      <c r="F26" s="2">
        <v>3.831744194</v>
      </c>
      <c r="G26" s="2">
        <v>1.490807235</v>
      </c>
      <c r="H26" s="2">
        <v>0.871434659</v>
      </c>
      <c r="I26" s="4">
        <v>-2.380196095</v>
      </c>
      <c r="J26">
        <f t="shared" si="1"/>
        <v>5</v>
      </c>
      <c r="K26" s="5">
        <f t="shared" si="2"/>
        <v>1</v>
      </c>
      <c r="L26" s="6">
        <f t="shared" si="3"/>
        <v>1</v>
      </c>
      <c r="M26" s="6">
        <f t="shared" si="4"/>
        <v>1</v>
      </c>
      <c r="N26" s="6">
        <f t="shared" si="5"/>
        <v>1</v>
      </c>
      <c r="O26" s="6">
        <f t="shared" si="6"/>
        <v>0</v>
      </c>
      <c r="P26" s="7">
        <f t="shared" si="7"/>
        <v>4</v>
      </c>
      <c r="Q26">
        <f t="shared" si="8"/>
        <v>1.7559220134</v>
      </c>
      <c r="R26" s="5">
        <f t="shared" si="9"/>
        <v>1</v>
      </c>
      <c r="S26" s="6">
        <f t="shared" si="10"/>
        <v>1</v>
      </c>
      <c r="T26" s="6">
        <f t="shared" si="11"/>
        <v>1</v>
      </c>
      <c r="U26" s="6">
        <f t="shared" si="12"/>
        <v>0</v>
      </c>
      <c r="V26" s="6">
        <f t="shared" si="13"/>
        <v>1</v>
      </c>
      <c r="W26" s="7">
        <f t="shared" si="14"/>
        <v>4</v>
      </c>
    </row>
    <row r="27" spans="1:23">
      <c r="A27" s="1" t="s">
        <v>48</v>
      </c>
      <c r="B27" s="2">
        <f>IF(ISERROR(VLOOKUP(A27,[1]G1_DEG_cox!$A:$C,2,FALSE)),0,VLOOKUP(A27,[1]G1_DEG_cox!$A:$C,2,FALSE))</f>
        <v>1.00005885769699</v>
      </c>
      <c r="C27" s="2">
        <f>IF(ISERROR(VLOOKUP(A27,[1]G1_DEG_cox!$A:$C,3,FALSE)),0,VLOOKUP(A27,[1]G1_DEG_cox!$A:$C,3,FALSE))</f>
        <v>0.901640658365554</v>
      </c>
      <c r="D27" s="3">
        <f t="shared" si="0"/>
        <v>0</v>
      </c>
      <c r="E27" s="2">
        <v>1.369367421</v>
      </c>
      <c r="F27" s="2">
        <v>1.885548532</v>
      </c>
      <c r="G27" s="2">
        <v>2.220199347</v>
      </c>
      <c r="H27" s="2">
        <v>1.601989627</v>
      </c>
      <c r="I27" s="4">
        <v>-0.245229229</v>
      </c>
      <c r="J27">
        <f t="shared" si="1"/>
        <v>5</v>
      </c>
      <c r="K27" s="5">
        <f t="shared" si="2"/>
        <v>1</v>
      </c>
      <c r="L27" s="6">
        <f t="shared" si="3"/>
        <v>1</v>
      </c>
      <c r="M27" s="6">
        <f t="shared" si="4"/>
        <v>1</v>
      </c>
      <c r="N27" s="6">
        <f t="shared" si="5"/>
        <v>1</v>
      </c>
      <c r="O27" s="6">
        <f t="shared" si="6"/>
        <v>0</v>
      </c>
      <c r="P27" s="7">
        <f t="shared" si="7"/>
        <v>4</v>
      </c>
      <c r="Q27">
        <f t="shared" si="8"/>
        <v>1.3663751396</v>
      </c>
      <c r="R27" s="5">
        <f t="shared" si="9"/>
        <v>1</v>
      </c>
      <c r="S27" s="6">
        <f t="shared" si="10"/>
        <v>1</v>
      </c>
      <c r="T27" s="6">
        <f t="shared" si="11"/>
        <v>1</v>
      </c>
      <c r="U27" s="6">
        <f t="shared" si="12"/>
        <v>1</v>
      </c>
      <c r="V27" s="6">
        <f t="shared" si="13"/>
        <v>0</v>
      </c>
      <c r="W27" s="7">
        <f t="shared" si="14"/>
        <v>4</v>
      </c>
    </row>
    <row r="28" spans="1:23">
      <c r="A28" s="1" t="s">
        <v>49</v>
      </c>
      <c r="B28" s="2">
        <f>IF(ISERROR(VLOOKUP(A28,[1]G1_DEG_cox!$A:$C,2,FALSE)),0,VLOOKUP(A28,[1]G1_DEG_cox!$A:$C,2,FALSE))</f>
        <v>0</v>
      </c>
      <c r="C28" s="2">
        <f>IF(ISERROR(VLOOKUP(A28,[1]G1_DEG_cox!$A:$C,3,FALSE)),0,VLOOKUP(A28,[1]G1_DEG_cox!$A:$C,3,FALSE))</f>
        <v>0</v>
      </c>
      <c r="D28" s="3">
        <f t="shared" si="0"/>
        <v>0</v>
      </c>
      <c r="E28" s="2">
        <v>1.369367421</v>
      </c>
      <c r="F28" s="2">
        <v>1.885548532</v>
      </c>
      <c r="G28" s="2">
        <v>2.220199347</v>
      </c>
      <c r="H28" s="2">
        <v>1.601989627</v>
      </c>
      <c r="I28" s="4">
        <v>-0.245229229</v>
      </c>
      <c r="J28">
        <f t="shared" si="1"/>
        <v>5</v>
      </c>
      <c r="K28" s="5">
        <f t="shared" si="2"/>
        <v>1</v>
      </c>
      <c r="L28" s="6">
        <f t="shared" si="3"/>
        <v>1</v>
      </c>
      <c r="M28" s="6">
        <f t="shared" si="4"/>
        <v>1</v>
      </c>
      <c r="N28" s="6">
        <f t="shared" si="5"/>
        <v>1</v>
      </c>
      <c r="O28" s="6">
        <f t="shared" si="6"/>
        <v>0</v>
      </c>
      <c r="P28" s="7">
        <f t="shared" si="7"/>
        <v>4</v>
      </c>
      <c r="Q28">
        <f t="shared" si="8"/>
        <v>1.3663751396</v>
      </c>
      <c r="R28" s="5">
        <f t="shared" si="9"/>
        <v>1</v>
      </c>
      <c r="S28" s="6">
        <f t="shared" si="10"/>
        <v>1</v>
      </c>
      <c r="T28" s="6">
        <f t="shared" si="11"/>
        <v>1</v>
      </c>
      <c r="U28" s="6">
        <f t="shared" si="12"/>
        <v>1</v>
      </c>
      <c r="V28" s="6">
        <f t="shared" si="13"/>
        <v>0</v>
      </c>
      <c r="W28" s="7">
        <f t="shared" si="14"/>
        <v>4</v>
      </c>
    </row>
    <row r="29" spans="1:23">
      <c r="A29" s="1" t="s">
        <v>50</v>
      </c>
      <c r="B29" s="2">
        <f>IF(ISERROR(VLOOKUP(A29,[1]G1_DEG_cox!$A:$C,2,FALSE)),0,VLOOKUP(A29,[1]G1_DEG_cox!$A:$C,2,FALSE))</f>
        <v>1.00031036596923</v>
      </c>
      <c r="C29" s="2">
        <f>IF(ISERROR(VLOOKUP(A29,[1]G1_DEG_cox!$A:$C,3,FALSE)),0,VLOOKUP(A29,[1]G1_DEG_cox!$A:$C,3,FALSE))</f>
        <v>0.619311754797629</v>
      </c>
      <c r="D29" s="3">
        <f t="shared" si="0"/>
        <v>0</v>
      </c>
      <c r="E29" s="2">
        <v>1.438771486</v>
      </c>
      <c r="F29" s="2">
        <v>1.927052021</v>
      </c>
      <c r="G29" s="2">
        <v>1.022033691</v>
      </c>
      <c r="H29" s="2">
        <v>0.507646918</v>
      </c>
      <c r="I29" s="4">
        <v>-1.017966211</v>
      </c>
      <c r="J29">
        <f t="shared" si="1"/>
        <v>5</v>
      </c>
      <c r="K29" s="5">
        <f t="shared" si="2"/>
        <v>1</v>
      </c>
      <c r="L29" s="6">
        <f t="shared" si="3"/>
        <v>1</v>
      </c>
      <c r="M29" s="6">
        <f t="shared" si="4"/>
        <v>1</v>
      </c>
      <c r="N29" s="6">
        <f t="shared" si="5"/>
        <v>1</v>
      </c>
      <c r="O29" s="6">
        <f t="shared" si="6"/>
        <v>0</v>
      </c>
      <c r="P29" s="7">
        <f t="shared" si="7"/>
        <v>4</v>
      </c>
      <c r="Q29">
        <f t="shared" si="8"/>
        <v>0.775507581</v>
      </c>
      <c r="R29" s="5">
        <f t="shared" si="9"/>
        <v>1</v>
      </c>
      <c r="S29" s="6">
        <f t="shared" si="10"/>
        <v>1</v>
      </c>
      <c r="T29" s="6">
        <f t="shared" si="11"/>
        <v>1</v>
      </c>
      <c r="U29" s="6">
        <f t="shared" si="12"/>
        <v>0</v>
      </c>
      <c r="V29" s="6">
        <f t="shared" si="13"/>
        <v>1</v>
      </c>
      <c r="W29" s="7">
        <f t="shared" si="14"/>
        <v>4</v>
      </c>
    </row>
    <row r="30" spans="1:23">
      <c r="A30" s="1" t="s">
        <v>51</v>
      </c>
      <c r="B30" s="2">
        <f>IF(ISERROR(VLOOKUP(A30,[1]G1_DEG_cox!$A:$C,2,FALSE)),0,VLOOKUP(A30,[1]G1_DEG_cox!$A:$C,2,FALSE))</f>
        <v>1.00020087689862</v>
      </c>
      <c r="C30" s="2">
        <f>IF(ISERROR(VLOOKUP(A30,[1]G1_DEG_cox!$A:$C,3,FALSE)),0,VLOOKUP(A30,[1]G1_DEG_cox!$A:$C,3,FALSE))</f>
        <v>0.200686257626328</v>
      </c>
      <c r="D30" s="3">
        <f t="shared" si="0"/>
        <v>0</v>
      </c>
      <c r="E30" s="2">
        <v>4.257764816</v>
      </c>
      <c r="F30" s="2">
        <v>7.596706629</v>
      </c>
      <c r="G30" s="2">
        <v>-3.309333086</v>
      </c>
      <c r="H30" s="2">
        <v>0.919067383</v>
      </c>
      <c r="I30" s="4">
        <v>-1.773902237</v>
      </c>
      <c r="J30">
        <f t="shared" si="1"/>
        <v>5</v>
      </c>
      <c r="K30" s="5">
        <f t="shared" si="2"/>
        <v>1</v>
      </c>
      <c r="L30" s="6">
        <f t="shared" si="3"/>
        <v>1</v>
      </c>
      <c r="M30" s="6">
        <f t="shared" si="4"/>
        <v>0</v>
      </c>
      <c r="N30" s="6">
        <f t="shared" si="5"/>
        <v>1</v>
      </c>
      <c r="O30" s="6">
        <f t="shared" si="6"/>
        <v>0</v>
      </c>
      <c r="P30" s="7">
        <f t="shared" si="7"/>
        <v>3</v>
      </c>
      <c r="Q30">
        <f t="shared" si="8"/>
        <v>1.538060701</v>
      </c>
      <c r="R30" s="5">
        <f t="shared" si="9"/>
        <v>1</v>
      </c>
      <c r="S30" s="6">
        <f t="shared" si="10"/>
        <v>1</v>
      </c>
      <c r="T30" s="6">
        <f t="shared" si="11"/>
        <v>1</v>
      </c>
      <c r="U30" s="6">
        <f t="shared" si="12"/>
        <v>0</v>
      </c>
      <c r="V30" s="6">
        <f t="shared" si="13"/>
        <v>1</v>
      </c>
      <c r="W30" s="7">
        <f t="shared" si="14"/>
        <v>4</v>
      </c>
    </row>
    <row r="31" spans="1:23">
      <c r="A31" s="1" t="s">
        <v>52</v>
      </c>
      <c r="B31" s="2">
        <f>IF(ISERROR(VLOOKUP(A31,[1]G1_DEG_cox!$A:$C,2,FALSE)),0,VLOOKUP(A31,[1]G1_DEG_cox!$A:$C,2,FALSE))</f>
        <v>0.999108914402626</v>
      </c>
      <c r="C31" s="2">
        <f>IF(ISERROR(VLOOKUP(A31,[1]G1_DEG_cox!$A:$C,3,FALSE)),0,VLOOKUP(A31,[1]G1_DEG_cox!$A:$C,3,FALSE))</f>
        <v>0.322191927463803</v>
      </c>
      <c r="D31" s="3">
        <f t="shared" si="0"/>
        <v>0</v>
      </c>
      <c r="E31" s="2">
        <v>5.606310368</v>
      </c>
      <c r="F31" s="2">
        <v>3.939242363</v>
      </c>
      <c r="G31" s="2">
        <v>-1.108681917</v>
      </c>
      <c r="H31" s="2">
        <v>-1.493858993</v>
      </c>
      <c r="I31" s="4">
        <v>0.366881847</v>
      </c>
      <c r="J31">
        <f t="shared" si="1"/>
        <v>5</v>
      </c>
      <c r="K31" s="5">
        <f t="shared" si="2"/>
        <v>1</v>
      </c>
      <c r="L31" s="6">
        <f t="shared" si="3"/>
        <v>1</v>
      </c>
      <c r="M31" s="6">
        <f t="shared" si="4"/>
        <v>0</v>
      </c>
      <c r="N31" s="6">
        <f t="shared" si="5"/>
        <v>0</v>
      </c>
      <c r="O31" s="6">
        <f t="shared" si="6"/>
        <v>1</v>
      </c>
      <c r="P31" s="7">
        <f t="shared" si="7"/>
        <v>3</v>
      </c>
      <c r="Q31">
        <f t="shared" si="8"/>
        <v>1.4619787336</v>
      </c>
      <c r="R31" s="5">
        <f t="shared" si="9"/>
        <v>1</v>
      </c>
      <c r="S31" s="6">
        <f t="shared" si="10"/>
        <v>1</v>
      </c>
      <c r="T31" s="6">
        <f t="shared" si="11"/>
        <v>1</v>
      </c>
      <c r="U31" s="6">
        <f t="shared" si="12"/>
        <v>1</v>
      </c>
      <c r="V31" s="6">
        <f t="shared" si="13"/>
        <v>0</v>
      </c>
      <c r="W31" s="7">
        <f t="shared" si="14"/>
        <v>4</v>
      </c>
    </row>
    <row r="32" spans="1:23">
      <c r="A32" s="1" t="s">
        <v>53</v>
      </c>
      <c r="B32" s="2">
        <f>IF(ISERROR(VLOOKUP(A32,[1]G1_DEG_cox!$A:$C,2,FALSE)),0,VLOOKUP(A32,[1]G1_DEG_cox!$A:$C,2,FALSE))</f>
        <v>1.00172292168507</v>
      </c>
      <c r="C32" s="2">
        <f>IF(ISERROR(VLOOKUP(A32,[1]G1_DEG_cox!$A:$C,3,FALSE)),0,VLOOKUP(A32,[1]G1_DEG_cox!$A:$C,3,FALSE))</f>
        <v>0.475042018951688</v>
      </c>
      <c r="D32" s="3">
        <f t="shared" si="0"/>
        <v>0</v>
      </c>
      <c r="E32" s="2">
        <v>-1.471247494</v>
      </c>
      <c r="F32" s="2">
        <v>-1.828199923</v>
      </c>
      <c r="G32" s="2">
        <v>-1.651359677</v>
      </c>
      <c r="H32" s="2">
        <v>0.138218015</v>
      </c>
      <c r="I32" s="4">
        <v>-2.158490777</v>
      </c>
      <c r="J32">
        <f t="shared" si="1"/>
        <v>5</v>
      </c>
      <c r="K32" s="5">
        <f t="shared" si="2"/>
        <v>0</v>
      </c>
      <c r="L32" s="6">
        <f t="shared" si="3"/>
        <v>0</v>
      </c>
      <c r="M32" s="6">
        <f t="shared" si="4"/>
        <v>0</v>
      </c>
      <c r="N32" s="6">
        <f t="shared" si="5"/>
        <v>1</v>
      </c>
      <c r="O32" s="6">
        <f t="shared" si="6"/>
        <v>0</v>
      </c>
      <c r="P32" s="7">
        <f t="shared" si="7"/>
        <v>1</v>
      </c>
      <c r="Q32">
        <f t="shared" si="8"/>
        <v>-1.3942159712</v>
      </c>
      <c r="R32" s="5">
        <f t="shared" si="9"/>
        <v>1</v>
      </c>
      <c r="S32" s="6">
        <f t="shared" si="10"/>
        <v>1</v>
      </c>
      <c r="T32" s="6">
        <f t="shared" si="11"/>
        <v>1</v>
      </c>
      <c r="U32" s="6">
        <f t="shared" si="12"/>
        <v>0</v>
      </c>
      <c r="V32" s="6">
        <f t="shared" si="13"/>
        <v>1</v>
      </c>
      <c r="W32" s="7">
        <f t="shared" si="14"/>
        <v>4</v>
      </c>
    </row>
    <row r="33" spans="1:23">
      <c r="A33" s="1" t="s">
        <v>54</v>
      </c>
      <c r="B33" s="2">
        <f>IF(ISERROR(VLOOKUP(A33,[1]G1_DEG_cox!$A:$C,2,FALSE)),0,VLOOKUP(A33,[1]G1_DEG_cox!$A:$C,2,FALSE))</f>
        <v>0</v>
      </c>
      <c r="C33" s="2">
        <f>IF(ISERROR(VLOOKUP(A33,[1]G1_DEG_cox!$A:$C,3,FALSE)),0,VLOOKUP(A33,[1]G1_DEG_cox!$A:$C,3,FALSE))</f>
        <v>0</v>
      </c>
      <c r="D33" s="3">
        <f t="shared" si="0"/>
        <v>0</v>
      </c>
      <c r="E33" s="2">
        <v>-1.471247494</v>
      </c>
      <c r="F33" s="2">
        <v>-1.828199923</v>
      </c>
      <c r="G33" s="2">
        <v>-1.651359677</v>
      </c>
      <c r="H33" s="2">
        <v>0.138218015</v>
      </c>
      <c r="I33" s="4">
        <v>-2.158490777</v>
      </c>
      <c r="J33">
        <f t="shared" si="1"/>
        <v>5</v>
      </c>
      <c r="K33" s="5">
        <f t="shared" si="2"/>
        <v>0</v>
      </c>
      <c r="L33" s="6">
        <f t="shared" si="3"/>
        <v>0</v>
      </c>
      <c r="M33" s="6">
        <f t="shared" si="4"/>
        <v>0</v>
      </c>
      <c r="N33" s="6">
        <f t="shared" si="5"/>
        <v>1</v>
      </c>
      <c r="O33" s="6">
        <f t="shared" si="6"/>
        <v>0</v>
      </c>
      <c r="P33" s="7">
        <f t="shared" si="7"/>
        <v>1</v>
      </c>
      <c r="Q33">
        <f t="shared" si="8"/>
        <v>-1.3942159712</v>
      </c>
      <c r="R33" s="5">
        <f t="shared" si="9"/>
        <v>1</v>
      </c>
      <c r="S33" s="6">
        <f t="shared" si="10"/>
        <v>1</v>
      </c>
      <c r="T33" s="6">
        <f t="shared" si="11"/>
        <v>1</v>
      </c>
      <c r="U33" s="6">
        <f t="shared" si="12"/>
        <v>0</v>
      </c>
      <c r="V33" s="6">
        <f t="shared" si="13"/>
        <v>1</v>
      </c>
      <c r="W33" s="7">
        <f t="shared" si="14"/>
        <v>4</v>
      </c>
    </row>
    <row r="34" spans="1:23">
      <c r="A34" s="1" t="s">
        <v>55</v>
      </c>
      <c r="B34" s="2">
        <f>IF(ISERROR(VLOOKUP(A34,[1]G1_DEG_cox!$A:$C,2,FALSE)),0,VLOOKUP(A34,[1]G1_DEG_cox!$A:$C,2,FALSE))</f>
        <v>1.00806788999254</v>
      </c>
      <c r="C34" s="2">
        <f>IF(ISERROR(VLOOKUP(A34,[1]G1_DEG_cox!$A:$C,3,FALSE)),0,VLOOKUP(A34,[1]G1_DEG_cox!$A:$C,3,FALSE))</f>
        <v>0.519031119323035</v>
      </c>
      <c r="D34" s="3">
        <f t="shared" si="0"/>
        <v>0</v>
      </c>
      <c r="E34" s="2">
        <v>-3.379755855</v>
      </c>
      <c r="F34" s="2">
        <v>-3.95507741</v>
      </c>
      <c r="G34" s="2">
        <v>-1.799438179</v>
      </c>
      <c r="H34" s="2">
        <v>0.064476416</v>
      </c>
      <c r="I34" s="4">
        <v>-1.976288676</v>
      </c>
      <c r="J34">
        <f t="shared" si="1"/>
        <v>5</v>
      </c>
      <c r="K34" s="5">
        <f t="shared" si="2"/>
        <v>0</v>
      </c>
      <c r="L34" s="6">
        <f t="shared" si="3"/>
        <v>0</v>
      </c>
      <c r="M34" s="6">
        <f t="shared" si="4"/>
        <v>0</v>
      </c>
      <c r="N34" s="6">
        <f t="shared" si="5"/>
        <v>1</v>
      </c>
      <c r="O34" s="6">
        <f t="shared" si="6"/>
        <v>0</v>
      </c>
      <c r="P34" s="7">
        <f t="shared" si="7"/>
        <v>1</v>
      </c>
      <c r="Q34">
        <f t="shared" si="8"/>
        <v>-2.2092167408</v>
      </c>
      <c r="R34" s="5">
        <f t="shared" si="9"/>
        <v>1</v>
      </c>
      <c r="S34" s="6">
        <f t="shared" si="10"/>
        <v>1</v>
      </c>
      <c r="T34" s="6">
        <f t="shared" si="11"/>
        <v>1</v>
      </c>
      <c r="U34" s="6">
        <f t="shared" si="12"/>
        <v>0</v>
      </c>
      <c r="V34" s="6">
        <f t="shared" si="13"/>
        <v>1</v>
      </c>
      <c r="W34" s="7">
        <f t="shared" si="14"/>
        <v>4</v>
      </c>
    </row>
    <row r="35" spans="1:23">
      <c r="A35" s="1" t="s">
        <v>56</v>
      </c>
      <c r="B35" s="2">
        <f>IF(ISERROR(VLOOKUP(A35,[1]G1_DEG_cox!$A:$C,2,FALSE)),0,VLOOKUP(A35,[1]G1_DEG_cox!$A:$C,2,FALSE))</f>
        <v>1.00485755257991</v>
      </c>
      <c r="C35" s="2">
        <f>IF(ISERROR(VLOOKUP(A35,[1]G1_DEG_cox!$A:$C,3,FALSE)),0,VLOOKUP(A35,[1]G1_DEG_cox!$A:$C,3,FALSE))</f>
        <v>0.678137534018883</v>
      </c>
      <c r="D35" s="3">
        <f t="shared" si="0"/>
        <v>0</v>
      </c>
      <c r="E35" s="2">
        <v>-3.379755855</v>
      </c>
      <c r="F35" s="2">
        <v>-3.95507741</v>
      </c>
      <c r="G35" s="2">
        <v>-1.799438179</v>
      </c>
      <c r="H35" s="2">
        <v>0.064476416</v>
      </c>
      <c r="I35" s="4">
        <v>-1.976288676</v>
      </c>
      <c r="J35">
        <f t="shared" si="1"/>
        <v>5</v>
      </c>
      <c r="K35" s="5">
        <f t="shared" si="2"/>
        <v>0</v>
      </c>
      <c r="L35" s="6">
        <f t="shared" si="3"/>
        <v>0</v>
      </c>
      <c r="M35" s="6">
        <f t="shared" si="4"/>
        <v>0</v>
      </c>
      <c r="N35" s="6">
        <f t="shared" si="5"/>
        <v>1</v>
      </c>
      <c r="O35" s="6">
        <f t="shared" si="6"/>
        <v>0</v>
      </c>
      <c r="P35" s="7">
        <f t="shared" si="7"/>
        <v>1</v>
      </c>
      <c r="Q35">
        <f t="shared" si="8"/>
        <v>-2.2092167408</v>
      </c>
      <c r="R35" s="5">
        <f t="shared" si="9"/>
        <v>1</v>
      </c>
      <c r="S35" s="6">
        <f t="shared" si="10"/>
        <v>1</v>
      </c>
      <c r="T35" s="6">
        <f t="shared" si="11"/>
        <v>1</v>
      </c>
      <c r="U35" s="6">
        <f t="shared" si="12"/>
        <v>0</v>
      </c>
      <c r="V35" s="6">
        <f t="shared" si="13"/>
        <v>1</v>
      </c>
      <c r="W35" s="7">
        <f t="shared" si="14"/>
        <v>4</v>
      </c>
    </row>
    <row r="36" spans="1:23">
      <c r="A36" s="1" t="s">
        <v>57</v>
      </c>
      <c r="B36" s="2">
        <f>IF(ISERROR(VLOOKUP(A36,[1]G1_DEG_cox!$A:$C,2,FALSE)),0,VLOOKUP(A36,[1]G1_DEG_cox!$A:$C,2,FALSE))</f>
        <v>1.00252246736568</v>
      </c>
      <c r="C36" s="2">
        <f>IF(ISERROR(VLOOKUP(A36,[1]G1_DEG_cox!$A:$C,3,FALSE)),0,VLOOKUP(A36,[1]G1_DEG_cox!$A:$C,3,FALSE))</f>
        <v>0.899006665123814</v>
      </c>
      <c r="D36" s="3">
        <f t="shared" si="0"/>
        <v>0</v>
      </c>
      <c r="E36" s="2">
        <v>-3.379755855</v>
      </c>
      <c r="F36" s="2">
        <v>-3.95507741</v>
      </c>
      <c r="G36" s="2">
        <v>-1.799438179</v>
      </c>
      <c r="H36" s="2">
        <v>0.064476416</v>
      </c>
      <c r="I36" s="4">
        <v>-1.976288676</v>
      </c>
      <c r="J36">
        <f t="shared" si="1"/>
        <v>5</v>
      </c>
      <c r="K36" s="5">
        <f t="shared" si="2"/>
        <v>0</v>
      </c>
      <c r="L36" s="6">
        <f t="shared" si="3"/>
        <v>0</v>
      </c>
      <c r="M36" s="6">
        <f t="shared" si="4"/>
        <v>0</v>
      </c>
      <c r="N36" s="6">
        <f t="shared" si="5"/>
        <v>1</v>
      </c>
      <c r="O36" s="6">
        <f t="shared" si="6"/>
        <v>0</v>
      </c>
      <c r="P36" s="7">
        <f t="shared" si="7"/>
        <v>1</v>
      </c>
      <c r="Q36">
        <f t="shared" si="8"/>
        <v>-2.2092167408</v>
      </c>
      <c r="R36" s="5">
        <f t="shared" si="9"/>
        <v>1</v>
      </c>
      <c r="S36" s="6">
        <f t="shared" si="10"/>
        <v>1</v>
      </c>
      <c r="T36" s="6">
        <f t="shared" si="11"/>
        <v>1</v>
      </c>
      <c r="U36" s="6">
        <f t="shared" si="12"/>
        <v>0</v>
      </c>
      <c r="V36" s="6">
        <f t="shared" si="13"/>
        <v>1</v>
      </c>
      <c r="W36" s="7">
        <f t="shared" si="14"/>
        <v>4</v>
      </c>
    </row>
    <row r="37" spans="1:23">
      <c r="A37" s="1" t="s">
        <v>58</v>
      </c>
      <c r="B37" s="2">
        <f>IF(ISERROR(VLOOKUP(A37,[1]G1_DEG_cox!$A:$C,2,FALSE)),0,VLOOKUP(A37,[1]G1_DEG_cox!$A:$C,2,FALSE))</f>
        <v>0.999698839505236</v>
      </c>
      <c r="C37" s="2">
        <f>IF(ISERROR(VLOOKUP(A37,[1]G1_DEG_cox!$A:$C,3,FALSE)),0,VLOOKUP(A37,[1]G1_DEG_cox!$A:$C,3,FALSE))</f>
        <v>0.112348432574102</v>
      </c>
      <c r="D37" s="3">
        <f t="shared" si="0"/>
        <v>0</v>
      </c>
      <c r="E37" s="2">
        <v>-3.379755855</v>
      </c>
      <c r="F37" s="2">
        <v>-3.95507741</v>
      </c>
      <c r="G37" s="2">
        <v>-1.799438179</v>
      </c>
      <c r="H37" s="2">
        <v>0.064476416</v>
      </c>
      <c r="I37" s="4">
        <v>-1.976288676</v>
      </c>
      <c r="J37">
        <f t="shared" si="1"/>
        <v>5</v>
      </c>
      <c r="K37" s="5">
        <f t="shared" si="2"/>
        <v>0</v>
      </c>
      <c r="L37" s="6">
        <f t="shared" si="3"/>
        <v>0</v>
      </c>
      <c r="M37" s="6">
        <f t="shared" si="4"/>
        <v>0</v>
      </c>
      <c r="N37" s="6">
        <f t="shared" si="5"/>
        <v>1</v>
      </c>
      <c r="O37" s="6">
        <f t="shared" si="6"/>
        <v>0</v>
      </c>
      <c r="P37" s="7">
        <f t="shared" si="7"/>
        <v>1</v>
      </c>
      <c r="Q37">
        <f t="shared" si="8"/>
        <v>-2.2092167408</v>
      </c>
      <c r="R37" s="5">
        <f t="shared" si="9"/>
        <v>1</v>
      </c>
      <c r="S37" s="6">
        <f t="shared" si="10"/>
        <v>1</v>
      </c>
      <c r="T37" s="6">
        <f t="shared" si="11"/>
        <v>1</v>
      </c>
      <c r="U37" s="6">
        <f t="shared" si="12"/>
        <v>0</v>
      </c>
      <c r="V37" s="6">
        <f t="shared" si="13"/>
        <v>1</v>
      </c>
      <c r="W37" s="7">
        <f t="shared" si="14"/>
        <v>4</v>
      </c>
    </row>
    <row r="38" spans="1:23">
      <c r="A38" s="1" t="s">
        <v>59</v>
      </c>
      <c r="B38" s="2">
        <f>IF(ISERROR(VLOOKUP(A38,[1]G1_DEG_cox!$A:$C,2,FALSE)),0,VLOOKUP(A38,[1]G1_DEG_cox!$A:$C,2,FALSE))</f>
        <v>0.999242942466718</v>
      </c>
      <c r="C38" s="2">
        <f>IF(ISERROR(VLOOKUP(A38,[1]G1_DEG_cox!$A:$C,3,FALSE)),0,VLOOKUP(A38,[1]G1_DEG_cox!$A:$C,3,FALSE))</f>
        <v>0.794562218716169</v>
      </c>
      <c r="D38" s="3">
        <f t="shared" si="0"/>
        <v>0</v>
      </c>
      <c r="E38" s="2">
        <v>-3.379755855</v>
      </c>
      <c r="F38" s="2">
        <v>-3.95507741</v>
      </c>
      <c r="G38" s="2">
        <v>-1.799438179</v>
      </c>
      <c r="H38" s="2">
        <v>0.064476416</v>
      </c>
      <c r="I38" s="4">
        <v>-1.976288676</v>
      </c>
      <c r="J38">
        <f t="shared" si="1"/>
        <v>5</v>
      </c>
      <c r="K38" s="5">
        <f t="shared" si="2"/>
        <v>0</v>
      </c>
      <c r="L38" s="6">
        <f t="shared" si="3"/>
        <v>0</v>
      </c>
      <c r="M38" s="6">
        <f t="shared" si="4"/>
        <v>0</v>
      </c>
      <c r="N38" s="6">
        <f t="shared" si="5"/>
        <v>1</v>
      </c>
      <c r="O38" s="6">
        <f t="shared" si="6"/>
        <v>0</v>
      </c>
      <c r="P38" s="7">
        <f t="shared" si="7"/>
        <v>1</v>
      </c>
      <c r="Q38">
        <f t="shared" si="8"/>
        <v>-2.2092167408</v>
      </c>
      <c r="R38" s="5">
        <f t="shared" si="9"/>
        <v>1</v>
      </c>
      <c r="S38" s="6">
        <f t="shared" si="10"/>
        <v>1</v>
      </c>
      <c r="T38" s="6">
        <f t="shared" si="11"/>
        <v>1</v>
      </c>
      <c r="U38" s="6">
        <f t="shared" si="12"/>
        <v>0</v>
      </c>
      <c r="V38" s="6">
        <f t="shared" si="13"/>
        <v>1</v>
      </c>
      <c r="W38" s="7">
        <f t="shared" si="14"/>
        <v>4</v>
      </c>
    </row>
    <row r="39" spans="1:23">
      <c r="A39" s="1" t="s">
        <v>60</v>
      </c>
      <c r="B39" s="2">
        <f>IF(ISERROR(VLOOKUP(A39,[1]G1_DEG_cox!$A:$C,2,FALSE)),0,VLOOKUP(A39,[1]G1_DEG_cox!$A:$C,2,FALSE))</f>
        <v>0.998886392252015</v>
      </c>
      <c r="C39" s="2">
        <f>IF(ISERROR(VLOOKUP(A39,[1]G1_DEG_cox!$A:$C,3,FALSE)),0,VLOOKUP(A39,[1]G1_DEG_cox!$A:$C,3,FALSE))</f>
        <v>0.231420278257488</v>
      </c>
      <c r="D39" s="3">
        <f t="shared" si="0"/>
        <v>0</v>
      </c>
      <c r="E39" s="2">
        <v>-3.379755855</v>
      </c>
      <c r="F39" s="2">
        <v>-3.95507741</v>
      </c>
      <c r="G39" s="2">
        <v>-1.799438179</v>
      </c>
      <c r="H39" s="2">
        <v>0.064476416</v>
      </c>
      <c r="I39" s="4">
        <v>-1.976288676</v>
      </c>
      <c r="J39">
        <f t="shared" si="1"/>
        <v>5</v>
      </c>
      <c r="K39" s="5">
        <f t="shared" si="2"/>
        <v>0</v>
      </c>
      <c r="L39" s="6">
        <f t="shared" si="3"/>
        <v>0</v>
      </c>
      <c r="M39" s="6">
        <f t="shared" si="4"/>
        <v>0</v>
      </c>
      <c r="N39" s="6">
        <f t="shared" si="5"/>
        <v>1</v>
      </c>
      <c r="O39" s="6">
        <f t="shared" si="6"/>
        <v>0</v>
      </c>
      <c r="P39" s="7">
        <f t="shared" si="7"/>
        <v>1</v>
      </c>
      <c r="Q39">
        <f t="shared" si="8"/>
        <v>-2.2092167408</v>
      </c>
      <c r="R39" s="5">
        <f t="shared" si="9"/>
        <v>1</v>
      </c>
      <c r="S39" s="6">
        <f t="shared" si="10"/>
        <v>1</v>
      </c>
      <c r="T39" s="6">
        <f t="shared" si="11"/>
        <v>1</v>
      </c>
      <c r="U39" s="6">
        <f t="shared" si="12"/>
        <v>0</v>
      </c>
      <c r="V39" s="6">
        <f t="shared" si="13"/>
        <v>1</v>
      </c>
      <c r="W39" s="7">
        <f t="shared" si="14"/>
        <v>4</v>
      </c>
    </row>
    <row r="40" spans="1:23">
      <c r="A40" s="1" t="s">
        <v>61</v>
      </c>
      <c r="B40" s="2">
        <f>IF(ISERROR(VLOOKUP(A40,[1]G1_DEG_cox!$A:$C,2,FALSE)),0,VLOOKUP(A40,[1]G1_DEG_cox!$A:$C,2,FALSE))</f>
        <v>0.998274830348674</v>
      </c>
      <c r="C40" s="2">
        <f>IF(ISERROR(VLOOKUP(A40,[1]G1_DEG_cox!$A:$C,3,FALSE)),0,VLOOKUP(A40,[1]G1_DEG_cox!$A:$C,3,FALSE))</f>
        <v>0.587499622757916</v>
      </c>
      <c r="D40" s="3">
        <f t="shared" si="0"/>
        <v>0</v>
      </c>
      <c r="E40" s="2">
        <v>-3.379755855</v>
      </c>
      <c r="F40" s="2">
        <v>-3.95507741</v>
      </c>
      <c r="G40" s="2">
        <v>-1.799438179</v>
      </c>
      <c r="H40" s="2">
        <v>0.064476416</v>
      </c>
      <c r="I40" s="4">
        <v>-1.976288676</v>
      </c>
      <c r="J40">
        <f t="shared" si="1"/>
        <v>5</v>
      </c>
      <c r="K40" s="5">
        <f t="shared" si="2"/>
        <v>0</v>
      </c>
      <c r="L40" s="6">
        <f t="shared" si="3"/>
        <v>0</v>
      </c>
      <c r="M40" s="6">
        <f t="shared" si="4"/>
        <v>0</v>
      </c>
      <c r="N40" s="6">
        <f t="shared" si="5"/>
        <v>1</v>
      </c>
      <c r="O40" s="6">
        <f t="shared" si="6"/>
        <v>0</v>
      </c>
      <c r="P40" s="7">
        <f t="shared" si="7"/>
        <v>1</v>
      </c>
      <c r="Q40">
        <f t="shared" si="8"/>
        <v>-2.2092167408</v>
      </c>
      <c r="R40" s="5">
        <f t="shared" si="9"/>
        <v>1</v>
      </c>
      <c r="S40" s="6">
        <f t="shared" si="10"/>
        <v>1</v>
      </c>
      <c r="T40" s="6">
        <f t="shared" si="11"/>
        <v>1</v>
      </c>
      <c r="U40" s="6">
        <f t="shared" si="12"/>
        <v>0</v>
      </c>
      <c r="V40" s="6">
        <f t="shared" si="13"/>
        <v>1</v>
      </c>
      <c r="W40" s="7">
        <f t="shared" si="14"/>
        <v>4</v>
      </c>
    </row>
    <row r="41" spans="1:23">
      <c r="A41" s="1" t="s">
        <v>62</v>
      </c>
      <c r="B41" s="2">
        <f>IF(ISERROR(VLOOKUP(A41,[1]G1_DEG_cox!$A:$C,2,FALSE)),0,VLOOKUP(A41,[1]G1_DEG_cox!$A:$C,2,FALSE))</f>
        <v>0.986853375101493</v>
      </c>
      <c r="C41" s="2">
        <f>IF(ISERROR(VLOOKUP(A41,[1]G1_DEG_cox!$A:$C,3,FALSE)),0,VLOOKUP(A41,[1]G1_DEG_cox!$A:$C,3,FALSE))</f>
        <v>0.494267653722655</v>
      </c>
      <c r="D41" s="3">
        <f t="shared" si="0"/>
        <v>0</v>
      </c>
      <c r="E41" s="2">
        <v>-3.379755855</v>
      </c>
      <c r="F41" s="2">
        <v>-3.95507741</v>
      </c>
      <c r="G41" s="2">
        <v>-1.799438179</v>
      </c>
      <c r="H41" s="2">
        <v>0.064476416</v>
      </c>
      <c r="I41" s="4">
        <v>-1.976288676</v>
      </c>
      <c r="J41">
        <f t="shared" si="1"/>
        <v>5</v>
      </c>
      <c r="K41" s="5">
        <f t="shared" si="2"/>
        <v>0</v>
      </c>
      <c r="L41" s="6">
        <f t="shared" si="3"/>
        <v>0</v>
      </c>
      <c r="M41" s="6">
        <f t="shared" si="4"/>
        <v>0</v>
      </c>
      <c r="N41" s="6">
        <f t="shared" si="5"/>
        <v>1</v>
      </c>
      <c r="O41" s="6">
        <f t="shared" si="6"/>
        <v>0</v>
      </c>
      <c r="P41" s="7">
        <f t="shared" si="7"/>
        <v>1</v>
      </c>
      <c r="Q41">
        <f t="shared" si="8"/>
        <v>-2.2092167408</v>
      </c>
      <c r="R41" s="5">
        <f t="shared" si="9"/>
        <v>1</v>
      </c>
      <c r="S41" s="6">
        <f t="shared" si="10"/>
        <v>1</v>
      </c>
      <c r="T41" s="6">
        <f t="shared" si="11"/>
        <v>1</v>
      </c>
      <c r="U41" s="6">
        <f t="shared" si="12"/>
        <v>0</v>
      </c>
      <c r="V41" s="6">
        <f t="shared" si="13"/>
        <v>1</v>
      </c>
      <c r="W41" s="7">
        <f t="shared" si="14"/>
        <v>4</v>
      </c>
    </row>
    <row r="42" spans="1:23">
      <c r="A42" s="1" t="s">
        <v>63</v>
      </c>
      <c r="B42" s="2">
        <f>IF(ISERROR(VLOOKUP(A42,[1]G1_DEG_cox!$A:$C,2,FALSE)),0,VLOOKUP(A42,[1]G1_DEG_cox!$A:$C,2,FALSE))</f>
        <v>0.969553737665116</v>
      </c>
      <c r="C42" s="2">
        <f>IF(ISERROR(VLOOKUP(A42,[1]G1_DEG_cox!$A:$C,3,FALSE)),0,VLOOKUP(A42,[1]G1_DEG_cox!$A:$C,3,FALSE))</f>
        <v>0.433995770102669</v>
      </c>
      <c r="D42" s="3">
        <f t="shared" si="0"/>
        <v>0</v>
      </c>
      <c r="E42" s="2">
        <v>-3.379755855</v>
      </c>
      <c r="F42" s="2">
        <v>-3.95507741</v>
      </c>
      <c r="G42" s="2">
        <v>-1.799438179</v>
      </c>
      <c r="H42" s="2">
        <v>0.064476416</v>
      </c>
      <c r="I42" s="4">
        <v>-1.976288676</v>
      </c>
      <c r="J42">
        <f t="shared" si="1"/>
        <v>5</v>
      </c>
      <c r="K42" s="5">
        <f t="shared" si="2"/>
        <v>0</v>
      </c>
      <c r="L42" s="6">
        <f t="shared" si="3"/>
        <v>0</v>
      </c>
      <c r="M42" s="6">
        <f t="shared" si="4"/>
        <v>0</v>
      </c>
      <c r="N42" s="6">
        <f t="shared" si="5"/>
        <v>1</v>
      </c>
      <c r="O42" s="6">
        <f t="shared" si="6"/>
        <v>0</v>
      </c>
      <c r="P42" s="7">
        <f t="shared" si="7"/>
        <v>1</v>
      </c>
      <c r="Q42">
        <f t="shared" si="8"/>
        <v>-2.2092167408</v>
      </c>
      <c r="R42" s="5">
        <f t="shared" si="9"/>
        <v>1</v>
      </c>
      <c r="S42" s="6">
        <f t="shared" si="10"/>
        <v>1</v>
      </c>
      <c r="T42" s="6">
        <f t="shared" si="11"/>
        <v>1</v>
      </c>
      <c r="U42" s="6">
        <f t="shared" si="12"/>
        <v>0</v>
      </c>
      <c r="V42" s="6">
        <f t="shared" si="13"/>
        <v>1</v>
      </c>
      <c r="W42" s="7">
        <f t="shared" si="14"/>
        <v>4</v>
      </c>
    </row>
    <row r="43" spans="1:23">
      <c r="A43" s="1" t="s">
        <v>64</v>
      </c>
      <c r="B43" s="2">
        <f>IF(ISERROR(VLOOKUP(A43,[1]G1_DEG_cox!$A:$C,2,FALSE)),0,VLOOKUP(A43,[1]G1_DEG_cox!$A:$C,2,FALSE))</f>
        <v>0.878847476288781</v>
      </c>
      <c r="C43" s="2">
        <f>IF(ISERROR(VLOOKUP(A43,[1]G1_DEG_cox!$A:$C,3,FALSE)),0,VLOOKUP(A43,[1]G1_DEG_cox!$A:$C,3,FALSE))</f>
        <v>0.179049852898709</v>
      </c>
      <c r="D43" s="3">
        <f t="shared" si="0"/>
        <v>0</v>
      </c>
      <c r="E43" s="2">
        <v>-3.379755855</v>
      </c>
      <c r="F43" s="2">
        <v>-3.95507741</v>
      </c>
      <c r="G43" s="2">
        <v>-1.799438179</v>
      </c>
      <c r="H43" s="2">
        <v>0.064476416</v>
      </c>
      <c r="I43" s="4">
        <v>-1.976288676</v>
      </c>
      <c r="J43">
        <f t="shared" si="1"/>
        <v>5</v>
      </c>
      <c r="K43" s="5">
        <f t="shared" si="2"/>
        <v>0</v>
      </c>
      <c r="L43" s="6">
        <f t="shared" si="3"/>
        <v>0</v>
      </c>
      <c r="M43" s="6">
        <f t="shared" si="4"/>
        <v>0</v>
      </c>
      <c r="N43" s="6">
        <f t="shared" si="5"/>
        <v>1</v>
      </c>
      <c r="O43" s="6">
        <f t="shared" si="6"/>
        <v>0</v>
      </c>
      <c r="P43" s="7">
        <f t="shared" si="7"/>
        <v>1</v>
      </c>
      <c r="Q43">
        <f t="shared" si="8"/>
        <v>-2.2092167408</v>
      </c>
      <c r="R43" s="5">
        <f t="shared" si="9"/>
        <v>1</v>
      </c>
      <c r="S43" s="6">
        <f t="shared" si="10"/>
        <v>1</v>
      </c>
      <c r="T43" s="6">
        <f t="shared" si="11"/>
        <v>1</v>
      </c>
      <c r="U43" s="6">
        <f t="shared" si="12"/>
        <v>0</v>
      </c>
      <c r="V43" s="6">
        <f t="shared" si="13"/>
        <v>1</v>
      </c>
      <c r="W43" s="7">
        <f t="shared" si="14"/>
        <v>4</v>
      </c>
    </row>
    <row r="44" spans="1:23">
      <c r="A44" s="1" t="s">
        <v>65</v>
      </c>
      <c r="B44" s="2">
        <f>IF(ISERROR(VLOOKUP(A44,[1]G1_DEG_cox!$A:$C,2,FALSE)),0,VLOOKUP(A44,[1]G1_DEG_cox!$A:$C,2,FALSE))</f>
        <v>1.00016662392439</v>
      </c>
      <c r="C44" s="2">
        <f>IF(ISERROR(VLOOKUP(A44,[1]G1_DEG_cox!$A:$C,3,FALSE)),0,VLOOKUP(A44,[1]G1_DEG_cox!$A:$C,3,FALSE))</f>
        <v>0.114181545795173</v>
      </c>
      <c r="D44" s="3">
        <f t="shared" si="0"/>
        <v>0</v>
      </c>
      <c r="E44" s="2">
        <v>4.171336889</v>
      </c>
      <c r="F44" s="2">
        <v>4.299174786</v>
      </c>
      <c r="G44" s="2">
        <v>0.778573155</v>
      </c>
      <c r="H44" s="2">
        <v>1.125067472</v>
      </c>
      <c r="I44" s="4">
        <v>0.876889378</v>
      </c>
      <c r="J44">
        <f t="shared" si="1"/>
        <v>5</v>
      </c>
      <c r="K44" s="5">
        <f t="shared" si="2"/>
        <v>1</v>
      </c>
      <c r="L44" s="6">
        <f t="shared" si="3"/>
        <v>1</v>
      </c>
      <c r="M44" s="6">
        <f t="shared" si="4"/>
        <v>1</v>
      </c>
      <c r="N44" s="6">
        <f t="shared" si="5"/>
        <v>1</v>
      </c>
      <c r="O44" s="6">
        <f t="shared" si="6"/>
        <v>1</v>
      </c>
      <c r="P44" s="7">
        <f t="shared" si="7"/>
        <v>5</v>
      </c>
      <c r="Q44">
        <f t="shared" si="8"/>
        <v>2.250208336</v>
      </c>
      <c r="R44" s="5">
        <f t="shared" si="9"/>
        <v>1</v>
      </c>
      <c r="S44" s="6">
        <f t="shared" si="10"/>
        <v>1</v>
      </c>
      <c r="T44" s="6">
        <f t="shared" si="11"/>
        <v>0</v>
      </c>
      <c r="U44" s="6">
        <f t="shared" si="12"/>
        <v>1</v>
      </c>
      <c r="V44" s="6">
        <f t="shared" si="13"/>
        <v>0</v>
      </c>
      <c r="W44" s="7">
        <f t="shared" si="14"/>
        <v>3</v>
      </c>
    </row>
    <row r="45" spans="1:23">
      <c r="A45" s="1" t="s">
        <v>66</v>
      </c>
      <c r="B45" s="2">
        <f>IF(ISERROR(VLOOKUP(A45,[1]G1_DEG_cox!$A:$C,2,FALSE)),0,VLOOKUP(A45,[1]G1_DEG_cox!$A:$C,2,FALSE))</f>
        <v>1.00005964143691</v>
      </c>
      <c r="C45" s="2">
        <f>IF(ISERROR(VLOOKUP(A45,[1]G1_DEG_cox!$A:$C,3,FALSE)),0,VLOOKUP(A45,[1]G1_DEG_cox!$A:$C,3,FALSE))</f>
        <v>0.932890975763729</v>
      </c>
      <c r="D45" s="3">
        <f t="shared" si="0"/>
        <v>0</v>
      </c>
      <c r="E45" s="2">
        <v>3.862904668</v>
      </c>
      <c r="F45" s="2">
        <v>3.459794402</v>
      </c>
      <c r="G45" s="2">
        <v>-1.204303622</v>
      </c>
      <c r="H45" s="2">
        <v>0.94748351</v>
      </c>
      <c r="I45" s="4">
        <v>0.664014608</v>
      </c>
      <c r="J45">
        <f t="shared" si="1"/>
        <v>5</v>
      </c>
      <c r="K45" s="5">
        <f t="shared" si="2"/>
        <v>1</v>
      </c>
      <c r="L45" s="6">
        <f t="shared" si="3"/>
        <v>1</v>
      </c>
      <c r="M45" s="6">
        <f t="shared" si="4"/>
        <v>0</v>
      </c>
      <c r="N45" s="6">
        <f t="shared" si="5"/>
        <v>1</v>
      </c>
      <c r="O45" s="6">
        <f t="shared" si="6"/>
        <v>1</v>
      </c>
      <c r="P45" s="7">
        <f t="shared" si="7"/>
        <v>4</v>
      </c>
      <c r="Q45">
        <f t="shared" si="8"/>
        <v>1.5459787132</v>
      </c>
      <c r="R45" s="5">
        <f t="shared" si="9"/>
        <v>1</v>
      </c>
      <c r="S45" s="6">
        <f t="shared" si="10"/>
        <v>1</v>
      </c>
      <c r="T45" s="6">
        <f t="shared" si="11"/>
        <v>1</v>
      </c>
      <c r="U45" s="6">
        <f t="shared" si="12"/>
        <v>0</v>
      </c>
      <c r="V45" s="6">
        <f t="shared" si="13"/>
        <v>0</v>
      </c>
      <c r="W45" s="7">
        <f t="shared" si="14"/>
        <v>3</v>
      </c>
    </row>
    <row r="46" spans="1:23">
      <c r="A46" s="1" t="s">
        <v>67</v>
      </c>
      <c r="B46" s="2">
        <f>IF(ISERROR(VLOOKUP(A46,[1]G1_DEG_cox!$A:$C,2,FALSE)),0,VLOOKUP(A46,[1]G1_DEG_cox!$A:$C,2,FALSE))</f>
        <v>1.00078360862246</v>
      </c>
      <c r="C46" s="2">
        <f>IF(ISERROR(VLOOKUP(A46,[1]G1_DEG_cox!$A:$C,3,FALSE)),0,VLOOKUP(A46,[1]G1_DEG_cox!$A:$C,3,FALSE))</f>
        <v>0.339983076196812</v>
      </c>
      <c r="D46" s="3">
        <f t="shared" si="0"/>
        <v>0</v>
      </c>
      <c r="E46" s="2">
        <v>5.544547081</v>
      </c>
      <c r="F46" s="2">
        <v>3.573705554</v>
      </c>
      <c r="G46" s="2">
        <v>-2.102960348</v>
      </c>
      <c r="H46" s="2">
        <v>0.009987452</v>
      </c>
      <c r="I46" s="4">
        <v>0.598944724</v>
      </c>
      <c r="J46">
        <f t="shared" si="1"/>
        <v>5</v>
      </c>
      <c r="K46" s="5">
        <f t="shared" si="2"/>
        <v>1</v>
      </c>
      <c r="L46" s="6">
        <f t="shared" si="3"/>
        <v>1</v>
      </c>
      <c r="M46" s="6">
        <f t="shared" si="4"/>
        <v>0</v>
      </c>
      <c r="N46" s="6">
        <f t="shared" si="5"/>
        <v>1</v>
      </c>
      <c r="O46" s="6">
        <f t="shared" si="6"/>
        <v>1</v>
      </c>
      <c r="P46" s="7">
        <f t="shared" si="7"/>
        <v>4</v>
      </c>
      <c r="Q46">
        <f t="shared" si="8"/>
        <v>1.5248448926</v>
      </c>
      <c r="R46" s="5">
        <f t="shared" si="9"/>
        <v>1</v>
      </c>
      <c r="S46" s="6">
        <f t="shared" si="10"/>
        <v>1</v>
      </c>
      <c r="T46" s="6">
        <f t="shared" si="11"/>
        <v>1</v>
      </c>
      <c r="U46" s="6">
        <f t="shared" si="12"/>
        <v>0</v>
      </c>
      <c r="V46" s="6">
        <f t="shared" si="13"/>
        <v>0</v>
      </c>
      <c r="W46" s="7">
        <f t="shared" si="14"/>
        <v>3</v>
      </c>
    </row>
    <row r="47" spans="1:23">
      <c r="A47" s="1" t="s">
        <v>68</v>
      </c>
      <c r="B47" s="2">
        <f>IF(ISERROR(VLOOKUP(A47,[1]G1_DEG_cox!$A:$C,2,FALSE)),0,VLOOKUP(A47,[1]G1_DEG_cox!$A:$C,2,FALSE))</f>
        <v>1.00321508575027</v>
      </c>
      <c r="C47" s="2">
        <f>IF(ISERROR(VLOOKUP(A47,[1]G1_DEG_cox!$A:$C,3,FALSE)),0,VLOOKUP(A47,[1]G1_DEG_cox!$A:$C,3,FALSE))</f>
        <v>0.120234487593276</v>
      </c>
      <c r="D47" s="3">
        <f t="shared" si="0"/>
        <v>0</v>
      </c>
      <c r="E47" s="2">
        <v>4.430506229</v>
      </c>
      <c r="F47" s="2">
        <v>3.349671841</v>
      </c>
      <c r="G47" s="2">
        <v>0.995841056</v>
      </c>
      <c r="H47" s="2">
        <v>0.262613535</v>
      </c>
      <c r="I47" s="4">
        <v>-1.432136416</v>
      </c>
      <c r="J47">
        <f t="shared" si="1"/>
        <v>5</v>
      </c>
      <c r="K47" s="5">
        <f t="shared" si="2"/>
        <v>1</v>
      </c>
      <c r="L47" s="6">
        <f t="shared" si="3"/>
        <v>1</v>
      </c>
      <c r="M47" s="6">
        <f t="shared" si="4"/>
        <v>1</v>
      </c>
      <c r="N47" s="6">
        <f t="shared" si="5"/>
        <v>1</v>
      </c>
      <c r="O47" s="6">
        <f t="shared" si="6"/>
        <v>0</v>
      </c>
      <c r="P47" s="7">
        <f t="shared" si="7"/>
        <v>4</v>
      </c>
      <c r="Q47">
        <f t="shared" si="8"/>
        <v>1.521299249</v>
      </c>
      <c r="R47" s="5">
        <f t="shared" si="9"/>
        <v>1</v>
      </c>
      <c r="S47" s="6">
        <f t="shared" si="10"/>
        <v>1</v>
      </c>
      <c r="T47" s="6">
        <f t="shared" si="11"/>
        <v>0</v>
      </c>
      <c r="U47" s="6">
        <f t="shared" si="12"/>
        <v>0</v>
      </c>
      <c r="V47" s="6">
        <f t="shared" si="13"/>
        <v>1</v>
      </c>
      <c r="W47" s="7">
        <f t="shared" si="14"/>
        <v>3</v>
      </c>
    </row>
    <row r="48" spans="1:23">
      <c r="A48" s="1" t="s">
        <v>69</v>
      </c>
      <c r="B48" s="2">
        <f>IF(ISERROR(VLOOKUP(A48,[1]G1_DEG_cox!$A:$C,2,FALSE)),0,VLOOKUP(A48,[1]G1_DEG_cox!$A:$C,2,FALSE))</f>
        <v>1.00085034392878</v>
      </c>
      <c r="C48" s="2">
        <f>IF(ISERROR(VLOOKUP(A48,[1]G1_DEG_cox!$A:$C,3,FALSE)),0,VLOOKUP(A48,[1]G1_DEG_cox!$A:$C,3,FALSE))</f>
        <v>0.19023891430998</v>
      </c>
      <c r="D48" s="3">
        <f t="shared" si="0"/>
        <v>0</v>
      </c>
      <c r="E48" s="2">
        <v>3.495232463</v>
      </c>
      <c r="F48" s="2">
        <v>4.335585713</v>
      </c>
      <c r="G48" s="2">
        <v>-2.226334929</v>
      </c>
      <c r="H48" s="2">
        <v>0.913641214</v>
      </c>
      <c r="I48" s="4">
        <v>0.888952345</v>
      </c>
      <c r="J48">
        <f t="shared" si="1"/>
        <v>5</v>
      </c>
      <c r="K48" s="5">
        <f t="shared" si="2"/>
        <v>1</v>
      </c>
      <c r="L48" s="6">
        <f t="shared" si="3"/>
        <v>1</v>
      </c>
      <c r="M48" s="6">
        <f t="shared" si="4"/>
        <v>0</v>
      </c>
      <c r="N48" s="6">
        <f t="shared" si="5"/>
        <v>1</v>
      </c>
      <c r="O48" s="6">
        <f t="shared" si="6"/>
        <v>1</v>
      </c>
      <c r="P48" s="7">
        <f t="shared" si="7"/>
        <v>4</v>
      </c>
      <c r="Q48">
        <f t="shared" si="8"/>
        <v>1.4814153612</v>
      </c>
      <c r="R48" s="5">
        <f t="shared" si="9"/>
        <v>1</v>
      </c>
      <c r="S48" s="6">
        <f t="shared" si="10"/>
        <v>1</v>
      </c>
      <c r="T48" s="6">
        <f t="shared" si="11"/>
        <v>1</v>
      </c>
      <c r="U48" s="6">
        <f t="shared" si="12"/>
        <v>0</v>
      </c>
      <c r="V48" s="6">
        <f t="shared" si="13"/>
        <v>0</v>
      </c>
      <c r="W48" s="7">
        <f t="shared" si="14"/>
        <v>3</v>
      </c>
    </row>
    <row r="49" spans="1:23">
      <c r="A49" s="1" t="s">
        <v>70</v>
      </c>
      <c r="B49" s="2">
        <f>IF(ISERROR(VLOOKUP(A49,[1]G1_DEG_cox!$A:$C,2,FALSE)),0,VLOOKUP(A49,[1]G1_DEG_cox!$A:$C,2,FALSE))</f>
        <v>1.00046703286496</v>
      </c>
      <c r="C49" s="2">
        <f>IF(ISERROR(VLOOKUP(A49,[1]G1_DEG_cox!$A:$C,3,FALSE)),0,VLOOKUP(A49,[1]G1_DEG_cox!$A:$C,3,FALSE))</f>
        <v>0.634327338638738</v>
      </c>
      <c r="D49" s="3">
        <f t="shared" si="0"/>
        <v>0</v>
      </c>
      <c r="E49" s="2">
        <v>3.962786078</v>
      </c>
      <c r="F49" s="2">
        <v>3.157224298</v>
      </c>
      <c r="G49" s="2">
        <v>0.712914467</v>
      </c>
      <c r="H49" s="2">
        <v>0.231282733</v>
      </c>
      <c r="I49" s="4">
        <v>-1.114277303</v>
      </c>
      <c r="J49">
        <f t="shared" si="1"/>
        <v>5</v>
      </c>
      <c r="K49" s="5">
        <f t="shared" si="2"/>
        <v>1</v>
      </c>
      <c r="L49" s="6">
        <f t="shared" si="3"/>
        <v>1</v>
      </c>
      <c r="M49" s="6">
        <f t="shared" si="4"/>
        <v>1</v>
      </c>
      <c r="N49" s="6">
        <f t="shared" si="5"/>
        <v>1</v>
      </c>
      <c r="O49" s="6">
        <f t="shared" si="6"/>
        <v>0</v>
      </c>
      <c r="P49" s="7">
        <f t="shared" si="7"/>
        <v>4</v>
      </c>
      <c r="Q49">
        <f t="shared" si="8"/>
        <v>1.3899860546</v>
      </c>
      <c r="R49" s="5">
        <f t="shared" si="9"/>
        <v>1</v>
      </c>
      <c r="S49" s="6">
        <f t="shared" si="10"/>
        <v>1</v>
      </c>
      <c r="T49" s="6">
        <f t="shared" si="11"/>
        <v>0</v>
      </c>
      <c r="U49" s="6">
        <f t="shared" si="12"/>
        <v>0</v>
      </c>
      <c r="V49" s="6">
        <f t="shared" si="13"/>
        <v>1</v>
      </c>
      <c r="W49" s="7">
        <f t="shared" si="14"/>
        <v>3</v>
      </c>
    </row>
    <row r="50" spans="1:23">
      <c r="A50" s="1" t="s">
        <v>71</v>
      </c>
      <c r="B50" s="2">
        <f>IF(ISERROR(VLOOKUP(A50,[1]G1_DEG_cox!$A:$C,2,FALSE)),0,VLOOKUP(A50,[1]G1_DEG_cox!$A:$C,2,FALSE))</f>
        <v>1.00078193244514</v>
      </c>
      <c r="C50" s="2">
        <f>IF(ISERROR(VLOOKUP(A50,[1]G1_DEG_cox!$A:$C,3,FALSE)),0,VLOOKUP(A50,[1]G1_DEG_cox!$A:$C,3,FALSE))</f>
        <v>0.529298320405891</v>
      </c>
      <c r="D50" s="3">
        <f t="shared" si="0"/>
        <v>0</v>
      </c>
      <c r="E50" s="2">
        <v>2.446097553</v>
      </c>
      <c r="F50" s="2">
        <v>1.212414443</v>
      </c>
      <c r="G50" s="2">
        <v>3.578689098</v>
      </c>
      <c r="H50" s="2">
        <v>0.29070881</v>
      </c>
      <c r="I50" s="4">
        <v>-0.696706623</v>
      </c>
      <c r="J50">
        <f t="shared" si="1"/>
        <v>5</v>
      </c>
      <c r="K50" s="5">
        <f t="shared" si="2"/>
        <v>1</v>
      </c>
      <c r="L50" s="6">
        <f t="shared" si="3"/>
        <v>1</v>
      </c>
      <c r="M50" s="6">
        <f t="shared" si="4"/>
        <v>1</v>
      </c>
      <c r="N50" s="6">
        <f t="shared" si="5"/>
        <v>1</v>
      </c>
      <c r="O50" s="6">
        <f t="shared" si="6"/>
        <v>0</v>
      </c>
      <c r="P50" s="7">
        <f t="shared" si="7"/>
        <v>4</v>
      </c>
      <c r="Q50">
        <f t="shared" si="8"/>
        <v>1.3662406562</v>
      </c>
      <c r="R50" s="5">
        <f t="shared" si="9"/>
        <v>1</v>
      </c>
      <c r="S50" s="6">
        <f t="shared" si="10"/>
        <v>1</v>
      </c>
      <c r="T50" s="6">
        <f t="shared" si="11"/>
        <v>1</v>
      </c>
      <c r="U50" s="6">
        <f t="shared" si="12"/>
        <v>0</v>
      </c>
      <c r="V50" s="6">
        <f t="shared" si="13"/>
        <v>0</v>
      </c>
      <c r="W50" s="7">
        <f t="shared" si="14"/>
        <v>3</v>
      </c>
    </row>
    <row r="51" spans="1:23">
      <c r="A51" s="1" t="s">
        <v>72</v>
      </c>
      <c r="B51" s="2">
        <f>IF(ISERROR(VLOOKUP(A51,[1]G1_DEG_cox!$A:$C,2,FALSE)),0,VLOOKUP(A51,[1]G1_DEG_cox!$A:$C,2,FALSE))</f>
        <v>1.00004539570144</v>
      </c>
      <c r="C51" s="2">
        <f>IF(ISERROR(VLOOKUP(A51,[1]G1_DEG_cox!$A:$C,3,FALSE)),0,VLOOKUP(A51,[1]G1_DEG_cox!$A:$C,3,FALSE))</f>
        <v>0.165772412063958</v>
      </c>
      <c r="D51" s="3">
        <f t="shared" si="0"/>
        <v>0</v>
      </c>
      <c r="E51" s="2">
        <v>1.799853146</v>
      </c>
      <c r="F51" s="2">
        <v>2.462729335</v>
      </c>
      <c r="G51" s="2">
        <v>-0.085241409</v>
      </c>
      <c r="H51" s="2">
        <v>1.020486981</v>
      </c>
      <c r="I51" s="4">
        <v>0.094876774</v>
      </c>
      <c r="J51">
        <f t="shared" si="1"/>
        <v>5</v>
      </c>
      <c r="K51" s="5">
        <f t="shared" si="2"/>
        <v>1</v>
      </c>
      <c r="L51" s="6">
        <f t="shared" si="3"/>
        <v>1</v>
      </c>
      <c r="M51" s="6">
        <f t="shared" si="4"/>
        <v>0</v>
      </c>
      <c r="N51" s="6">
        <f t="shared" si="5"/>
        <v>1</v>
      </c>
      <c r="O51" s="6">
        <f t="shared" si="6"/>
        <v>1</v>
      </c>
      <c r="P51" s="7">
        <f t="shared" si="7"/>
        <v>4</v>
      </c>
      <c r="Q51">
        <f t="shared" si="8"/>
        <v>1.0585409654</v>
      </c>
      <c r="R51" s="5">
        <f t="shared" si="9"/>
        <v>1</v>
      </c>
      <c r="S51" s="6">
        <f t="shared" si="10"/>
        <v>1</v>
      </c>
      <c r="T51" s="6">
        <f t="shared" si="11"/>
        <v>0</v>
      </c>
      <c r="U51" s="6">
        <f t="shared" si="12"/>
        <v>1</v>
      </c>
      <c r="V51" s="6">
        <f t="shared" si="13"/>
        <v>0</v>
      </c>
      <c r="W51" s="7">
        <f t="shared" si="14"/>
        <v>3</v>
      </c>
    </row>
    <row r="52" spans="1:23">
      <c r="A52" s="1" t="s">
        <v>73</v>
      </c>
      <c r="B52" s="2">
        <f>IF(ISERROR(VLOOKUP(A52,[1]G1_DEG_cox!$A:$C,2,FALSE)),0,VLOOKUP(A52,[1]G1_DEG_cox!$A:$C,2,FALSE))</f>
        <v>0.99985571174158</v>
      </c>
      <c r="C52" s="2">
        <f>IF(ISERROR(VLOOKUP(A52,[1]G1_DEG_cox!$A:$C,3,FALSE)),0,VLOOKUP(A52,[1]G1_DEG_cox!$A:$C,3,FALSE))</f>
        <v>0.694959271375758</v>
      </c>
      <c r="D52" s="3">
        <f t="shared" si="0"/>
        <v>0</v>
      </c>
      <c r="E52" s="2">
        <v>1.255645156</v>
      </c>
      <c r="F52" s="2">
        <v>0.786798984</v>
      </c>
      <c r="G52" s="2">
        <v>1.853727043</v>
      </c>
      <c r="H52" s="2">
        <v>0.194565929</v>
      </c>
      <c r="I52" s="4">
        <v>-1.226124823</v>
      </c>
      <c r="J52">
        <f t="shared" si="1"/>
        <v>5</v>
      </c>
      <c r="K52" s="5">
        <f t="shared" si="2"/>
        <v>1</v>
      </c>
      <c r="L52" s="6">
        <f t="shared" si="3"/>
        <v>1</v>
      </c>
      <c r="M52" s="6">
        <f t="shared" si="4"/>
        <v>1</v>
      </c>
      <c r="N52" s="6">
        <f t="shared" si="5"/>
        <v>1</v>
      </c>
      <c r="O52" s="6">
        <f t="shared" si="6"/>
        <v>0</v>
      </c>
      <c r="P52" s="7">
        <f t="shared" si="7"/>
        <v>4</v>
      </c>
      <c r="Q52">
        <f t="shared" si="8"/>
        <v>0.5729224578</v>
      </c>
      <c r="R52" s="5">
        <f t="shared" si="9"/>
        <v>1</v>
      </c>
      <c r="S52" s="6">
        <f t="shared" si="10"/>
        <v>0</v>
      </c>
      <c r="T52" s="6">
        <f t="shared" si="11"/>
        <v>1</v>
      </c>
      <c r="U52" s="6">
        <f t="shared" si="12"/>
        <v>0</v>
      </c>
      <c r="V52" s="6">
        <f t="shared" si="13"/>
        <v>1</v>
      </c>
      <c r="W52" s="7">
        <f t="shared" si="14"/>
        <v>3</v>
      </c>
    </row>
    <row r="53" spans="1:23">
      <c r="A53" s="1" t="s">
        <v>74</v>
      </c>
      <c r="B53" s="2">
        <f>IF(ISERROR(VLOOKUP(A53,[1]G1_DEG_cox!$A:$C,2,FALSE)),0,VLOOKUP(A53,[1]G1_DEG_cox!$A:$C,2,FALSE))</f>
        <v>1.00093536247108</v>
      </c>
      <c r="C53" s="2">
        <f>IF(ISERROR(VLOOKUP(A53,[1]G1_DEG_cox!$A:$C,3,FALSE)),0,VLOOKUP(A53,[1]G1_DEG_cox!$A:$C,3,FALSE))</f>
        <v>0.73983083482691</v>
      </c>
      <c r="D53" s="3">
        <f t="shared" si="0"/>
        <v>0</v>
      </c>
      <c r="E53" s="2">
        <v>2.90259707</v>
      </c>
      <c r="F53" s="2">
        <v>1.611362219</v>
      </c>
      <c r="G53" s="2">
        <v>0.119105907</v>
      </c>
      <c r="H53" s="2">
        <v>-0.131089233</v>
      </c>
      <c r="I53" s="4">
        <v>-1.768317103</v>
      </c>
      <c r="J53">
        <f t="shared" si="1"/>
        <v>5</v>
      </c>
      <c r="K53" s="5">
        <f t="shared" si="2"/>
        <v>1</v>
      </c>
      <c r="L53" s="6">
        <f t="shared" si="3"/>
        <v>1</v>
      </c>
      <c r="M53" s="6">
        <f t="shared" si="4"/>
        <v>1</v>
      </c>
      <c r="N53" s="6">
        <f t="shared" si="5"/>
        <v>0</v>
      </c>
      <c r="O53" s="6">
        <f t="shared" si="6"/>
        <v>0</v>
      </c>
      <c r="P53" s="7">
        <f t="shared" si="7"/>
        <v>3</v>
      </c>
      <c r="Q53">
        <f t="shared" si="8"/>
        <v>0.546731772</v>
      </c>
      <c r="R53" s="5">
        <f t="shared" si="9"/>
        <v>1</v>
      </c>
      <c r="S53" s="6">
        <f t="shared" si="10"/>
        <v>1</v>
      </c>
      <c r="T53" s="6">
        <f t="shared" si="11"/>
        <v>0</v>
      </c>
      <c r="U53" s="6">
        <f t="shared" si="12"/>
        <v>0</v>
      </c>
      <c r="V53" s="6">
        <f t="shared" si="13"/>
        <v>1</v>
      </c>
      <c r="W53" s="7">
        <f t="shared" si="14"/>
        <v>3</v>
      </c>
    </row>
    <row r="54" spans="1:23">
      <c r="A54" s="1" t="s">
        <v>75</v>
      </c>
      <c r="B54" s="2">
        <f>IF(ISERROR(VLOOKUP(A54,[1]G1_DEG_cox!$A:$C,2,FALSE)),0,VLOOKUP(A54,[1]G1_DEG_cox!$A:$C,2,FALSE))</f>
        <v>0.999984703958738</v>
      </c>
      <c r="C54" s="2">
        <f>IF(ISERROR(VLOOKUP(A54,[1]G1_DEG_cox!$A:$C,3,FALSE)),0,VLOOKUP(A54,[1]G1_DEG_cox!$A:$C,3,FALSE))</f>
        <v>0.825406599841069</v>
      </c>
      <c r="D54" s="3">
        <f t="shared" si="0"/>
        <v>0</v>
      </c>
      <c r="E54" s="2">
        <v>1.43988663</v>
      </c>
      <c r="F54" s="2">
        <v>1.794911027</v>
      </c>
      <c r="G54" s="2">
        <v>-1.064764082</v>
      </c>
      <c r="H54" s="2">
        <v>0.882425338</v>
      </c>
      <c r="I54" s="4">
        <v>-0.514484793</v>
      </c>
      <c r="J54">
        <f t="shared" si="1"/>
        <v>5</v>
      </c>
      <c r="K54" s="5">
        <f t="shared" si="2"/>
        <v>1</v>
      </c>
      <c r="L54" s="6">
        <f t="shared" si="3"/>
        <v>1</v>
      </c>
      <c r="M54" s="6">
        <f t="shared" si="4"/>
        <v>0</v>
      </c>
      <c r="N54" s="6">
        <f t="shared" si="5"/>
        <v>1</v>
      </c>
      <c r="O54" s="6">
        <f t="shared" si="6"/>
        <v>0</v>
      </c>
      <c r="P54" s="7">
        <f t="shared" si="7"/>
        <v>3</v>
      </c>
      <c r="Q54">
        <f t="shared" si="8"/>
        <v>0.507594824</v>
      </c>
      <c r="R54" s="5">
        <f t="shared" si="9"/>
        <v>1</v>
      </c>
      <c r="S54" s="6">
        <f t="shared" si="10"/>
        <v>1</v>
      </c>
      <c r="T54" s="6">
        <f t="shared" si="11"/>
        <v>1</v>
      </c>
      <c r="U54" s="6">
        <f t="shared" si="12"/>
        <v>0</v>
      </c>
      <c r="V54" s="6">
        <f t="shared" si="13"/>
        <v>0</v>
      </c>
      <c r="W54" s="7">
        <f t="shared" si="14"/>
        <v>3</v>
      </c>
    </row>
    <row r="55" spans="1:23">
      <c r="A55" s="1" t="s">
        <v>76</v>
      </c>
      <c r="B55" s="2">
        <f>IF(ISERROR(VLOOKUP(A55,[1]G1_DEG_cox!$A:$C,2,FALSE)),0,VLOOKUP(A55,[1]G1_DEG_cox!$A:$C,2,FALSE))</f>
        <v>1.00004562912094</v>
      </c>
      <c r="C55" s="2">
        <f>IF(ISERROR(VLOOKUP(A55,[1]G1_DEG_cox!$A:$C,3,FALSE)),0,VLOOKUP(A55,[1]G1_DEG_cox!$A:$C,3,FALSE))</f>
        <v>0.918615931571716</v>
      </c>
      <c r="D55" s="3">
        <f t="shared" si="0"/>
        <v>0</v>
      </c>
      <c r="E55" s="2">
        <v>2.257839322</v>
      </c>
      <c r="F55" s="2">
        <v>0.387858316</v>
      </c>
      <c r="G55" s="2">
        <v>1.111171126</v>
      </c>
      <c r="H55" s="2">
        <v>-1.107568204</v>
      </c>
      <c r="I55" s="4">
        <v>-0.162818324</v>
      </c>
      <c r="J55">
        <f t="shared" si="1"/>
        <v>5</v>
      </c>
      <c r="K55" s="5">
        <f t="shared" si="2"/>
        <v>1</v>
      </c>
      <c r="L55" s="6">
        <f t="shared" si="3"/>
        <v>1</v>
      </c>
      <c r="M55" s="6">
        <f t="shared" si="4"/>
        <v>1</v>
      </c>
      <c r="N55" s="6">
        <f t="shared" si="5"/>
        <v>0</v>
      </c>
      <c r="O55" s="6">
        <f t="shared" si="6"/>
        <v>0</v>
      </c>
      <c r="P55" s="7">
        <f t="shared" si="7"/>
        <v>3</v>
      </c>
      <c r="Q55">
        <f t="shared" si="8"/>
        <v>0.4972964472</v>
      </c>
      <c r="R55" s="5">
        <f t="shared" si="9"/>
        <v>1</v>
      </c>
      <c r="S55" s="6">
        <f t="shared" si="10"/>
        <v>0</v>
      </c>
      <c r="T55" s="6">
        <f t="shared" si="11"/>
        <v>1</v>
      </c>
      <c r="U55" s="6">
        <f t="shared" si="12"/>
        <v>1</v>
      </c>
      <c r="V55" s="6">
        <f t="shared" si="13"/>
        <v>0</v>
      </c>
      <c r="W55" s="7">
        <f t="shared" si="14"/>
        <v>3</v>
      </c>
    </row>
    <row r="56" spans="1:23">
      <c r="A56" s="1" t="s">
        <v>77</v>
      </c>
      <c r="B56" s="2">
        <f>IF(ISERROR(VLOOKUP(A56,[1]G1_DEG_cox!$A:$C,2,FALSE)),0,VLOOKUP(A56,[1]G1_DEG_cox!$A:$C,2,FALSE))</f>
        <v>0</v>
      </c>
      <c r="C56" s="2">
        <f>IF(ISERROR(VLOOKUP(A56,[1]G1_DEG_cox!$A:$C,3,FALSE)),0,VLOOKUP(A56,[1]G1_DEG_cox!$A:$C,3,FALSE))</f>
        <v>0</v>
      </c>
      <c r="D56" s="3">
        <f t="shared" si="0"/>
        <v>0</v>
      </c>
      <c r="E56" s="2">
        <v>2.228007913</v>
      </c>
      <c r="F56" s="2">
        <v>1.771490991</v>
      </c>
      <c r="G56" s="2">
        <v>-1.968220413</v>
      </c>
      <c r="H56" s="2">
        <v>0.740999639</v>
      </c>
      <c r="I56" s="4">
        <v>-0.394694425</v>
      </c>
      <c r="J56">
        <f t="shared" si="1"/>
        <v>5</v>
      </c>
      <c r="K56" s="5">
        <f t="shared" si="2"/>
        <v>1</v>
      </c>
      <c r="L56" s="6">
        <f t="shared" si="3"/>
        <v>1</v>
      </c>
      <c r="M56" s="6">
        <f t="shared" si="4"/>
        <v>0</v>
      </c>
      <c r="N56" s="6">
        <f t="shared" si="5"/>
        <v>1</v>
      </c>
      <c r="O56" s="6">
        <f t="shared" si="6"/>
        <v>0</v>
      </c>
      <c r="P56" s="7">
        <f t="shared" si="7"/>
        <v>3</v>
      </c>
      <c r="Q56">
        <f t="shared" si="8"/>
        <v>0.475516741</v>
      </c>
      <c r="R56" s="5">
        <f t="shared" si="9"/>
        <v>1</v>
      </c>
      <c r="S56" s="6">
        <f t="shared" si="10"/>
        <v>1</v>
      </c>
      <c r="T56" s="6">
        <f t="shared" si="11"/>
        <v>1</v>
      </c>
      <c r="U56" s="6">
        <f t="shared" si="12"/>
        <v>0</v>
      </c>
      <c r="V56" s="6">
        <f t="shared" si="13"/>
        <v>0</v>
      </c>
      <c r="W56" s="7">
        <f t="shared" si="14"/>
        <v>3</v>
      </c>
    </row>
    <row r="57" spans="1:23">
      <c r="A57" s="1" t="s">
        <v>78</v>
      </c>
      <c r="B57" s="2">
        <f>IF(ISERROR(VLOOKUP(A57,[1]G1_DEG_cox!$A:$C,2,FALSE)),0,VLOOKUP(A57,[1]G1_DEG_cox!$A:$C,2,FALSE))</f>
        <v>1.00254019184268</v>
      </c>
      <c r="C57" s="2">
        <f>IF(ISERROR(VLOOKUP(A57,[1]G1_DEG_cox!$A:$C,3,FALSE)),0,VLOOKUP(A57,[1]G1_DEG_cox!$A:$C,3,FALSE))</f>
        <v>0.482016499963113</v>
      </c>
      <c r="D57" s="3">
        <f t="shared" si="0"/>
        <v>0</v>
      </c>
      <c r="E57" s="2">
        <v>2.867135882</v>
      </c>
      <c r="F57" s="2">
        <v>0.991698205</v>
      </c>
      <c r="G57" s="2">
        <v>1.035412788</v>
      </c>
      <c r="H57" s="2">
        <v>-0.161417194</v>
      </c>
      <c r="I57" s="4">
        <v>-2.485479712</v>
      </c>
      <c r="J57">
        <f t="shared" si="1"/>
        <v>5</v>
      </c>
      <c r="K57" s="5">
        <f t="shared" si="2"/>
        <v>1</v>
      </c>
      <c r="L57" s="6">
        <f t="shared" si="3"/>
        <v>1</v>
      </c>
      <c r="M57" s="6">
        <f t="shared" si="4"/>
        <v>1</v>
      </c>
      <c r="N57" s="6">
        <f t="shared" si="5"/>
        <v>0</v>
      </c>
      <c r="O57" s="6">
        <f t="shared" si="6"/>
        <v>0</v>
      </c>
      <c r="P57" s="7">
        <f t="shared" si="7"/>
        <v>3</v>
      </c>
      <c r="Q57">
        <f t="shared" si="8"/>
        <v>0.4494699938</v>
      </c>
      <c r="R57" s="5">
        <f t="shared" si="9"/>
        <v>1</v>
      </c>
      <c r="S57" s="6">
        <f t="shared" si="10"/>
        <v>0</v>
      </c>
      <c r="T57" s="6">
        <f t="shared" si="11"/>
        <v>1</v>
      </c>
      <c r="U57" s="6">
        <f t="shared" si="12"/>
        <v>0</v>
      </c>
      <c r="V57" s="6">
        <f t="shared" si="13"/>
        <v>1</v>
      </c>
      <c r="W57" s="7">
        <f t="shared" si="14"/>
        <v>3</v>
      </c>
    </row>
    <row r="58" spans="1:23">
      <c r="A58" s="1" t="s">
        <v>79</v>
      </c>
      <c r="B58" s="2">
        <f>IF(ISERROR(VLOOKUP(A58,[1]G1_DEG_cox!$A:$C,2,FALSE)),0,VLOOKUP(A58,[1]G1_DEG_cox!$A:$C,2,FALSE))</f>
        <v>1.00047064948685</v>
      </c>
      <c r="C58" s="2">
        <f>IF(ISERROR(VLOOKUP(A58,[1]G1_DEG_cox!$A:$C,3,FALSE)),0,VLOOKUP(A58,[1]G1_DEG_cox!$A:$C,3,FALSE))</f>
        <v>0.146265695317582</v>
      </c>
      <c r="D58" s="3">
        <f t="shared" si="0"/>
        <v>0</v>
      </c>
      <c r="E58" s="2">
        <v>1.060685158</v>
      </c>
      <c r="F58" s="2">
        <v>1.409409821</v>
      </c>
      <c r="G58" s="2">
        <v>-1.01199764</v>
      </c>
      <c r="H58" s="2">
        <v>0.846044987</v>
      </c>
      <c r="I58" s="4">
        <v>-0.111625947</v>
      </c>
      <c r="J58">
        <f t="shared" si="1"/>
        <v>5</v>
      </c>
      <c r="K58" s="5">
        <f t="shared" si="2"/>
        <v>1</v>
      </c>
      <c r="L58" s="6">
        <f t="shared" si="3"/>
        <v>1</v>
      </c>
      <c r="M58" s="6">
        <f t="shared" si="4"/>
        <v>0</v>
      </c>
      <c r="N58" s="6">
        <f t="shared" si="5"/>
        <v>1</v>
      </c>
      <c r="O58" s="6">
        <f t="shared" si="6"/>
        <v>0</v>
      </c>
      <c r="P58" s="7">
        <f t="shared" si="7"/>
        <v>3</v>
      </c>
      <c r="Q58">
        <f t="shared" si="8"/>
        <v>0.4385032758</v>
      </c>
      <c r="R58" s="5">
        <f t="shared" si="9"/>
        <v>1</v>
      </c>
      <c r="S58" s="6">
        <f t="shared" si="10"/>
        <v>1</v>
      </c>
      <c r="T58" s="6">
        <f t="shared" si="11"/>
        <v>1</v>
      </c>
      <c r="U58" s="6">
        <f t="shared" si="12"/>
        <v>0</v>
      </c>
      <c r="V58" s="6">
        <f t="shared" si="13"/>
        <v>0</v>
      </c>
      <c r="W58" s="7">
        <f t="shared" si="14"/>
        <v>3</v>
      </c>
    </row>
    <row r="59" spans="1:23">
      <c r="A59" s="1" t="s">
        <v>80</v>
      </c>
      <c r="B59" s="2">
        <f>IF(ISERROR(VLOOKUP(A59,[1]G1_DEG_cox!$A:$C,2,FALSE)),0,VLOOKUP(A59,[1]G1_DEG_cox!$A:$C,2,FALSE))</f>
        <v>1.00520437058611</v>
      </c>
      <c r="C59" s="2">
        <f>IF(ISERROR(VLOOKUP(A59,[1]G1_DEG_cox!$A:$C,3,FALSE)),0,VLOOKUP(A59,[1]G1_DEG_cox!$A:$C,3,FALSE))</f>
        <v>0.242188950168841</v>
      </c>
      <c r="D59" s="3">
        <f t="shared" si="0"/>
        <v>0</v>
      </c>
      <c r="E59" s="2">
        <v>2.628809214</v>
      </c>
      <c r="F59" s="2">
        <v>0.13249537</v>
      </c>
      <c r="G59" s="2">
        <v>1.074625194</v>
      </c>
      <c r="H59" s="2">
        <v>-1.046552092</v>
      </c>
      <c r="I59" s="4">
        <v>-0.742041409</v>
      </c>
      <c r="J59">
        <f t="shared" si="1"/>
        <v>5</v>
      </c>
      <c r="K59" s="5">
        <f t="shared" si="2"/>
        <v>1</v>
      </c>
      <c r="L59" s="6">
        <f t="shared" si="3"/>
        <v>1</v>
      </c>
      <c r="M59" s="6">
        <f t="shared" si="4"/>
        <v>1</v>
      </c>
      <c r="N59" s="6">
        <f t="shared" si="5"/>
        <v>0</v>
      </c>
      <c r="O59" s="6">
        <f t="shared" si="6"/>
        <v>0</v>
      </c>
      <c r="P59" s="7">
        <f t="shared" si="7"/>
        <v>3</v>
      </c>
      <c r="Q59">
        <f t="shared" si="8"/>
        <v>0.4094672554</v>
      </c>
      <c r="R59" s="5">
        <f t="shared" si="9"/>
        <v>1</v>
      </c>
      <c r="S59" s="6">
        <f t="shared" si="10"/>
        <v>0</v>
      </c>
      <c r="T59" s="6">
        <f t="shared" si="11"/>
        <v>1</v>
      </c>
      <c r="U59" s="6">
        <f t="shared" si="12"/>
        <v>1</v>
      </c>
      <c r="V59" s="6">
        <f t="shared" si="13"/>
        <v>0</v>
      </c>
      <c r="W59" s="7">
        <f t="shared" si="14"/>
        <v>3</v>
      </c>
    </row>
    <row r="60" spans="1:23">
      <c r="A60" s="1" t="s">
        <v>81</v>
      </c>
      <c r="B60" s="2">
        <f>IF(ISERROR(VLOOKUP(A60,[1]G1_DEG_cox!$A:$C,2,FALSE)),0,VLOOKUP(A60,[1]G1_DEG_cox!$A:$C,2,FALSE))</f>
        <v>0</v>
      </c>
      <c r="C60" s="2">
        <f>IF(ISERROR(VLOOKUP(A60,[1]G1_DEG_cox!$A:$C,3,FALSE)),0,VLOOKUP(A60,[1]G1_DEG_cox!$A:$C,3,FALSE))</f>
        <v>0</v>
      </c>
      <c r="D60" s="3">
        <f t="shared" si="0"/>
        <v>0</v>
      </c>
      <c r="E60" s="2">
        <v>2.628809214</v>
      </c>
      <c r="F60" s="2">
        <v>0.13249537</v>
      </c>
      <c r="G60" s="2">
        <v>1.074625194</v>
      </c>
      <c r="H60" s="2">
        <v>-1.046552092</v>
      </c>
      <c r="I60" s="4">
        <v>-0.742041409</v>
      </c>
      <c r="J60">
        <f t="shared" si="1"/>
        <v>5</v>
      </c>
      <c r="K60" s="5">
        <f t="shared" si="2"/>
        <v>1</v>
      </c>
      <c r="L60" s="6">
        <f t="shared" si="3"/>
        <v>1</v>
      </c>
      <c r="M60" s="6">
        <f t="shared" si="4"/>
        <v>1</v>
      </c>
      <c r="N60" s="6">
        <f t="shared" si="5"/>
        <v>0</v>
      </c>
      <c r="O60" s="6">
        <f t="shared" si="6"/>
        <v>0</v>
      </c>
      <c r="P60" s="7">
        <f t="shared" si="7"/>
        <v>3</v>
      </c>
      <c r="Q60">
        <f t="shared" si="8"/>
        <v>0.4094672554</v>
      </c>
      <c r="R60" s="5">
        <f t="shared" si="9"/>
        <v>1</v>
      </c>
      <c r="S60" s="6">
        <f t="shared" si="10"/>
        <v>0</v>
      </c>
      <c r="T60" s="6">
        <f t="shared" si="11"/>
        <v>1</v>
      </c>
      <c r="U60" s="6">
        <f t="shared" si="12"/>
        <v>1</v>
      </c>
      <c r="V60" s="6">
        <f t="shared" si="13"/>
        <v>0</v>
      </c>
      <c r="W60" s="7">
        <f t="shared" si="14"/>
        <v>3</v>
      </c>
    </row>
    <row r="61" spans="1:23">
      <c r="A61" s="1" t="s">
        <v>82</v>
      </c>
      <c r="B61" s="2">
        <f>IF(ISERROR(VLOOKUP(A61,[1]G1_DEG_cox!$A:$C,2,FALSE)),0,VLOOKUP(A61,[1]G1_DEG_cox!$A:$C,2,FALSE))</f>
        <v>0</v>
      </c>
      <c r="C61" s="2">
        <f>IF(ISERROR(VLOOKUP(A61,[1]G1_DEG_cox!$A:$C,3,FALSE)),0,VLOOKUP(A61,[1]G1_DEG_cox!$A:$C,3,FALSE))</f>
        <v>0</v>
      </c>
      <c r="D61" s="3">
        <f t="shared" si="0"/>
        <v>0</v>
      </c>
      <c r="E61" s="2">
        <v>0.023038328</v>
      </c>
      <c r="F61" s="2">
        <v>-2.291931987</v>
      </c>
      <c r="G61" s="2">
        <v>3.546262503</v>
      </c>
      <c r="H61" s="2">
        <v>-1.711856604</v>
      </c>
      <c r="I61" s="4">
        <v>0.302920863</v>
      </c>
      <c r="J61">
        <f t="shared" si="1"/>
        <v>5</v>
      </c>
      <c r="K61" s="5">
        <f t="shared" si="2"/>
        <v>1</v>
      </c>
      <c r="L61" s="6">
        <f t="shared" si="3"/>
        <v>0</v>
      </c>
      <c r="M61" s="6">
        <f t="shared" si="4"/>
        <v>1</v>
      </c>
      <c r="N61" s="6">
        <f t="shared" si="5"/>
        <v>0</v>
      </c>
      <c r="O61" s="6">
        <f t="shared" si="6"/>
        <v>1</v>
      </c>
      <c r="P61" s="7">
        <f t="shared" si="7"/>
        <v>3</v>
      </c>
      <c r="Q61">
        <f t="shared" si="8"/>
        <v>-0.0263133794</v>
      </c>
      <c r="R61" s="5">
        <f t="shared" si="9"/>
        <v>0</v>
      </c>
      <c r="S61" s="6">
        <f t="shared" si="10"/>
        <v>1</v>
      </c>
      <c r="T61" s="6">
        <f t="shared" si="11"/>
        <v>1</v>
      </c>
      <c r="U61" s="6">
        <f t="shared" si="12"/>
        <v>1</v>
      </c>
      <c r="V61" s="6">
        <f t="shared" si="13"/>
        <v>0</v>
      </c>
      <c r="W61" s="7">
        <f t="shared" si="14"/>
        <v>3</v>
      </c>
    </row>
    <row r="62" spans="1:23">
      <c r="A62" s="1" t="s">
        <v>83</v>
      </c>
      <c r="B62" s="2">
        <f>IF(ISERROR(VLOOKUP(A62,[1]G1_DEG_cox!$A:$C,2,FALSE)),0,VLOOKUP(A62,[1]G1_DEG_cox!$A:$C,2,FALSE))</f>
        <v>0</v>
      </c>
      <c r="C62" s="2">
        <f>IF(ISERROR(VLOOKUP(A62,[1]G1_DEG_cox!$A:$C,3,FALSE)),0,VLOOKUP(A62,[1]G1_DEG_cox!$A:$C,3,FALSE))</f>
        <v>0</v>
      </c>
      <c r="D62" s="3">
        <f t="shared" si="0"/>
        <v>0</v>
      </c>
      <c r="E62" s="2">
        <v>0.023038328</v>
      </c>
      <c r="F62" s="2">
        <v>-2.291931987</v>
      </c>
      <c r="G62" s="2">
        <v>3.546262503</v>
      </c>
      <c r="H62" s="2">
        <v>-1.711856604</v>
      </c>
      <c r="I62" s="4">
        <v>0.302920863</v>
      </c>
      <c r="J62">
        <f t="shared" si="1"/>
        <v>5</v>
      </c>
      <c r="K62" s="5">
        <f t="shared" si="2"/>
        <v>1</v>
      </c>
      <c r="L62" s="6">
        <f t="shared" si="3"/>
        <v>0</v>
      </c>
      <c r="M62" s="6">
        <f t="shared" si="4"/>
        <v>1</v>
      </c>
      <c r="N62" s="6">
        <f t="shared" si="5"/>
        <v>0</v>
      </c>
      <c r="O62" s="6">
        <f t="shared" si="6"/>
        <v>1</v>
      </c>
      <c r="P62" s="7">
        <f t="shared" si="7"/>
        <v>3</v>
      </c>
      <c r="Q62">
        <f t="shared" si="8"/>
        <v>-0.0263133794</v>
      </c>
      <c r="R62" s="5">
        <f t="shared" si="9"/>
        <v>0</v>
      </c>
      <c r="S62" s="6">
        <f t="shared" si="10"/>
        <v>1</v>
      </c>
      <c r="T62" s="6">
        <f t="shared" si="11"/>
        <v>1</v>
      </c>
      <c r="U62" s="6">
        <f t="shared" si="12"/>
        <v>1</v>
      </c>
      <c r="V62" s="6">
        <f t="shared" si="13"/>
        <v>0</v>
      </c>
      <c r="W62" s="7">
        <f t="shared" si="14"/>
        <v>3</v>
      </c>
    </row>
    <row r="63" spans="1:23">
      <c r="A63" s="1" t="s">
        <v>84</v>
      </c>
      <c r="B63" s="2">
        <f>IF(ISERROR(VLOOKUP(A63,[1]G1_DEG_cox!$A:$C,2,FALSE)),0,VLOOKUP(A63,[1]G1_DEG_cox!$A:$C,2,FALSE))</f>
        <v>0.999805539962839</v>
      </c>
      <c r="C63" s="2">
        <f>IF(ISERROR(VLOOKUP(A63,[1]G1_DEG_cox!$A:$C,3,FALSE)),0,VLOOKUP(A63,[1]G1_DEG_cox!$A:$C,3,FALSE))</f>
        <v>0.0564719828454393</v>
      </c>
      <c r="D63" s="3">
        <f t="shared" si="0"/>
        <v>0</v>
      </c>
      <c r="E63" s="2">
        <v>1.335999012</v>
      </c>
      <c r="F63" s="2">
        <v>0.268584922</v>
      </c>
      <c r="G63" s="2">
        <v>1.061089933</v>
      </c>
      <c r="H63" s="2">
        <v>-0.447482184</v>
      </c>
      <c r="I63" s="4">
        <v>-2.662187338</v>
      </c>
      <c r="J63">
        <f t="shared" si="1"/>
        <v>5</v>
      </c>
      <c r="K63" s="5">
        <f t="shared" si="2"/>
        <v>1</v>
      </c>
      <c r="L63" s="6">
        <f t="shared" si="3"/>
        <v>1</v>
      </c>
      <c r="M63" s="6">
        <f t="shared" si="4"/>
        <v>1</v>
      </c>
      <c r="N63" s="6">
        <f t="shared" si="5"/>
        <v>0</v>
      </c>
      <c r="O63" s="6">
        <f t="shared" si="6"/>
        <v>0</v>
      </c>
      <c r="P63" s="7">
        <f t="shared" si="7"/>
        <v>3</v>
      </c>
      <c r="Q63">
        <f t="shared" si="8"/>
        <v>-0.0887991309999999</v>
      </c>
      <c r="R63" s="5">
        <f t="shared" si="9"/>
        <v>1</v>
      </c>
      <c r="S63" s="6">
        <f t="shared" si="10"/>
        <v>0</v>
      </c>
      <c r="T63" s="6">
        <f t="shared" si="11"/>
        <v>1</v>
      </c>
      <c r="U63" s="6">
        <f t="shared" si="12"/>
        <v>0</v>
      </c>
      <c r="V63" s="6">
        <f t="shared" si="13"/>
        <v>1</v>
      </c>
      <c r="W63" s="7">
        <f t="shared" si="14"/>
        <v>3</v>
      </c>
    </row>
    <row r="64" spans="1:23">
      <c r="A64" s="1" t="s">
        <v>85</v>
      </c>
      <c r="B64" s="2">
        <f>IF(ISERROR(VLOOKUP(A64,[1]G1_DEG_cox!$A:$C,2,FALSE)),0,VLOOKUP(A64,[1]G1_DEG_cox!$A:$C,2,FALSE))</f>
        <v>0</v>
      </c>
      <c r="C64" s="2">
        <f>IF(ISERROR(VLOOKUP(A64,[1]G1_DEG_cox!$A:$C,3,FALSE)),0,VLOOKUP(A64,[1]G1_DEG_cox!$A:$C,3,FALSE))</f>
        <v>0</v>
      </c>
      <c r="D64" s="3">
        <f t="shared" si="0"/>
        <v>0</v>
      </c>
      <c r="E64" s="2">
        <v>0.007070452</v>
      </c>
      <c r="F64" s="2">
        <v>-1.562609911</v>
      </c>
      <c r="G64" s="2">
        <v>5.123675585</v>
      </c>
      <c r="H64" s="2">
        <v>-1.307635367</v>
      </c>
      <c r="I64" s="4">
        <v>-0.156563388</v>
      </c>
      <c r="J64">
        <f t="shared" si="1"/>
        <v>5</v>
      </c>
      <c r="K64" s="5">
        <f t="shared" si="2"/>
        <v>1</v>
      </c>
      <c r="L64" s="6">
        <f t="shared" si="3"/>
        <v>0</v>
      </c>
      <c r="M64" s="6">
        <f t="shared" si="4"/>
        <v>1</v>
      </c>
      <c r="N64" s="6">
        <f t="shared" si="5"/>
        <v>0</v>
      </c>
      <c r="O64" s="6">
        <f t="shared" si="6"/>
        <v>0</v>
      </c>
      <c r="P64" s="7">
        <f t="shared" si="7"/>
        <v>2</v>
      </c>
      <c r="Q64">
        <f t="shared" si="8"/>
        <v>0.4207874742</v>
      </c>
      <c r="R64" s="5">
        <f t="shared" si="9"/>
        <v>0</v>
      </c>
      <c r="S64" s="6">
        <f t="shared" si="10"/>
        <v>1</v>
      </c>
      <c r="T64" s="6">
        <f t="shared" si="11"/>
        <v>1</v>
      </c>
      <c r="U64" s="6">
        <f t="shared" si="12"/>
        <v>1</v>
      </c>
      <c r="V64" s="6">
        <f t="shared" si="13"/>
        <v>0</v>
      </c>
      <c r="W64" s="7">
        <f t="shared" si="14"/>
        <v>3</v>
      </c>
    </row>
    <row r="65" spans="1:23">
      <c r="A65" s="1" t="s">
        <v>86</v>
      </c>
      <c r="B65" s="2">
        <f>IF(ISERROR(VLOOKUP(A65,[1]G1_DEG_cox!$A:$C,2,FALSE)),0,VLOOKUP(A65,[1]G1_DEG_cox!$A:$C,2,FALSE))</f>
        <v>1.00009660661594</v>
      </c>
      <c r="C65" s="2">
        <f>IF(ISERROR(VLOOKUP(A65,[1]G1_DEG_cox!$A:$C,3,FALSE)),0,VLOOKUP(A65,[1]G1_DEG_cox!$A:$C,3,FALSE))</f>
        <v>0.95380233037369</v>
      </c>
      <c r="D65" s="3">
        <f t="shared" si="0"/>
        <v>0</v>
      </c>
      <c r="E65" s="2">
        <v>1.887526512</v>
      </c>
      <c r="F65" s="2">
        <v>1.16776228</v>
      </c>
      <c r="G65" s="2">
        <v>-0.44475539</v>
      </c>
      <c r="H65" s="2">
        <v>-0.059315318</v>
      </c>
      <c r="I65" s="4">
        <v>-2.496420979</v>
      </c>
      <c r="J65">
        <f t="shared" si="1"/>
        <v>5</v>
      </c>
      <c r="K65" s="5">
        <f t="shared" si="2"/>
        <v>1</v>
      </c>
      <c r="L65" s="6">
        <f t="shared" si="3"/>
        <v>1</v>
      </c>
      <c r="M65" s="6">
        <f t="shared" si="4"/>
        <v>0</v>
      </c>
      <c r="N65" s="6">
        <f t="shared" si="5"/>
        <v>0</v>
      </c>
      <c r="O65" s="6">
        <f t="shared" si="6"/>
        <v>0</v>
      </c>
      <c r="P65" s="7">
        <f t="shared" si="7"/>
        <v>2</v>
      </c>
      <c r="Q65">
        <f t="shared" si="8"/>
        <v>0.010959421</v>
      </c>
      <c r="R65" s="5">
        <f t="shared" si="9"/>
        <v>1</v>
      </c>
      <c r="S65" s="6">
        <f t="shared" si="10"/>
        <v>1</v>
      </c>
      <c r="T65" s="6">
        <f t="shared" si="11"/>
        <v>0</v>
      </c>
      <c r="U65" s="6">
        <f t="shared" si="12"/>
        <v>0</v>
      </c>
      <c r="V65" s="6">
        <f t="shared" si="13"/>
        <v>1</v>
      </c>
      <c r="W65" s="7">
        <f t="shared" si="14"/>
        <v>3</v>
      </c>
    </row>
    <row r="66" spans="1:23">
      <c r="A66" s="1" t="s">
        <v>87</v>
      </c>
      <c r="B66" s="2">
        <f>IF(ISERROR(VLOOKUP(A66,[1]G1_DEG_cox!$A:$C,2,FALSE)),0,VLOOKUP(A66,[1]G1_DEG_cox!$A:$C,2,FALSE))</f>
        <v>1.00006511830161</v>
      </c>
      <c r="C66" s="2">
        <f>IF(ISERROR(VLOOKUP(A66,[1]G1_DEG_cox!$A:$C,3,FALSE)),0,VLOOKUP(A66,[1]G1_DEG_cox!$A:$C,3,FALSE))</f>
        <v>0.72385627740352</v>
      </c>
      <c r="D66" s="3">
        <f t="shared" ref="D66:D129" si="15">IF(AND(C66&lt;0.05,C66&gt;0),1,0)</f>
        <v>0</v>
      </c>
      <c r="E66" s="2">
        <v>2.844554901</v>
      </c>
      <c r="F66" s="2">
        <v>1.840455592</v>
      </c>
      <c r="G66" s="2">
        <v>-0.919110149</v>
      </c>
      <c r="H66" s="2">
        <v>-0.398836255</v>
      </c>
      <c r="I66" s="4">
        <v>-3.506183624</v>
      </c>
      <c r="J66">
        <f t="shared" ref="J66:J129" si="16">5-COUNTIF(E66:I66,"#N/A")</f>
        <v>5</v>
      </c>
      <c r="K66" s="5">
        <f t="shared" ref="K66:K129" si="17">IF(ISERROR(E66),"",IF(E66&gt;0,1,0))</f>
        <v>1</v>
      </c>
      <c r="L66" s="6">
        <f t="shared" ref="L66:L129" si="18">IF(ISERROR(F66),"",IF(F66&gt;0,1,0))</f>
        <v>1</v>
      </c>
      <c r="M66" s="6">
        <f t="shared" ref="M66:M129" si="19">IF(ISERROR(G66),"",IF(G66&gt;0,1,0))</f>
        <v>0</v>
      </c>
      <c r="N66" s="6">
        <f t="shared" ref="N66:N129" si="20">IF(ISERROR(H66),"",IF(H66&gt;0,1,0))</f>
        <v>0</v>
      </c>
      <c r="O66" s="6">
        <f t="shared" ref="O66:O129" si="21">IF(ISERROR(I66),"",IF(I66&gt;0,1,0))</f>
        <v>0</v>
      </c>
      <c r="P66" s="7">
        <f t="shared" ref="P66:P129" si="22">SUM(K66:O66)</f>
        <v>2</v>
      </c>
      <c r="Q66">
        <f t="shared" ref="Q66:Q129" si="23">AVERAGEIF(E66:I66,"&lt;&gt;#N/A")</f>
        <v>-0.027823907</v>
      </c>
      <c r="R66" s="5">
        <f t="shared" ref="R66:R129" si="24">IF(ISERROR(E66),"",IF(ABS(E66)&gt;1,1,0))</f>
        <v>1</v>
      </c>
      <c r="S66" s="6">
        <f t="shared" ref="S66:S129" si="25">IF(ISERROR(F66),"",IF(ABS(F66)&gt;1,1,0))</f>
        <v>1</v>
      </c>
      <c r="T66" s="6">
        <f t="shared" ref="T66:T129" si="26">IF(ISERROR(G66),"",IF(ABS(G66)&gt;1,1,0))</f>
        <v>0</v>
      </c>
      <c r="U66" s="6">
        <f t="shared" ref="U66:U129" si="27">IF(ISERROR(H66),"",IF(ABS(H66)&gt;1,1,0))</f>
        <v>0</v>
      </c>
      <c r="V66" s="6">
        <f t="shared" ref="V66:V129" si="28">IF(ISERROR(I66),"",IF(ABS(I66)&gt;1,1,0))</f>
        <v>1</v>
      </c>
      <c r="W66" s="7">
        <f t="shared" ref="W66:W129" si="29">SUM(R66:V66)</f>
        <v>3</v>
      </c>
    </row>
    <row r="67" spans="1:23">
      <c r="A67" s="1" t="s">
        <v>88</v>
      </c>
      <c r="B67" s="2">
        <f>IF(ISERROR(VLOOKUP(A67,[1]G1_DEG_cox!$A:$C,2,FALSE)),0,VLOOKUP(A67,[1]G1_DEG_cox!$A:$C,2,FALSE))</f>
        <v>0</v>
      </c>
      <c r="C67" s="2">
        <f>IF(ISERROR(VLOOKUP(A67,[1]G1_DEG_cox!$A:$C,3,FALSE)),0,VLOOKUP(A67,[1]G1_DEG_cox!$A:$C,3,FALSE))</f>
        <v>0</v>
      </c>
      <c r="D67" s="3">
        <f t="shared" si="15"/>
        <v>0</v>
      </c>
      <c r="E67" s="2">
        <v>2.844554901</v>
      </c>
      <c r="F67" s="2">
        <v>1.840455592</v>
      </c>
      <c r="G67" s="2">
        <v>-0.919110149</v>
      </c>
      <c r="H67" s="2">
        <v>-0.398836255</v>
      </c>
      <c r="I67" s="4">
        <v>-3.506183624</v>
      </c>
      <c r="J67">
        <f t="shared" si="16"/>
        <v>5</v>
      </c>
      <c r="K67" s="5">
        <f t="shared" si="17"/>
        <v>1</v>
      </c>
      <c r="L67" s="6">
        <f t="shared" si="18"/>
        <v>1</v>
      </c>
      <c r="M67" s="6">
        <f t="shared" si="19"/>
        <v>0</v>
      </c>
      <c r="N67" s="6">
        <f t="shared" si="20"/>
        <v>0</v>
      </c>
      <c r="O67" s="6">
        <f t="shared" si="21"/>
        <v>0</v>
      </c>
      <c r="P67" s="7">
        <f t="shared" si="22"/>
        <v>2</v>
      </c>
      <c r="Q67">
        <f t="shared" si="23"/>
        <v>-0.027823907</v>
      </c>
      <c r="R67" s="5">
        <f t="shared" si="24"/>
        <v>1</v>
      </c>
      <c r="S67" s="6">
        <f t="shared" si="25"/>
        <v>1</v>
      </c>
      <c r="T67" s="6">
        <f t="shared" si="26"/>
        <v>0</v>
      </c>
      <c r="U67" s="6">
        <f t="shared" si="27"/>
        <v>0</v>
      </c>
      <c r="V67" s="6">
        <f t="shared" si="28"/>
        <v>1</v>
      </c>
      <c r="W67" s="7">
        <f t="shared" si="29"/>
        <v>3</v>
      </c>
    </row>
    <row r="68" spans="1:23">
      <c r="A68" s="1" t="s">
        <v>89</v>
      </c>
      <c r="B68" s="2">
        <f>IF(ISERROR(VLOOKUP(A68,[1]G1_DEG_cox!$A:$C,2,FALSE)),0,VLOOKUP(A68,[1]G1_DEG_cox!$A:$C,2,FALSE))</f>
        <v>0</v>
      </c>
      <c r="C68" s="2">
        <f>IF(ISERROR(VLOOKUP(A68,[1]G1_DEG_cox!$A:$C,3,FALSE)),0,VLOOKUP(A68,[1]G1_DEG_cox!$A:$C,3,FALSE))</f>
        <v>0</v>
      </c>
      <c r="D68" s="3">
        <f t="shared" si="15"/>
        <v>0</v>
      </c>
      <c r="E68" s="2">
        <v>1.326834083</v>
      </c>
      <c r="F68" s="2">
        <v>1.341160476</v>
      </c>
      <c r="G68" s="2">
        <v>-0.596952528</v>
      </c>
      <c r="H68" s="2">
        <v>-0.168355897</v>
      </c>
      <c r="I68" s="4">
        <v>-2.765674114</v>
      </c>
      <c r="J68">
        <f t="shared" si="16"/>
        <v>5</v>
      </c>
      <c r="K68" s="5">
        <f t="shared" si="17"/>
        <v>1</v>
      </c>
      <c r="L68" s="6">
        <f t="shared" si="18"/>
        <v>1</v>
      </c>
      <c r="M68" s="6">
        <f t="shared" si="19"/>
        <v>0</v>
      </c>
      <c r="N68" s="6">
        <f t="shared" si="20"/>
        <v>0</v>
      </c>
      <c r="O68" s="6">
        <f t="shared" si="21"/>
        <v>0</v>
      </c>
      <c r="P68" s="7">
        <f t="shared" si="22"/>
        <v>2</v>
      </c>
      <c r="Q68">
        <f t="shared" si="23"/>
        <v>-0.172597596</v>
      </c>
      <c r="R68" s="5">
        <f t="shared" si="24"/>
        <v>1</v>
      </c>
      <c r="S68" s="6">
        <f t="shared" si="25"/>
        <v>1</v>
      </c>
      <c r="T68" s="6">
        <f t="shared" si="26"/>
        <v>0</v>
      </c>
      <c r="U68" s="6">
        <f t="shared" si="27"/>
        <v>0</v>
      </c>
      <c r="V68" s="6">
        <f t="shared" si="28"/>
        <v>1</v>
      </c>
      <c r="W68" s="7">
        <f t="shared" si="29"/>
        <v>3</v>
      </c>
    </row>
    <row r="69" spans="1:23">
      <c r="A69" s="1" t="s">
        <v>90</v>
      </c>
      <c r="B69" s="2">
        <f>IF(ISERROR(VLOOKUP(A69,[1]G1_DEG_cox!$A:$C,2,FALSE)),0,VLOOKUP(A69,[1]G1_DEG_cox!$A:$C,2,FALSE))</f>
        <v>0</v>
      </c>
      <c r="C69" s="2">
        <f>IF(ISERROR(VLOOKUP(A69,[1]G1_DEG_cox!$A:$C,3,FALSE)),0,VLOOKUP(A69,[1]G1_DEG_cox!$A:$C,3,FALSE))</f>
        <v>0</v>
      </c>
      <c r="D69" s="3">
        <f t="shared" si="15"/>
        <v>0</v>
      </c>
      <c r="E69" s="2">
        <v>1.326834083</v>
      </c>
      <c r="F69" s="2">
        <v>1.341160476</v>
      </c>
      <c r="G69" s="2">
        <v>-0.596952528</v>
      </c>
      <c r="H69" s="2">
        <v>-0.168355897</v>
      </c>
      <c r="I69" s="4">
        <v>-2.765674114</v>
      </c>
      <c r="J69">
        <f t="shared" si="16"/>
        <v>5</v>
      </c>
      <c r="K69" s="5">
        <f t="shared" si="17"/>
        <v>1</v>
      </c>
      <c r="L69" s="6">
        <f t="shared" si="18"/>
        <v>1</v>
      </c>
      <c r="M69" s="6">
        <f t="shared" si="19"/>
        <v>0</v>
      </c>
      <c r="N69" s="6">
        <f t="shared" si="20"/>
        <v>0</v>
      </c>
      <c r="O69" s="6">
        <f t="shared" si="21"/>
        <v>0</v>
      </c>
      <c r="P69" s="7">
        <f t="shared" si="22"/>
        <v>2</v>
      </c>
      <c r="Q69">
        <f t="shared" si="23"/>
        <v>-0.172597596</v>
      </c>
      <c r="R69" s="5">
        <f t="shared" si="24"/>
        <v>1</v>
      </c>
      <c r="S69" s="6">
        <f t="shared" si="25"/>
        <v>1</v>
      </c>
      <c r="T69" s="6">
        <f t="shared" si="26"/>
        <v>0</v>
      </c>
      <c r="U69" s="6">
        <f t="shared" si="27"/>
        <v>0</v>
      </c>
      <c r="V69" s="6">
        <f t="shared" si="28"/>
        <v>1</v>
      </c>
      <c r="W69" s="7">
        <f t="shared" si="29"/>
        <v>3</v>
      </c>
    </row>
    <row r="70" spans="1:23">
      <c r="A70" s="1" t="s">
        <v>91</v>
      </c>
      <c r="B70" s="2">
        <f>IF(ISERROR(VLOOKUP(A70,[1]G1_DEG_cox!$A:$C,2,FALSE)),0,VLOOKUP(A70,[1]G1_DEG_cox!$A:$C,2,FALSE))</f>
        <v>1.00005857704137</v>
      </c>
      <c r="C70" s="2">
        <f>IF(ISERROR(VLOOKUP(A70,[1]G1_DEG_cox!$A:$C,3,FALSE)),0,VLOOKUP(A70,[1]G1_DEG_cox!$A:$C,3,FALSE))</f>
        <v>0.647022568440232</v>
      </c>
      <c r="D70" s="3">
        <f t="shared" si="15"/>
        <v>0</v>
      </c>
      <c r="E70" s="2">
        <v>1.954156995</v>
      </c>
      <c r="F70" s="2">
        <v>1.47027725</v>
      </c>
      <c r="G70" s="2">
        <v>-0.75485149</v>
      </c>
      <c r="H70" s="2">
        <v>-0.094376054</v>
      </c>
      <c r="I70" s="4">
        <v>-3.633714318</v>
      </c>
      <c r="J70">
        <f t="shared" si="16"/>
        <v>5</v>
      </c>
      <c r="K70" s="5">
        <f t="shared" si="17"/>
        <v>1</v>
      </c>
      <c r="L70" s="6">
        <f t="shared" si="18"/>
        <v>1</v>
      </c>
      <c r="M70" s="6">
        <f t="shared" si="19"/>
        <v>0</v>
      </c>
      <c r="N70" s="6">
        <f t="shared" si="20"/>
        <v>0</v>
      </c>
      <c r="O70" s="6">
        <f t="shared" si="21"/>
        <v>0</v>
      </c>
      <c r="P70" s="7">
        <f t="shared" si="22"/>
        <v>2</v>
      </c>
      <c r="Q70">
        <f t="shared" si="23"/>
        <v>-0.2117015234</v>
      </c>
      <c r="R70" s="5">
        <f t="shared" si="24"/>
        <v>1</v>
      </c>
      <c r="S70" s="6">
        <f t="shared" si="25"/>
        <v>1</v>
      </c>
      <c r="T70" s="6">
        <f t="shared" si="26"/>
        <v>0</v>
      </c>
      <c r="U70" s="6">
        <f t="shared" si="27"/>
        <v>0</v>
      </c>
      <c r="V70" s="6">
        <f t="shared" si="28"/>
        <v>1</v>
      </c>
      <c r="W70" s="7">
        <f t="shared" si="29"/>
        <v>3</v>
      </c>
    </row>
    <row r="71" spans="1:23">
      <c r="A71" s="1" t="s">
        <v>92</v>
      </c>
      <c r="B71" s="2">
        <f>IF(ISERROR(VLOOKUP(A71,[1]G1_DEG_cox!$A:$C,2,FALSE)),0,VLOOKUP(A71,[1]G1_DEG_cox!$A:$C,2,FALSE))</f>
        <v>1.25771838427028</v>
      </c>
      <c r="C71" s="2">
        <f>IF(ISERROR(VLOOKUP(A71,[1]G1_DEG_cox!$A:$C,3,FALSE)),0,VLOOKUP(A71,[1]G1_DEG_cox!$A:$C,3,FALSE))</f>
        <v>0.102419091814299</v>
      </c>
      <c r="D71" s="3">
        <f t="shared" si="15"/>
        <v>0</v>
      </c>
      <c r="E71" s="2">
        <v>-4.961850166</v>
      </c>
      <c r="F71" s="2">
        <v>-5.160320044</v>
      </c>
      <c r="G71" s="2">
        <v>-1.004781157</v>
      </c>
      <c r="H71" s="2">
        <v>0.472472891</v>
      </c>
      <c r="I71" s="4">
        <v>0.450272903</v>
      </c>
      <c r="J71">
        <f t="shared" si="16"/>
        <v>5</v>
      </c>
      <c r="K71" s="5">
        <f t="shared" si="17"/>
        <v>0</v>
      </c>
      <c r="L71" s="6">
        <f t="shared" si="18"/>
        <v>0</v>
      </c>
      <c r="M71" s="6">
        <f t="shared" si="19"/>
        <v>0</v>
      </c>
      <c r="N71" s="6">
        <f t="shared" si="20"/>
        <v>1</v>
      </c>
      <c r="O71" s="6">
        <f t="shared" si="21"/>
        <v>1</v>
      </c>
      <c r="P71" s="7">
        <f t="shared" si="22"/>
        <v>2</v>
      </c>
      <c r="Q71">
        <f t="shared" si="23"/>
        <v>-2.0408411146</v>
      </c>
      <c r="R71" s="5">
        <f t="shared" si="24"/>
        <v>1</v>
      </c>
      <c r="S71" s="6">
        <f t="shared" si="25"/>
        <v>1</v>
      </c>
      <c r="T71" s="6">
        <f t="shared" si="26"/>
        <v>1</v>
      </c>
      <c r="U71" s="6">
        <f t="shared" si="27"/>
        <v>0</v>
      </c>
      <c r="V71" s="6">
        <f t="shared" si="28"/>
        <v>0</v>
      </c>
      <c r="W71" s="7">
        <f t="shared" si="29"/>
        <v>3</v>
      </c>
    </row>
    <row r="72" spans="1:23">
      <c r="A72" s="1" t="s">
        <v>93</v>
      </c>
      <c r="B72" s="2">
        <f>IF(ISERROR(VLOOKUP(A72,[1]G1_DEG_cox!$A:$C,2,FALSE)),0,VLOOKUP(A72,[1]G1_DEG_cox!$A:$C,2,FALSE))</f>
        <v>1.02698149966391</v>
      </c>
      <c r="C72" s="2">
        <f>IF(ISERROR(VLOOKUP(A72,[1]G1_DEG_cox!$A:$C,3,FALSE)),0,VLOOKUP(A72,[1]G1_DEG_cox!$A:$C,3,FALSE))</f>
        <v>0.555877760235539</v>
      </c>
      <c r="D72" s="3">
        <f t="shared" si="15"/>
        <v>0</v>
      </c>
      <c r="E72" s="2">
        <v>-4.961850166</v>
      </c>
      <c r="F72" s="2">
        <v>-5.160320044</v>
      </c>
      <c r="G72" s="2">
        <v>-1.004781157</v>
      </c>
      <c r="H72" s="2">
        <v>0.472472891</v>
      </c>
      <c r="I72" s="4">
        <v>0.450272903</v>
      </c>
      <c r="J72">
        <f t="shared" si="16"/>
        <v>5</v>
      </c>
      <c r="K72" s="5">
        <f t="shared" si="17"/>
        <v>0</v>
      </c>
      <c r="L72" s="6">
        <f t="shared" si="18"/>
        <v>0</v>
      </c>
      <c r="M72" s="6">
        <f t="shared" si="19"/>
        <v>0</v>
      </c>
      <c r="N72" s="6">
        <f t="shared" si="20"/>
        <v>1</v>
      </c>
      <c r="O72" s="6">
        <f t="shared" si="21"/>
        <v>1</v>
      </c>
      <c r="P72" s="7">
        <f t="shared" si="22"/>
        <v>2</v>
      </c>
      <c r="Q72">
        <f t="shared" si="23"/>
        <v>-2.0408411146</v>
      </c>
      <c r="R72" s="5">
        <f t="shared" si="24"/>
        <v>1</v>
      </c>
      <c r="S72" s="6">
        <f t="shared" si="25"/>
        <v>1</v>
      </c>
      <c r="T72" s="6">
        <f t="shared" si="26"/>
        <v>1</v>
      </c>
      <c r="U72" s="6">
        <f t="shared" si="27"/>
        <v>0</v>
      </c>
      <c r="V72" s="6">
        <f t="shared" si="28"/>
        <v>0</v>
      </c>
      <c r="W72" s="7">
        <f t="shared" si="29"/>
        <v>3</v>
      </c>
    </row>
    <row r="73" spans="1:23">
      <c r="A73" s="1" t="s">
        <v>94</v>
      </c>
      <c r="B73" s="2">
        <f>IF(ISERROR(VLOOKUP(A73,[1]G1_DEG_cox!$A:$C,2,FALSE)),0,VLOOKUP(A73,[1]G1_DEG_cox!$A:$C,2,FALSE))</f>
        <v>1.00022854022319</v>
      </c>
      <c r="C73" s="2">
        <f>IF(ISERROR(VLOOKUP(A73,[1]G1_DEG_cox!$A:$C,3,FALSE)),0,VLOOKUP(A73,[1]G1_DEG_cox!$A:$C,3,FALSE))</f>
        <v>0.685216645370734</v>
      </c>
      <c r="D73" s="3">
        <f t="shared" si="15"/>
        <v>0</v>
      </c>
      <c r="E73" s="2">
        <v>-4.961850166</v>
      </c>
      <c r="F73" s="2">
        <v>-5.160320044</v>
      </c>
      <c r="G73" s="2">
        <v>-1.004781157</v>
      </c>
      <c r="H73" s="2">
        <v>0.472472891</v>
      </c>
      <c r="I73" s="4">
        <v>0.450272903</v>
      </c>
      <c r="J73">
        <f t="shared" si="16"/>
        <v>5</v>
      </c>
      <c r="K73" s="5">
        <f t="shared" si="17"/>
        <v>0</v>
      </c>
      <c r="L73" s="6">
        <f t="shared" si="18"/>
        <v>0</v>
      </c>
      <c r="M73" s="6">
        <f t="shared" si="19"/>
        <v>0</v>
      </c>
      <c r="N73" s="6">
        <f t="shared" si="20"/>
        <v>1</v>
      </c>
      <c r="O73" s="6">
        <f t="shared" si="21"/>
        <v>1</v>
      </c>
      <c r="P73" s="7">
        <f t="shared" si="22"/>
        <v>2</v>
      </c>
      <c r="Q73">
        <f t="shared" si="23"/>
        <v>-2.0408411146</v>
      </c>
      <c r="R73" s="5">
        <f t="shared" si="24"/>
        <v>1</v>
      </c>
      <c r="S73" s="6">
        <f t="shared" si="25"/>
        <v>1</v>
      </c>
      <c r="T73" s="6">
        <f t="shared" si="26"/>
        <v>1</v>
      </c>
      <c r="U73" s="6">
        <f t="shared" si="27"/>
        <v>0</v>
      </c>
      <c r="V73" s="6">
        <f t="shared" si="28"/>
        <v>0</v>
      </c>
      <c r="W73" s="7">
        <f t="shared" si="29"/>
        <v>3</v>
      </c>
    </row>
    <row r="74" spans="1:23">
      <c r="A74" s="1" t="s">
        <v>95</v>
      </c>
      <c r="B74" s="2">
        <f>IF(ISERROR(VLOOKUP(A74,[1]G1_DEG_cox!$A:$C,2,FALSE)),0,VLOOKUP(A74,[1]G1_DEG_cox!$A:$C,2,FALSE))</f>
        <v>0.999342388722451</v>
      </c>
      <c r="C74" s="2">
        <f>IF(ISERROR(VLOOKUP(A74,[1]G1_DEG_cox!$A:$C,3,FALSE)),0,VLOOKUP(A74,[1]G1_DEG_cox!$A:$C,3,FALSE))</f>
        <v>0.623751927518846</v>
      </c>
      <c r="D74" s="3">
        <f t="shared" si="15"/>
        <v>0</v>
      </c>
      <c r="E74" s="2">
        <v>-4.961850166</v>
      </c>
      <c r="F74" s="2">
        <v>-5.160320044</v>
      </c>
      <c r="G74" s="2">
        <v>-1.004781157</v>
      </c>
      <c r="H74" s="2">
        <v>0.472472891</v>
      </c>
      <c r="I74" s="4">
        <v>0.450272903</v>
      </c>
      <c r="J74">
        <f t="shared" si="16"/>
        <v>5</v>
      </c>
      <c r="K74" s="5">
        <f t="shared" si="17"/>
        <v>0</v>
      </c>
      <c r="L74" s="6">
        <f t="shared" si="18"/>
        <v>0</v>
      </c>
      <c r="M74" s="6">
        <f t="shared" si="19"/>
        <v>0</v>
      </c>
      <c r="N74" s="6">
        <f t="shared" si="20"/>
        <v>1</v>
      </c>
      <c r="O74" s="6">
        <f t="shared" si="21"/>
        <v>1</v>
      </c>
      <c r="P74" s="7">
        <f t="shared" si="22"/>
        <v>2</v>
      </c>
      <c r="Q74">
        <f t="shared" si="23"/>
        <v>-2.0408411146</v>
      </c>
      <c r="R74" s="5">
        <f t="shared" si="24"/>
        <v>1</v>
      </c>
      <c r="S74" s="6">
        <f t="shared" si="25"/>
        <v>1</v>
      </c>
      <c r="T74" s="6">
        <f t="shared" si="26"/>
        <v>1</v>
      </c>
      <c r="U74" s="6">
        <f t="shared" si="27"/>
        <v>0</v>
      </c>
      <c r="V74" s="6">
        <f t="shared" si="28"/>
        <v>0</v>
      </c>
      <c r="W74" s="7">
        <f t="shared" si="29"/>
        <v>3</v>
      </c>
    </row>
    <row r="75" spans="1:23">
      <c r="A75" s="1" t="s">
        <v>96</v>
      </c>
      <c r="B75" s="2">
        <f>IF(ISERROR(VLOOKUP(A75,[1]G1_DEG_cox!$A:$C,2,FALSE)),0,VLOOKUP(A75,[1]G1_DEG_cox!$A:$C,2,FALSE))</f>
        <v>0</v>
      </c>
      <c r="C75" s="2">
        <f>IF(ISERROR(VLOOKUP(A75,[1]G1_DEG_cox!$A:$C,3,FALSE)),0,VLOOKUP(A75,[1]G1_DEG_cox!$A:$C,3,FALSE))</f>
        <v>0</v>
      </c>
      <c r="D75" s="3">
        <f t="shared" si="15"/>
        <v>0</v>
      </c>
      <c r="E75" s="2">
        <v>-0.940832347</v>
      </c>
      <c r="F75" s="2">
        <v>-2.524767399</v>
      </c>
      <c r="G75" s="2">
        <v>6.297172785</v>
      </c>
      <c r="H75" s="2">
        <v>-1.045509756</v>
      </c>
      <c r="I75" s="4">
        <v>-0.161545388</v>
      </c>
      <c r="J75">
        <f t="shared" si="16"/>
        <v>5</v>
      </c>
      <c r="K75" s="5">
        <f t="shared" si="17"/>
        <v>0</v>
      </c>
      <c r="L75" s="6">
        <f t="shared" si="18"/>
        <v>0</v>
      </c>
      <c r="M75" s="6">
        <f t="shared" si="19"/>
        <v>1</v>
      </c>
      <c r="N75" s="6">
        <f t="shared" si="20"/>
        <v>0</v>
      </c>
      <c r="O75" s="6">
        <f t="shared" si="21"/>
        <v>0</v>
      </c>
      <c r="P75" s="7">
        <f t="shared" si="22"/>
        <v>1</v>
      </c>
      <c r="Q75">
        <f t="shared" si="23"/>
        <v>0.324903579</v>
      </c>
      <c r="R75" s="5">
        <f t="shared" si="24"/>
        <v>0</v>
      </c>
      <c r="S75" s="6">
        <f t="shared" si="25"/>
        <v>1</v>
      </c>
      <c r="T75" s="6">
        <f t="shared" si="26"/>
        <v>1</v>
      </c>
      <c r="U75" s="6">
        <f t="shared" si="27"/>
        <v>1</v>
      </c>
      <c r="V75" s="6">
        <f t="shared" si="28"/>
        <v>0</v>
      </c>
      <c r="W75" s="7">
        <f t="shared" si="29"/>
        <v>3</v>
      </c>
    </row>
    <row r="76" spans="1:23">
      <c r="A76" s="1" t="s">
        <v>97</v>
      </c>
      <c r="B76" s="2">
        <f>IF(ISERROR(VLOOKUP(A76,[1]G1_DEG_cox!$A:$C,2,FALSE)),0,VLOOKUP(A76,[1]G1_DEG_cox!$A:$C,2,FALSE))</f>
        <v>0</v>
      </c>
      <c r="C76" s="2">
        <f>IF(ISERROR(VLOOKUP(A76,[1]G1_DEG_cox!$A:$C,3,FALSE)),0,VLOOKUP(A76,[1]G1_DEG_cox!$A:$C,3,FALSE))</f>
        <v>0</v>
      </c>
      <c r="D76" s="3">
        <f t="shared" si="15"/>
        <v>0</v>
      </c>
      <c r="E76" s="2">
        <v>-0.051532018</v>
      </c>
      <c r="F76" s="2">
        <v>-1.709279239</v>
      </c>
      <c r="G76" s="2">
        <v>1.458189189</v>
      </c>
      <c r="H76" s="2">
        <v>-1.194708645</v>
      </c>
      <c r="I76" s="4">
        <v>-0.299011111</v>
      </c>
      <c r="J76">
        <f t="shared" si="16"/>
        <v>5</v>
      </c>
      <c r="K76" s="5">
        <f t="shared" si="17"/>
        <v>0</v>
      </c>
      <c r="L76" s="6">
        <f t="shared" si="18"/>
        <v>0</v>
      </c>
      <c r="M76" s="6">
        <f t="shared" si="19"/>
        <v>1</v>
      </c>
      <c r="N76" s="6">
        <f t="shared" si="20"/>
        <v>0</v>
      </c>
      <c r="O76" s="6">
        <f t="shared" si="21"/>
        <v>0</v>
      </c>
      <c r="P76" s="7">
        <f t="shared" si="22"/>
        <v>1</v>
      </c>
      <c r="Q76">
        <f t="shared" si="23"/>
        <v>-0.3592683648</v>
      </c>
      <c r="R76" s="5">
        <f t="shared" si="24"/>
        <v>0</v>
      </c>
      <c r="S76" s="6">
        <f t="shared" si="25"/>
        <v>1</v>
      </c>
      <c r="T76" s="6">
        <f t="shared" si="26"/>
        <v>1</v>
      </c>
      <c r="U76" s="6">
        <f t="shared" si="27"/>
        <v>1</v>
      </c>
      <c r="V76" s="6">
        <f t="shared" si="28"/>
        <v>0</v>
      </c>
      <c r="W76" s="7">
        <f t="shared" si="29"/>
        <v>3</v>
      </c>
    </row>
    <row r="77" spans="1:23">
      <c r="A77" s="1" t="s">
        <v>98</v>
      </c>
      <c r="B77" s="2">
        <f>IF(ISERROR(VLOOKUP(A77,[1]G1_DEG_cox!$A:$C,2,FALSE)),0,VLOOKUP(A77,[1]G1_DEG_cox!$A:$C,2,FALSE))</f>
        <v>0</v>
      </c>
      <c r="C77" s="2">
        <f>IF(ISERROR(VLOOKUP(A77,[1]G1_DEG_cox!$A:$C,3,FALSE)),0,VLOOKUP(A77,[1]G1_DEG_cox!$A:$C,3,FALSE))</f>
        <v>0</v>
      </c>
      <c r="D77" s="3">
        <f t="shared" si="15"/>
        <v>0</v>
      </c>
      <c r="E77" s="2">
        <v>-0.941366613</v>
      </c>
      <c r="F77" s="2">
        <v>-2.424231052</v>
      </c>
      <c r="G77" s="2">
        <v>1.38011992</v>
      </c>
      <c r="H77" s="2">
        <v>-0.537234455</v>
      </c>
      <c r="I77" s="4">
        <v>-1.223367691</v>
      </c>
      <c r="J77">
        <f t="shared" si="16"/>
        <v>5</v>
      </c>
      <c r="K77" s="5">
        <f t="shared" si="17"/>
        <v>0</v>
      </c>
      <c r="L77" s="6">
        <f t="shared" si="18"/>
        <v>0</v>
      </c>
      <c r="M77" s="6">
        <f t="shared" si="19"/>
        <v>1</v>
      </c>
      <c r="N77" s="6">
        <f t="shared" si="20"/>
        <v>0</v>
      </c>
      <c r="O77" s="6">
        <f t="shared" si="21"/>
        <v>0</v>
      </c>
      <c r="P77" s="7">
        <f t="shared" si="22"/>
        <v>1</v>
      </c>
      <c r="Q77">
        <f t="shared" si="23"/>
        <v>-0.7492159782</v>
      </c>
      <c r="R77" s="5">
        <f t="shared" si="24"/>
        <v>0</v>
      </c>
      <c r="S77" s="6">
        <f t="shared" si="25"/>
        <v>1</v>
      </c>
      <c r="T77" s="6">
        <f t="shared" si="26"/>
        <v>1</v>
      </c>
      <c r="U77" s="6">
        <f t="shared" si="27"/>
        <v>0</v>
      </c>
      <c r="V77" s="6">
        <f t="shared" si="28"/>
        <v>1</v>
      </c>
      <c r="W77" s="7">
        <f t="shared" si="29"/>
        <v>3</v>
      </c>
    </row>
    <row r="78" spans="1:23">
      <c r="A78" s="1" t="s">
        <v>99</v>
      </c>
      <c r="B78" s="2">
        <f>IF(ISERROR(VLOOKUP(A78,[1]G1_DEG_cox!$A:$C,2,FALSE)),0,VLOOKUP(A78,[1]G1_DEG_cox!$A:$C,2,FALSE))</f>
        <v>0</v>
      </c>
      <c r="C78" s="2">
        <f>IF(ISERROR(VLOOKUP(A78,[1]G1_DEG_cox!$A:$C,3,FALSE)),0,VLOOKUP(A78,[1]G1_DEG_cox!$A:$C,3,FALSE))</f>
        <v>0</v>
      </c>
      <c r="D78" s="3">
        <f t="shared" si="15"/>
        <v>0</v>
      </c>
      <c r="E78" s="2">
        <v>-0.941366613</v>
      </c>
      <c r="F78" s="2">
        <v>-2.424231052</v>
      </c>
      <c r="G78" s="2">
        <v>1.38011992</v>
      </c>
      <c r="H78" s="2">
        <v>-0.537234455</v>
      </c>
      <c r="I78" s="4">
        <v>-1.223367691</v>
      </c>
      <c r="J78">
        <f t="shared" si="16"/>
        <v>5</v>
      </c>
      <c r="K78" s="5">
        <f t="shared" si="17"/>
        <v>0</v>
      </c>
      <c r="L78" s="6">
        <f t="shared" si="18"/>
        <v>0</v>
      </c>
      <c r="M78" s="6">
        <f t="shared" si="19"/>
        <v>1</v>
      </c>
      <c r="N78" s="6">
        <f t="shared" si="20"/>
        <v>0</v>
      </c>
      <c r="O78" s="6">
        <f t="shared" si="21"/>
        <v>0</v>
      </c>
      <c r="P78" s="7">
        <f t="shared" si="22"/>
        <v>1</v>
      </c>
      <c r="Q78">
        <f t="shared" si="23"/>
        <v>-0.7492159782</v>
      </c>
      <c r="R78" s="5">
        <f t="shared" si="24"/>
        <v>0</v>
      </c>
      <c r="S78" s="6">
        <f t="shared" si="25"/>
        <v>1</v>
      </c>
      <c r="T78" s="6">
        <f t="shared" si="26"/>
        <v>1</v>
      </c>
      <c r="U78" s="6">
        <f t="shared" si="27"/>
        <v>0</v>
      </c>
      <c r="V78" s="6">
        <f t="shared" si="28"/>
        <v>1</v>
      </c>
      <c r="W78" s="7">
        <f t="shared" si="29"/>
        <v>3</v>
      </c>
    </row>
    <row r="79" spans="1:23">
      <c r="A79" s="1" t="s">
        <v>100</v>
      </c>
      <c r="B79" s="2">
        <f>IF(ISERROR(VLOOKUP(A79,[1]G1_DEG_cox!$A:$C,2,FALSE)),0,VLOOKUP(A79,[1]G1_DEG_cox!$A:$C,2,FALSE))</f>
        <v>1.00066739542523</v>
      </c>
      <c r="C79" s="2">
        <f>IF(ISERROR(VLOOKUP(A79,[1]G1_DEG_cox!$A:$C,3,FALSE)),0,VLOOKUP(A79,[1]G1_DEG_cox!$A:$C,3,FALSE))</f>
        <v>0.280412091631607</v>
      </c>
      <c r="D79" s="3">
        <f t="shared" si="15"/>
        <v>0</v>
      </c>
      <c r="E79" s="2">
        <v>-1.013202935</v>
      </c>
      <c r="F79" s="2">
        <v>-1.521385372</v>
      </c>
      <c r="G79" s="2">
        <v>0.259905145</v>
      </c>
      <c r="H79" s="2">
        <v>-0.530372739</v>
      </c>
      <c r="I79" s="4">
        <v>-1.066663742</v>
      </c>
      <c r="J79">
        <f t="shared" si="16"/>
        <v>5</v>
      </c>
      <c r="K79" s="5">
        <f t="shared" si="17"/>
        <v>0</v>
      </c>
      <c r="L79" s="6">
        <f t="shared" si="18"/>
        <v>0</v>
      </c>
      <c r="M79" s="6">
        <f t="shared" si="19"/>
        <v>1</v>
      </c>
      <c r="N79" s="6">
        <f t="shared" si="20"/>
        <v>0</v>
      </c>
      <c r="O79" s="6">
        <f t="shared" si="21"/>
        <v>0</v>
      </c>
      <c r="P79" s="7">
        <f t="shared" si="22"/>
        <v>1</v>
      </c>
      <c r="Q79">
        <f t="shared" si="23"/>
        <v>-0.7743439286</v>
      </c>
      <c r="R79" s="5">
        <f t="shared" si="24"/>
        <v>1</v>
      </c>
      <c r="S79" s="6">
        <f t="shared" si="25"/>
        <v>1</v>
      </c>
      <c r="T79" s="6">
        <f t="shared" si="26"/>
        <v>0</v>
      </c>
      <c r="U79" s="6">
        <f t="shared" si="27"/>
        <v>0</v>
      </c>
      <c r="V79" s="6">
        <f t="shared" si="28"/>
        <v>1</v>
      </c>
      <c r="W79" s="7">
        <f t="shared" si="29"/>
        <v>3</v>
      </c>
    </row>
    <row r="80" spans="1:23">
      <c r="A80" s="1" t="s">
        <v>101</v>
      </c>
      <c r="B80" s="2">
        <f>IF(ISERROR(VLOOKUP(A80,[1]G1_DEG_cox!$A:$C,2,FALSE)),0,VLOOKUP(A80,[1]G1_DEG_cox!$A:$C,2,FALSE))</f>
        <v>0.999991284177579</v>
      </c>
      <c r="C80" s="2">
        <f>IF(ISERROR(VLOOKUP(A80,[1]G1_DEG_cox!$A:$C,3,FALSE)),0,VLOOKUP(A80,[1]G1_DEG_cox!$A:$C,3,FALSE))</f>
        <v>0.883531514537004</v>
      </c>
      <c r="D80" s="3">
        <f t="shared" si="15"/>
        <v>0</v>
      </c>
      <c r="E80" s="2">
        <v>-1.154446721</v>
      </c>
      <c r="F80" s="2">
        <v>-1.616153598</v>
      </c>
      <c r="G80" s="2">
        <v>-0.34792389</v>
      </c>
      <c r="H80" s="2">
        <v>0.306330279</v>
      </c>
      <c r="I80" s="4">
        <v>-1.12793988</v>
      </c>
      <c r="J80">
        <f t="shared" si="16"/>
        <v>5</v>
      </c>
      <c r="K80" s="5">
        <f t="shared" si="17"/>
        <v>0</v>
      </c>
      <c r="L80" s="6">
        <f t="shared" si="18"/>
        <v>0</v>
      </c>
      <c r="M80" s="6">
        <f t="shared" si="19"/>
        <v>0</v>
      </c>
      <c r="N80" s="6">
        <f t="shared" si="20"/>
        <v>1</v>
      </c>
      <c r="O80" s="6">
        <f t="shared" si="21"/>
        <v>0</v>
      </c>
      <c r="P80" s="7">
        <f t="shared" si="22"/>
        <v>1</v>
      </c>
      <c r="Q80">
        <f t="shared" si="23"/>
        <v>-0.788026762</v>
      </c>
      <c r="R80" s="5">
        <f t="shared" si="24"/>
        <v>1</v>
      </c>
      <c r="S80" s="6">
        <f t="shared" si="25"/>
        <v>1</v>
      </c>
      <c r="T80" s="6">
        <f t="shared" si="26"/>
        <v>0</v>
      </c>
      <c r="U80" s="6">
        <f t="shared" si="27"/>
        <v>0</v>
      </c>
      <c r="V80" s="6">
        <f t="shared" si="28"/>
        <v>1</v>
      </c>
      <c r="W80" s="7">
        <f t="shared" si="29"/>
        <v>3</v>
      </c>
    </row>
    <row r="81" spans="1:23">
      <c r="A81" s="1" t="s">
        <v>102</v>
      </c>
      <c r="B81" s="2">
        <f>IF(ISERROR(VLOOKUP(A81,[1]G1_DEG_cox!$A:$C,2,FALSE)),0,VLOOKUP(A81,[1]G1_DEG_cox!$A:$C,2,FALSE))</f>
        <v>0.999859618705636</v>
      </c>
      <c r="C81" s="2">
        <f>IF(ISERROR(VLOOKUP(A81,[1]G1_DEG_cox!$A:$C,3,FALSE)),0,VLOOKUP(A81,[1]G1_DEG_cox!$A:$C,3,FALSE))</f>
        <v>0.463041286590693</v>
      </c>
      <c r="D81" s="3">
        <f t="shared" si="15"/>
        <v>0</v>
      </c>
      <c r="E81" s="2">
        <v>-1.011188656</v>
      </c>
      <c r="F81" s="2">
        <v>-1.876960158</v>
      </c>
      <c r="G81" s="2">
        <v>0.353613988</v>
      </c>
      <c r="H81" s="2">
        <v>-0.189807862</v>
      </c>
      <c r="I81" s="4">
        <v>-2.042346835</v>
      </c>
      <c r="J81">
        <f t="shared" si="16"/>
        <v>5</v>
      </c>
      <c r="K81" s="5">
        <f t="shared" si="17"/>
        <v>0</v>
      </c>
      <c r="L81" s="6">
        <f t="shared" si="18"/>
        <v>0</v>
      </c>
      <c r="M81" s="6">
        <f t="shared" si="19"/>
        <v>1</v>
      </c>
      <c r="N81" s="6">
        <f t="shared" si="20"/>
        <v>0</v>
      </c>
      <c r="O81" s="6">
        <f t="shared" si="21"/>
        <v>0</v>
      </c>
      <c r="P81" s="7">
        <f t="shared" si="22"/>
        <v>1</v>
      </c>
      <c r="Q81">
        <f t="shared" si="23"/>
        <v>-0.9533379046</v>
      </c>
      <c r="R81" s="5">
        <f t="shared" si="24"/>
        <v>1</v>
      </c>
      <c r="S81" s="6">
        <f t="shared" si="25"/>
        <v>1</v>
      </c>
      <c r="T81" s="6">
        <f t="shared" si="26"/>
        <v>0</v>
      </c>
      <c r="U81" s="6">
        <f t="shared" si="27"/>
        <v>0</v>
      </c>
      <c r="V81" s="6">
        <f t="shared" si="28"/>
        <v>1</v>
      </c>
      <c r="W81" s="7">
        <f t="shared" si="29"/>
        <v>3</v>
      </c>
    </row>
    <row r="82" spans="1:23">
      <c r="A82" s="1" t="s">
        <v>103</v>
      </c>
      <c r="B82" s="2">
        <f>IF(ISERROR(VLOOKUP(A82,[1]G1_DEG_cox!$A:$C,2,FALSE)),0,VLOOKUP(A82,[1]G1_DEG_cox!$A:$C,2,FALSE))</f>
        <v>0</v>
      </c>
      <c r="C82" s="2">
        <f>IF(ISERROR(VLOOKUP(A82,[1]G1_DEG_cox!$A:$C,3,FALSE)),0,VLOOKUP(A82,[1]G1_DEG_cox!$A:$C,3,FALSE))</f>
        <v>0</v>
      </c>
      <c r="D82" s="3">
        <f t="shared" si="15"/>
        <v>0</v>
      </c>
      <c r="E82" s="2">
        <v>-1.011188656</v>
      </c>
      <c r="F82" s="2">
        <v>-1.876960158</v>
      </c>
      <c r="G82" s="2">
        <v>0.353613988</v>
      </c>
      <c r="H82" s="2">
        <v>-0.189807862</v>
      </c>
      <c r="I82" s="4">
        <v>-2.042346835</v>
      </c>
      <c r="J82">
        <f t="shared" si="16"/>
        <v>5</v>
      </c>
      <c r="K82" s="5">
        <f t="shared" si="17"/>
        <v>0</v>
      </c>
      <c r="L82" s="6">
        <f t="shared" si="18"/>
        <v>0</v>
      </c>
      <c r="M82" s="6">
        <f t="shared" si="19"/>
        <v>1</v>
      </c>
      <c r="N82" s="6">
        <f t="shared" si="20"/>
        <v>0</v>
      </c>
      <c r="O82" s="6">
        <f t="shared" si="21"/>
        <v>0</v>
      </c>
      <c r="P82" s="7">
        <f t="shared" si="22"/>
        <v>1</v>
      </c>
      <c r="Q82">
        <f t="shared" si="23"/>
        <v>-0.9533379046</v>
      </c>
      <c r="R82" s="5">
        <f t="shared" si="24"/>
        <v>1</v>
      </c>
      <c r="S82" s="6">
        <f t="shared" si="25"/>
        <v>1</v>
      </c>
      <c r="T82" s="6">
        <f t="shared" si="26"/>
        <v>0</v>
      </c>
      <c r="U82" s="6">
        <f t="shared" si="27"/>
        <v>0</v>
      </c>
      <c r="V82" s="6">
        <f t="shared" si="28"/>
        <v>1</v>
      </c>
      <c r="W82" s="7">
        <f t="shared" si="29"/>
        <v>3</v>
      </c>
    </row>
    <row r="83" spans="1:23">
      <c r="A83" s="1" t="s">
        <v>104</v>
      </c>
      <c r="B83" s="2">
        <f>IF(ISERROR(VLOOKUP(A83,[1]G1_DEG_cox!$A:$C,2,FALSE)),0,VLOOKUP(A83,[1]G1_DEG_cox!$A:$C,2,FALSE))</f>
        <v>0.999664721611971</v>
      </c>
      <c r="C83" s="2">
        <f>IF(ISERROR(VLOOKUP(A83,[1]G1_DEG_cox!$A:$C,3,FALSE)),0,VLOOKUP(A83,[1]G1_DEG_cox!$A:$C,3,FALSE))</f>
        <v>0.649803634672761</v>
      </c>
      <c r="D83" s="3">
        <f t="shared" si="15"/>
        <v>0</v>
      </c>
      <c r="E83" s="2">
        <v>-1.915251195</v>
      </c>
      <c r="F83" s="2">
        <v>-2.43401289</v>
      </c>
      <c r="G83" s="2">
        <v>-1.038563401</v>
      </c>
      <c r="H83" s="2">
        <v>-0.311219871</v>
      </c>
      <c r="I83" s="4">
        <v>0.299179859</v>
      </c>
      <c r="J83">
        <f t="shared" si="16"/>
        <v>5</v>
      </c>
      <c r="K83" s="5">
        <f t="shared" si="17"/>
        <v>0</v>
      </c>
      <c r="L83" s="6">
        <f t="shared" si="18"/>
        <v>0</v>
      </c>
      <c r="M83" s="6">
        <f t="shared" si="19"/>
        <v>0</v>
      </c>
      <c r="N83" s="6">
        <f t="shared" si="20"/>
        <v>0</v>
      </c>
      <c r="O83" s="6">
        <f t="shared" si="21"/>
        <v>1</v>
      </c>
      <c r="P83" s="7">
        <f t="shared" si="22"/>
        <v>1</v>
      </c>
      <c r="Q83">
        <f t="shared" si="23"/>
        <v>-1.0799734996</v>
      </c>
      <c r="R83" s="5">
        <f t="shared" si="24"/>
        <v>1</v>
      </c>
      <c r="S83" s="6">
        <f t="shared" si="25"/>
        <v>1</v>
      </c>
      <c r="T83" s="6">
        <f t="shared" si="26"/>
        <v>1</v>
      </c>
      <c r="U83" s="6">
        <f t="shared" si="27"/>
        <v>0</v>
      </c>
      <c r="V83" s="6">
        <f t="shared" si="28"/>
        <v>0</v>
      </c>
      <c r="W83" s="7">
        <f t="shared" si="29"/>
        <v>3</v>
      </c>
    </row>
    <row r="84" spans="1:23">
      <c r="A84" s="1" t="s">
        <v>105</v>
      </c>
      <c r="B84" s="2">
        <f>IF(ISERROR(VLOOKUP(A84,[1]G1_DEG_cox!$A:$C,2,FALSE)),0,VLOOKUP(A84,[1]G1_DEG_cox!$A:$C,2,FALSE))</f>
        <v>0.999901704155899</v>
      </c>
      <c r="C84" s="2">
        <f>IF(ISERROR(VLOOKUP(A84,[1]G1_DEG_cox!$A:$C,3,FALSE)),0,VLOOKUP(A84,[1]G1_DEG_cox!$A:$C,3,FALSE))</f>
        <v>0.787717074066104</v>
      </c>
      <c r="D84" s="3">
        <f t="shared" si="15"/>
        <v>0</v>
      </c>
      <c r="E84" s="2">
        <v>-1.331245184</v>
      </c>
      <c r="F84" s="2">
        <v>-1.979217708</v>
      </c>
      <c r="G84" s="2">
        <v>-0.316797152</v>
      </c>
      <c r="H84" s="2">
        <v>0.271974752</v>
      </c>
      <c r="I84" s="4">
        <v>-2.772014141</v>
      </c>
      <c r="J84">
        <f t="shared" si="16"/>
        <v>5</v>
      </c>
      <c r="K84" s="5">
        <f t="shared" si="17"/>
        <v>0</v>
      </c>
      <c r="L84" s="6">
        <f t="shared" si="18"/>
        <v>0</v>
      </c>
      <c r="M84" s="6">
        <f t="shared" si="19"/>
        <v>0</v>
      </c>
      <c r="N84" s="6">
        <f t="shared" si="20"/>
        <v>1</v>
      </c>
      <c r="O84" s="6">
        <f t="shared" si="21"/>
        <v>0</v>
      </c>
      <c r="P84" s="7">
        <f t="shared" si="22"/>
        <v>1</v>
      </c>
      <c r="Q84">
        <f t="shared" si="23"/>
        <v>-1.2254598866</v>
      </c>
      <c r="R84" s="5">
        <f t="shared" si="24"/>
        <v>1</v>
      </c>
      <c r="S84" s="6">
        <f t="shared" si="25"/>
        <v>1</v>
      </c>
      <c r="T84" s="6">
        <f t="shared" si="26"/>
        <v>0</v>
      </c>
      <c r="U84" s="6">
        <f t="shared" si="27"/>
        <v>0</v>
      </c>
      <c r="V84" s="6">
        <f t="shared" si="28"/>
        <v>1</v>
      </c>
      <c r="W84" s="7">
        <f t="shared" si="29"/>
        <v>3</v>
      </c>
    </row>
    <row r="85" spans="1:23">
      <c r="A85" s="1" t="s">
        <v>106</v>
      </c>
      <c r="B85" s="2">
        <f>IF(ISERROR(VLOOKUP(A85,[1]G1_DEG_cox!$A:$C,2,FALSE)),0,VLOOKUP(A85,[1]G1_DEG_cox!$A:$C,2,FALSE))</f>
        <v>1.00079825527286</v>
      </c>
      <c r="C85" s="2">
        <f>IF(ISERROR(VLOOKUP(A85,[1]G1_DEG_cox!$A:$C,3,FALSE)),0,VLOOKUP(A85,[1]G1_DEG_cox!$A:$C,3,FALSE))</f>
        <v>0.172121370983205</v>
      </c>
      <c r="D85" s="3">
        <f t="shared" si="15"/>
        <v>0</v>
      </c>
      <c r="E85" s="2">
        <v>-2.435472965</v>
      </c>
      <c r="F85" s="2">
        <v>-3.669409156</v>
      </c>
      <c r="G85" s="2">
        <v>-1.358050525</v>
      </c>
      <c r="H85" s="2">
        <v>-0.575927466</v>
      </c>
      <c r="I85" s="4">
        <v>0.022028619</v>
      </c>
      <c r="J85">
        <f t="shared" si="16"/>
        <v>5</v>
      </c>
      <c r="K85" s="5">
        <f t="shared" si="17"/>
        <v>0</v>
      </c>
      <c r="L85" s="6">
        <f t="shared" si="18"/>
        <v>0</v>
      </c>
      <c r="M85" s="6">
        <f t="shared" si="19"/>
        <v>0</v>
      </c>
      <c r="N85" s="6">
        <f t="shared" si="20"/>
        <v>0</v>
      </c>
      <c r="O85" s="6">
        <f t="shared" si="21"/>
        <v>1</v>
      </c>
      <c r="P85" s="7">
        <f t="shared" si="22"/>
        <v>1</v>
      </c>
      <c r="Q85">
        <f t="shared" si="23"/>
        <v>-1.6033662986</v>
      </c>
      <c r="R85" s="5">
        <f t="shared" si="24"/>
        <v>1</v>
      </c>
      <c r="S85" s="6">
        <f t="shared" si="25"/>
        <v>1</v>
      </c>
      <c r="T85" s="6">
        <f t="shared" si="26"/>
        <v>1</v>
      </c>
      <c r="U85" s="6">
        <f t="shared" si="27"/>
        <v>0</v>
      </c>
      <c r="V85" s="6">
        <f t="shared" si="28"/>
        <v>0</v>
      </c>
      <c r="W85" s="7">
        <f t="shared" si="29"/>
        <v>3</v>
      </c>
    </row>
    <row r="86" spans="1:23">
      <c r="A86" s="1" t="s">
        <v>107</v>
      </c>
      <c r="B86" s="2">
        <f>IF(ISERROR(VLOOKUP(A86,[1]G1_DEG_cox!$A:$C,2,FALSE)),0,VLOOKUP(A86,[1]G1_DEG_cox!$A:$C,2,FALSE))</f>
        <v>0</v>
      </c>
      <c r="C86" s="2">
        <f>IF(ISERROR(VLOOKUP(A86,[1]G1_DEG_cox!$A:$C,3,FALSE)),0,VLOOKUP(A86,[1]G1_DEG_cox!$A:$C,3,FALSE))</f>
        <v>0</v>
      </c>
      <c r="D86" s="3">
        <f t="shared" si="15"/>
        <v>0</v>
      </c>
      <c r="E86" s="2">
        <v>-2.435472965</v>
      </c>
      <c r="F86" s="2">
        <v>-3.669409156</v>
      </c>
      <c r="G86" s="2">
        <v>-1.358050525</v>
      </c>
      <c r="H86" s="2">
        <v>-0.575927466</v>
      </c>
      <c r="I86" s="4">
        <v>0.022028619</v>
      </c>
      <c r="J86">
        <f t="shared" si="16"/>
        <v>5</v>
      </c>
      <c r="K86" s="5">
        <f t="shared" si="17"/>
        <v>0</v>
      </c>
      <c r="L86" s="6">
        <f t="shared" si="18"/>
        <v>0</v>
      </c>
      <c r="M86" s="6">
        <f t="shared" si="19"/>
        <v>0</v>
      </c>
      <c r="N86" s="6">
        <f t="shared" si="20"/>
        <v>0</v>
      </c>
      <c r="O86" s="6">
        <f t="shared" si="21"/>
        <v>1</v>
      </c>
      <c r="P86" s="7">
        <f t="shared" si="22"/>
        <v>1</v>
      </c>
      <c r="Q86">
        <f t="shared" si="23"/>
        <v>-1.6033662986</v>
      </c>
      <c r="R86" s="5">
        <f t="shared" si="24"/>
        <v>1</v>
      </c>
      <c r="S86" s="6">
        <f t="shared" si="25"/>
        <v>1</v>
      </c>
      <c r="T86" s="6">
        <f t="shared" si="26"/>
        <v>1</v>
      </c>
      <c r="U86" s="6">
        <f t="shared" si="27"/>
        <v>0</v>
      </c>
      <c r="V86" s="6">
        <f t="shared" si="28"/>
        <v>0</v>
      </c>
      <c r="W86" s="7">
        <f t="shared" si="29"/>
        <v>3</v>
      </c>
    </row>
    <row r="87" spans="1:23">
      <c r="A87" s="1" t="s">
        <v>108</v>
      </c>
      <c r="B87" s="2">
        <f>IF(ISERROR(VLOOKUP(A87,[1]G1_DEG_cox!$A:$C,2,FALSE)),0,VLOOKUP(A87,[1]G1_DEG_cox!$A:$C,2,FALSE))</f>
        <v>1.02106237287339</v>
      </c>
      <c r="C87" s="2">
        <f>IF(ISERROR(VLOOKUP(A87,[1]G1_DEG_cox!$A:$C,3,FALSE)),0,VLOOKUP(A87,[1]G1_DEG_cox!$A:$C,3,FALSE))</f>
        <v>0.47636145899131</v>
      </c>
      <c r="D87" s="3">
        <f t="shared" si="15"/>
        <v>0</v>
      </c>
      <c r="E87" s="2">
        <v>-1.023617685</v>
      </c>
      <c r="F87" s="2">
        <v>-1.574028134</v>
      </c>
      <c r="G87" s="2">
        <v>-0.107090503</v>
      </c>
      <c r="H87" s="2">
        <v>-0.067696898</v>
      </c>
      <c r="I87" s="4">
        <v>-1.02471894</v>
      </c>
      <c r="J87">
        <f t="shared" si="16"/>
        <v>5</v>
      </c>
      <c r="K87" s="5">
        <f t="shared" si="17"/>
        <v>0</v>
      </c>
      <c r="L87" s="6">
        <f t="shared" si="18"/>
        <v>0</v>
      </c>
      <c r="M87" s="6">
        <f t="shared" si="19"/>
        <v>0</v>
      </c>
      <c r="N87" s="6">
        <f t="shared" si="20"/>
        <v>0</v>
      </c>
      <c r="O87" s="6">
        <f t="shared" si="21"/>
        <v>0</v>
      </c>
      <c r="P87" s="7">
        <f t="shared" si="22"/>
        <v>0</v>
      </c>
      <c r="Q87">
        <f t="shared" si="23"/>
        <v>-0.759430432</v>
      </c>
      <c r="R87" s="5">
        <f t="shared" si="24"/>
        <v>1</v>
      </c>
      <c r="S87" s="6">
        <f t="shared" si="25"/>
        <v>1</v>
      </c>
      <c r="T87" s="6">
        <f t="shared" si="26"/>
        <v>0</v>
      </c>
      <c r="U87" s="6">
        <f t="shared" si="27"/>
        <v>0</v>
      </c>
      <c r="V87" s="6">
        <f t="shared" si="28"/>
        <v>1</v>
      </c>
      <c r="W87" s="7">
        <f t="shared" si="29"/>
        <v>3</v>
      </c>
    </row>
    <row r="88" spans="1:23">
      <c r="A88" s="1" t="s">
        <v>109</v>
      </c>
      <c r="B88" s="2">
        <f>IF(ISERROR(VLOOKUP(A88,[1]G1_DEG_cox!$A:$C,2,FALSE)),0,VLOOKUP(A88,[1]G1_DEG_cox!$A:$C,2,FALSE))</f>
        <v>0.999566356612163</v>
      </c>
      <c r="C88" s="2">
        <f>IF(ISERROR(VLOOKUP(A88,[1]G1_DEG_cox!$A:$C,3,FALSE)),0,VLOOKUP(A88,[1]G1_DEG_cox!$A:$C,3,FALSE))</f>
        <v>0.907355720352764</v>
      </c>
      <c r="D88" s="3">
        <f t="shared" si="15"/>
        <v>0</v>
      </c>
      <c r="E88" s="2">
        <v>-1.413594067</v>
      </c>
      <c r="F88" s="2">
        <v>-1.352796733</v>
      </c>
      <c r="G88" s="2">
        <v>-1.592971981</v>
      </c>
      <c r="H88" s="2">
        <v>-0.283509463</v>
      </c>
      <c r="I88" s="4">
        <v>-0.002220556</v>
      </c>
      <c r="J88">
        <f t="shared" si="16"/>
        <v>5</v>
      </c>
      <c r="K88" s="5">
        <f t="shared" si="17"/>
        <v>0</v>
      </c>
      <c r="L88" s="6">
        <f t="shared" si="18"/>
        <v>0</v>
      </c>
      <c r="M88" s="6">
        <f t="shared" si="19"/>
        <v>0</v>
      </c>
      <c r="N88" s="6">
        <f t="shared" si="20"/>
        <v>0</v>
      </c>
      <c r="O88" s="6">
        <f t="shared" si="21"/>
        <v>0</v>
      </c>
      <c r="P88" s="7">
        <f t="shared" si="22"/>
        <v>0</v>
      </c>
      <c r="Q88">
        <f t="shared" si="23"/>
        <v>-0.92901856</v>
      </c>
      <c r="R88" s="5">
        <f t="shared" si="24"/>
        <v>1</v>
      </c>
      <c r="S88" s="6">
        <f t="shared" si="25"/>
        <v>1</v>
      </c>
      <c r="T88" s="6">
        <f t="shared" si="26"/>
        <v>1</v>
      </c>
      <c r="U88" s="6">
        <f t="shared" si="27"/>
        <v>0</v>
      </c>
      <c r="V88" s="6">
        <f t="shared" si="28"/>
        <v>0</v>
      </c>
      <c r="W88" s="7">
        <f t="shared" si="29"/>
        <v>3</v>
      </c>
    </row>
    <row r="89" spans="1:23">
      <c r="A89" s="1" t="s">
        <v>110</v>
      </c>
      <c r="B89" s="2">
        <f>IF(ISERROR(VLOOKUP(A89,[1]G1_DEG_cox!$A:$C,2,FALSE)),0,VLOOKUP(A89,[1]G1_DEG_cox!$A:$C,2,FALSE))</f>
        <v>0</v>
      </c>
      <c r="C89" s="2">
        <f>IF(ISERROR(VLOOKUP(A89,[1]G1_DEG_cox!$A:$C,3,FALSE)),0,VLOOKUP(A89,[1]G1_DEG_cox!$A:$C,3,FALSE))</f>
        <v>0</v>
      </c>
      <c r="D89" s="3">
        <f t="shared" si="15"/>
        <v>0</v>
      </c>
      <c r="E89" s="2">
        <v>-0.58952263</v>
      </c>
      <c r="F89" s="2">
        <v>-1.625239611</v>
      </c>
      <c r="G89" s="2">
        <v>-1.077128261</v>
      </c>
      <c r="H89" s="2">
        <v>-0.163181514</v>
      </c>
      <c r="I89" s="4">
        <v>-1.340786159</v>
      </c>
      <c r="J89">
        <f t="shared" si="16"/>
        <v>5</v>
      </c>
      <c r="K89" s="5">
        <f t="shared" si="17"/>
        <v>0</v>
      </c>
      <c r="L89" s="6">
        <f t="shared" si="18"/>
        <v>0</v>
      </c>
      <c r="M89" s="6">
        <f t="shared" si="19"/>
        <v>0</v>
      </c>
      <c r="N89" s="6">
        <f t="shared" si="20"/>
        <v>0</v>
      </c>
      <c r="O89" s="6">
        <f t="shared" si="21"/>
        <v>0</v>
      </c>
      <c r="P89" s="7">
        <f t="shared" si="22"/>
        <v>0</v>
      </c>
      <c r="Q89">
        <f t="shared" si="23"/>
        <v>-0.959171635</v>
      </c>
      <c r="R89" s="5">
        <f t="shared" si="24"/>
        <v>0</v>
      </c>
      <c r="S89" s="6">
        <f t="shared" si="25"/>
        <v>1</v>
      </c>
      <c r="T89" s="6">
        <f t="shared" si="26"/>
        <v>1</v>
      </c>
      <c r="U89" s="6">
        <f t="shared" si="27"/>
        <v>0</v>
      </c>
      <c r="V89" s="6">
        <f t="shared" si="28"/>
        <v>1</v>
      </c>
      <c r="W89" s="7">
        <f t="shared" si="29"/>
        <v>3</v>
      </c>
    </row>
    <row r="90" spans="1:23">
      <c r="A90" s="1" t="s">
        <v>111</v>
      </c>
      <c r="B90" s="2">
        <f>IF(ISERROR(VLOOKUP(A90,[1]G1_DEG_cox!$A:$C,2,FALSE)),0,VLOOKUP(A90,[1]G1_DEG_cox!$A:$C,2,FALSE))</f>
        <v>0</v>
      </c>
      <c r="C90" s="2">
        <f>IF(ISERROR(VLOOKUP(A90,[1]G1_DEG_cox!$A:$C,3,FALSE)),0,VLOOKUP(A90,[1]G1_DEG_cox!$A:$C,3,FALSE))</f>
        <v>0</v>
      </c>
      <c r="D90" s="3">
        <f t="shared" si="15"/>
        <v>0</v>
      </c>
      <c r="E90" s="2">
        <v>-0.477714375</v>
      </c>
      <c r="F90" s="2">
        <v>-1.355918169</v>
      </c>
      <c r="G90" s="2">
        <v>-1.140710652</v>
      </c>
      <c r="H90" s="2">
        <v>-0.002237519</v>
      </c>
      <c r="I90" s="4">
        <v>-1.834110558</v>
      </c>
      <c r="J90">
        <f t="shared" si="16"/>
        <v>5</v>
      </c>
      <c r="K90" s="5">
        <f t="shared" si="17"/>
        <v>0</v>
      </c>
      <c r="L90" s="6">
        <f t="shared" si="18"/>
        <v>0</v>
      </c>
      <c r="M90" s="6">
        <f t="shared" si="19"/>
        <v>0</v>
      </c>
      <c r="N90" s="6">
        <f t="shared" si="20"/>
        <v>0</v>
      </c>
      <c r="O90" s="6">
        <f t="shared" si="21"/>
        <v>0</v>
      </c>
      <c r="P90" s="7">
        <f t="shared" si="22"/>
        <v>0</v>
      </c>
      <c r="Q90">
        <f t="shared" si="23"/>
        <v>-0.9621382546</v>
      </c>
      <c r="R90" s="5">
        <f t="shared" si="24"/>
        <v>0</v>
      </c>
      <c r="S90" s="6">
        <f t="shared" si="25"/>
        <v>1</v>
      </c>
      <c r="T90" s="6">
        <f t="shared" si="26"/>
        <v>1</v>
      </c>
      <c r="U90" s="6">
        <f t="shared" si="27"/>
        <v>0</v>
      </c>
      <c r="V90" s="6">
        <f t="shared" si="28"/>
        <v>1</v>
      </c>
      <c r="W90" s="7">
        <f t="shared" si="29"/>
        <v>3</v>
      </c>
    </row>
    <row r="91" spans="1:23">
      <c r="A91" s="1" t="s">
        <v>112</v>
      </c>
      <c r="B91" s="2">
        <f>IF(ISERROR(VLOOKUP(A91,[1]G1_DEG_cox!$A:$C,2,FALSE)),0,VLOOKUP(A91,[1]G1_DEG_cox!$A:$C,2,FALSE))</f>
        <v>0</v>
      </c>
      <c r="C91" s="2">
        <f>IF(ISERROR(VLOOKUP(A91,[1]G1_DEG_cox!$A:$C,3,FALSE)),0,VLOOKUP(A91,[1]G1_DEG_cox!$A:$C,3,FALSE))</f>
        <v>0</v>
      </c>
      <c r="D91" s="3">
        <f t="shared" si="15"/>
        <v>0</v>
      </c>
      <c r="E91" s="2">
        <v>-0.477714375</v>
      </c>
      <c r="F91" s="2">
        <v>-1.355918169</v>
      </c>
      <c r="G91" s="2">
        <v>-1.140710652</v>
      </c>
      <c r="H91" s="2">
        <v>-0.002237519</v>
      </c>
      <c r="I91" s="4">
        <v>-1.834110558</v>
      </c>
      <c r="J91">
        <f t="shared" si="16"/>
        <v>5</v>
      </c>
      <c r="K91" s="5">
        <f t="shared" si="17"/>
        <v>0</v>
      </c>
      <c r="L91" s="6">
        <f t="shared" si="18"/>
        <v>0</v>
      </c>
      <c r="M91" s="6">
        <f t="shared" si="19"/>
        <v>0</v>
      </c>
      <c r="N91" s="6">
        <f t="shared" si="20"/>
        <v>0</v>
      </c>
      <c r="O91" s="6">
        <f t="shared" si="21"/>
        <v>0</v>
      </c>
      <c r="P91" s="7">
        <f t="shared" si="22"/>
        <v>0</v>
      </c>
      <c r="Q91">
        <f t="shared" si="23"/>
        <v>-0.9621382546</v>
      </c>
      <c r="R91" s="5">
        <f t="shared" si="24"/>
        <v>0</v>
      </c>
      <c r="S91" s="6">
        <f t="shared" si="25"/>
        <v>1</v>
      </c>
      <c r="T91" s="6">
        <f t="shared" si="26"/>
        <v>1</v>
      </c>
      <c r="U91" s="6">
        <f t="shared" si="27"/>
        <v>0</v>
      </c>
      <c r="V91" s="6">
        <f t="shared" si="28"/>
        <v>1</v>
      </c>
      <c r="W91" s="7">
        <f t="shared" si="29"/>
        <v>3</v>
      </c>
    </row>
    <row r="92" spans="1:23">
      <c r="A92" s="1" t="s">
        <v>113</v>
      </c>
      <c r="B92" s="2">
        <f>IF(ISERROR(VLOOKUP(A92,[1]G1_DEG_cox!$A:$C,2,FALSE)),0,VLOOKUP(A92,[1]G1_DEG_cox!$A:$C,2,FALSE))</f>
        <v>1.00008855352775</v>
      </c>
      <c r="C92" s="2">
        <f>IF(ISERROR(VLOOKUP(A92,[1]G1_DEG_cox!$A:$C,3,FALSE)),0,VLOOKUP(A92,[1]G1_DEG_cox!$A:$C,3,FALSE))</f>
        <v>0.175650500936525</v>
      </c>
      <c r="D92" s="3">
        <f t="shared" si="15"/>
        <v>0</v>
      </c>
      <c r="E92" s="2">
        <v>-1.140091479</v>
      </c>
      <c r="F92" s="2">
        <v>-2.127478719</v>
      </c>
      <c r="G92" s="2">
        <v>-0.41439493</v>
      </c>
      <c r="H92" s="2">
        <v>-0.219870239</v>
      </c>
      <c r="I92" s="4">
        <v>-1.260197341</v>
      </c>
      <c r="J92">
        <f t="shared" si="16"/>
        <v>5</v>
      </c>
      <c r="K92" s="5">
        <f t="shared" si="17"/>
        <v>0</v>
      </c>
      <c r="L92" s="6">
        <f t="shared" si="18"/>
        <v>0</v>
      </c>
      <c r="M92" s="6">
        <f t="shared" si="19"/>
        <v>0</v>
      </c>
      <c r="N92" s="6">
        <f t="shared" si="20"/>
        <v>0</v>
      </c>
      <c r="O92" s="6">
        <f t="shared" si="21"/>
        <v>0</v>
      </c>
      <c r="P92" s="7">
        <f t="shared" si="22"/>
        <v>0</v>
      </c>
      <c r="Q92">
        <f t="shared" si="23"/>
        <v>-1.0324065416</v>
      </c>
      <c r="R92" s="5">
        <f t="shared" si="24"/>
        <v>1</v>
      </c>
      <c r="S92" s="6">
        <f t="shared" si="25"/>
        <v>1</v>
      </c>
      <c r="T92" s="6">
        <f t="shared" si="26"/>
        <v>0</v>
      </c>
      <c r="U92" s="6">
        <f t="shared" si="27"/>
        <v>0</v>
      </c>
      <c r="V92" s="6">
        <f t="shared" si="28"/>
        <v>1</v>
      </c>
      <c r="W92" s="7">
        <f t="shared" si="29"/>
        <v>3</v>
      </c>
    </row>
    <row r="93" spans="1:23">
      <c r="A93" s="1" t="s">
        <v>114</v>
      </c>
      <c r="B93" s="2">
        <f>IF(ISERROR(VLOOKUP(A93,[1]G1_DEG_cox!$A:$C,2,FALSE)),0,VLOOKUP(A93,[1]G1_DEG_cox!$A:$C,2,FALSE))</f>
        <v>1.00042395092597</v>
      </c>
      <c r="C93" s="2">
        <f>IF(ISERROR(VLOOKUP(A93,[1]G1_DEG_cox!$A:$C,3,FALSE)),0,VLOOKUP(A93,[1]G1_DEG_cox!$A:$C,3,FALSE))</f>
        <v>0.420949320403035</v>
      </c>
      <c r="D93" s="3">
        <f t="shared" si="15"/>
        <v>0</v>
      </c>
      <c r="E93" s="2">
        <v>-1.284619033</v>
      </c>
      <c r="F93" s="2">
        <v>-1.904180646</v>
      </c>
      <c r="G93" s="2">
        <v>-0.46720022</v>
      </c>
      <c r="H93" s="2">
        <v>-0.079583362</v>
      </c>
      <c r="I93" s="4">
        <v>-1.542236745</v>
      </c>
      <c r="J93">
        <f t="shared" si="16"/>
        <v>5</v>
      </c>
      <c r="K93" s="5">
        <f t="shared" si="17"/>
        <v>0</v>
      </c>
      <c r="L93" s="6">
        <f t="shared" si="18"/>
        <v>0</v>
      </c>
      <c r="M93" s="6">
        <f t="shared" si="19"/>
        <v>0</v>
      </c>
      <c r="N93" s="6">
        <f t="shared" si="20"/>
        <v>0</v>
      </c>
      <c r="O93" s="6">
        <f t="shared" si="21"/>
        <v>0</v>
      </c>
      <c r="P93" s="7">
        <f t="shared" si="22"/>
        <v>0</v>
      </c>
      <c r="Q93">
        <f t="shared" si="23"/>
        <v>-1.0555640012</v>
      </c>
      <c r="R93" s="5">
        <f t="shared" si="24"/>
        <v>1</v>
      </c>
      <c r="S93" s="6">
        <f t="shared" si="25"/>
        <v>1</v>
      </c>
      <c r="T93" s="6">
        <f t="shared" si="26"/>
        <v>0</v>
      </c>
      <c r="U93" s="6">
        <f t="shared" si="27"/>
        <v>0</v>
      </c>
      <c r="V93" s="6">
        <f t="shared" si="28"/>
        <v>1</v>
      </c>
      <c r="W93" s="7">
        <f t="shared" si="29"/>
        <v>3</v>
      </c>
    </row>
    <row r="94" spans="1:23">
      <c r="A94" s="1" t="s">
        <v>115</v>
      </c>
      <c r="B94" s="2">
        <f>IF(ISERROR(VLOOKUP(A94,[1]G1_DEG_cox!$A:$C,2,FALSE)),0,VLOOKUP(A94,[1]G1_DEG_cox!$A:$C,2,FALSE))</f>
        <v>1.00037531273223</v>
      </c>
      <c r="C94" s="2">
        <f>IF(ISERROR(VLOOKUP(A94,[1]G1_DEG_cox!$A:$C,3,FALSE)),0,VLOOKUP(A94,[1]G1_DEG_cox!$A:$C,3,FALSE))</f>
        <v>0.558795515686391</v>
      </c>
      <c r="D94" s="3">
        <f t="shared" si="15"/>
        <v>0</v>
      </c>
      <c r="E94" s="2">
        <v>-1.284619033</v>
      </c>
      <c r="F94" s="2">
        <v>-1.904180646</v>
      </c>
      <c r="G94" s="2">
        <v>-0.46720022</v>
      </c>
      <c r="H94" s="2">
        <v>-0.079583362</v>
      </c>
      <c r="I94" s="4">
        <v>-1.542236745</v>
      </c>
      <c r="J94">
        <f t="shared" si="16"/>
        <v>5</v>
      </c>
      <c r="K94" s="5">
        <f t="shared" si="17"/>
        <v>0</v>
      </c>
      <c r="L94" s="6">
        <f t="shared" si="18"/>
        <v>0</v>
      </c>
      <c r="M94" s="6">
        <f t="shared" si="19"/>
        <v>0</v>
      </c>
      <c r="N94" s="6">
        <f t="shared" si="20"/>
        <v>0</v>
      </c>
      <c r="O94" s="6">
        <f t="shared" si="21"/>
        <v>0</v>
      </c>
      <c r="P94" s="7">
        <f t="shared" si="22"/>
        <v>0</v>
      </c>
      <c r="Q94">
        <f t="shared" si="23"/>
        <v>-1.0555640012</v>
      </c>
      <c r="R94" s="5">
        <f t="shared" si="24"/>
        <v>1</v>
      </c>
      <c r="S94" s="6">
        <f t="shared" si="25"/>
        <v>1</v>
      </c>
      <c r="T94" s="6">
        <f t="shared" si="26"/>
        <v>0</v>
      </c>
      <c r="U94" s="6">
        <f t="shared" si="27"/>
        <v>0</v>
      </c>
      <c r="V94" s="6">
        <f t="shared" si="28"/>
        <v>1</v>
      </c>
      <c r="W94" s="7">
        <f t="shared" si="29"/>
        <v>3</v>
      </c>
    </row>
    <row r="95" spans="1:23">
      <c r="A95" s="1" t="s">
        <v>116</v>
      </c>
      <c r="B95" s="2">
        <f>IF(ISERROR(VLOOKUP(A95,[1]G1_DEG_cox!$A:$C,2,FALSE)),0,VLOOKUP(A95,[1]G1_DEG_cox!$A:$C,2,FALSE))</f>
        <v>0.998989891768516</v>
      </c>
      <c r="C95" s="2">
        <f>IF(ISERROR(VLOOKUP(A95,[1]G1_DEG_cox!$A:$C,3,FALSE)),0,VLOOKUP(A95,[1]G1_DEG_cox!$A:$C,3,FALSE))</f>
        <v>0.286795055161644</v>
      </c>
      <c r="D95" s="3">
        <f t="shared" si="15"/>
        <v>0</v>
      </c>
      <c r="E95" s="2">
        <v>-1.284619033</v>
      </c>
      <c r="F95" s="2">
        <v>-1.904180646</v>
      </c>
      <c r="G95" s="2">
        <v>-0.46720022</v>
      </c>
      <c r="H95" s="2">
        <v>-0.079583362</v>
      </c>
      <c r="I95" s="4">
        <v>-1.542236745</v>
      </c>
      <c r="J95">
        <f t="shared" si="16"/>
        <v>5</v>
      </c>
      <c r="K95" s="5">
        <f t="shared" si="17"/>
        <v>0</v>
      </c>
      <c r="L95" s="6">
        <f t="shared" si="18"/>
        <v>0</v>
      </c>
      <c r="M95" s="6">
        <f t="shared" si="19"/>
        <v>0</v>
      </c>
      <c r="N95" s="6">
        <f t="shared" si="20"/>
        <v>0</v>
      </c>
      <c r="O95" s="6">
        <f t="shared" si="21"/>
        <v>0</v>
      </c>
      <c r="P95" s="7">
        <f t="shared" si="22"/>
        <v>0</v>
      </c>
      <c r="Q95">
        <f t="shared" si="23"/>
        <v>-1.0555640012</v>
      </c>
      <c r="R95" s="5">
        <f t="shared" si="24"/>
        <v>1</v>
      </c>
      <c r="S95" s="6">
        <f t="shared" si="25"/>
        <v>1</v>
      </c>
      <c r="T95" s="6">
        <f t="shared" si="26"/>
        <v>0</v>
      </c>
      <c r="U95" s="6">
        <f t="shared" si="27"/>
        <v>0</v>
      </c>
      <c r="V95" s="6">
        <f t="shared" si="28"/>
        <v>1</v>
      </c>
      <c r="W95" s="7">
        <f t="shared" si="29"/>
        <v>3</v>
      </c>
    </row>
    <row r="96" spans="1:23">
      <c r="A96" s="1" t="s">
        <v>117</v>
      </c>
      <c r="B96" s="2">
        <f>IF(ISERROR(VLOOKUP(A96,[1]G1_DEG_cox!$A:$C,2,FALSE)),0,VLOOKUP(A96,[1]G1_DEG_cox!$A:$C,2,FALSE))</f>
        <v>0</v>
      </c>
      <c r="C96" s="2">
        <f>IF(ISERROR(VLOOKUP(A96,[1]G1_DEG_cox!$A:$C,3,FALSE)),0,VLOOKUP(A96,[1]G1_DEG_cox!$A:$C,3,FALSE))</f>
        <v>0</v>
      </c>
      <c r="D96" s="3">
        <f t="shared" si="15"/>
        <v>0</v>
      </c>
      <c r="E96" s="2">
        <v>-0.602046907</v>
      </c>
      <c r="F96" s="2">
        <v>-1.705387592</v>
      </c>
      <c r="G96" s="2">
        <v>-1.331634581</v>
      </c>
      <c r="H96" s="2">
        <v>-0.148281328</v>
      </c>
      <c r="I96" s="4">
        <v>-1.680349827</v>
      </c>
      <c r="J96">
        <f t="shared" si="16"/>
        <v>5</v>
      </c>
      <c r="K96" s="5">
        <f t="shared" si="17"/>
        <v>0</v>
      </c>
      <c r="L96" s="6">
        <f t="shared" si="18"/>
        <v>0</v>
      </c>
      <c r="M96" s="6">
        <f t="shared" si="19"/>
        <v>0</v>
      </c>
      <c r="N96" s="6">
        <f t="shared" si="20"/>
        <v>0</v>
      </c>
      <c r="O96" s="6">
        <f t="shared" si="21"/>
        <v>0</v>
      </c>
      <c r="P96" s="7">
        <f t="shared" si="22"/>
        <v>0</v>
      </c>
      <c r="Q96">
        <f t="shared" si="23"/>
        <v>-1.093540047</v>
      </c>
      <c r="R96" s="5">
        <f t="shared" si="24"/>
        <v>0</v>
      </c>
      <c r="S96" s="6">
        <f t="shared" si="25"/>
        <v>1</v>
      </c>
      <c r="T96" s="6">
        <f t="shared" si="26"/>
        <v>1</v>
      </c>
      <c r="U96" s="6">
        <f t="shared" si="27"/>
        <v>0</v>
      </c>
      <c r="V96" s="6">
        <f t="shared" si="28"/>
        <v>1</v>
      </c>
      <c r="W96" s="7">
        <f t="shared" si="29"/>
        <v>3</v>
      </c>
    </row>
    <row r="97" spans="1:23">
      <c r="A97" s="1" t="s">
        <v>118</v>
      </c>
      <c r="B97" s="2">
        <f>IF(ISERROR(VLOOKUP(A97,[1]G1_DEG_cox!$A:$C,2,FALSE)),0,VLOOKUP(A97,[1]G1_DEG_cox!$A:$C,2,FALSE))</f>
        <v>1.00026228070735</v>
      </c>
      <c r="C97" s="2">
        <f>IF(ISERROR(VLOOKUP(A97,[1]G1_DEG_cox!$A:$C,3,FALSE)),0,VLOOKUP(A97,[1]G1_DEG_cox!$A:$C,3,FALSE))</f>
        <v>0.640513972965314</v>
      </c>
      <c r="D97" s="3">
        <f t="shared" si="15"/>
        <v>0</v>
      </c>
      <c r="E97" s="2">
        <v>-1.348810911</v>
      </c>
      <c r="F97" s="2">
        <v>-2.295220733</v>
      </c>
      <c r="G97" s="2">
        <v>-1.590104878</v>
      </c>
      <c r="H97" s="2">
        <v>-0.183279842</v>
      </c>
      <c r="I97" s="4">
        <v>-0.20401049</v>
      </c>
      <c r="J97">
        <f t="shared" si="16"/>
        <v>5</v>
      </c>
      <c r="K97" s="5">
        <f t="shared" si="17"/>
        <v>0</v>
      </c>
      <c r="L97" s="6">
        <f t="shared" si="18"/>
        <v>0</v>
      </c>
      <c r="M97" s="6">
        <f t="shared" si="19"/>
        <v>0</v>
      </c>
      <c r="N97" s="6">
        <f t="shared" si="20"/>
        <v>0</v>
      </c>
      <c r="O97" s="6">
        <f t="shared" si="21"/>
        <v>0</v>
      </c>
      <c r="P97" s="7">
        <f t="shared" si="22"/>
        <v>0</v>
      </c>
      <c r="Q97">
        <f t="shared" si="23"/>
        <v>-1.1242853708</v>
      </c>
      <c r="R97" s="5">
        <f t="shared" si="24"/>
        <v>1</v>
      </c>
      <c r="S97" s="6">
        <f t="shared" si="25"/>
        <v>1</v>
      </c>
      <c r="T97" s="6">
        <f t="shared" si="26"/>
        <v>1</v>
      </c>
      <c r="U97" s="6">
        <f t="shared" si="27"/>
        <v>0</v>
      </c>
      <c r="V97" s="6">
        <f t="shared" si="28"/>
        <v>0</v>
      </c>
      <c r="W97" s="7">
        <f t="shared" si="29"/>
        <v>3</v>
      </c>
    </row>
    <row r="98" spans="1:23">
      <c r="A98" s="1" t="s">
        <v>119</v>
      </c>
      <c r="B98" s="2">
        <f>IF(ISERROR(VLOOKUP(A98,[1]G1_DEG_cox!$A:$C,2,FALSE)),0,VLOOKUP(A98,[1]G1_DEG_cox!$A:$C,2,FALSE))</f>
        <v>0</v>
      </c>
      <c r="C98" s="2">
        <f>IF(ISERROR(VLOOKUP(A98,[1]G1_DEG_cox!$A:$C,3,FALSE)),0,VLOOKUP(A98,[1]G1_DEG_cox!$A:$C,3,FALSE))</f>
        <v>0</v>
      </c>
      <c r="D98" s="3">
        <f t="shared" si="15"/>
        <v>0</v>
      </c>
      <c r="E98" s="2">
        <v>-0.944479793</v>
      </c>
      <c r="F98" s="2">
        <v>-1.540844381</v>
      </c>
      <c r="G98" s="2">
        <v>-1.083331108</v>
      </c>
      <c r="H98" s="2">
        <v>-0.06900041</v>
      </c>
      <c r="I98" s="4">
        <v>-2.13387835</v>
      </c>
      <c r="J98">
        <f t="shared" si="16"/>
        <v>5</v>
      </c>
      <c r="K98" s="5">
        <f t="shared" si="17"/>
        <v>0</v>
      </c>
      <c r="L98" s="6">
        <f t="shared" si="18"/>
        <v>0</v>
      </c>
      <c r="M98" s="6">
        <f t="shared" si="19"/>
        <v>0</v>
      </c>
      <c r="N98" s="6">
        <f t="shared" si="20"/>
        <v>0</v>
      </c>
      <c r="O98" s="6">
        <f t="shared" si="21"/>
        <v>0</v>
      </c>
      <c r="P98" s="7">
        <f t="shared" si="22"/>
        <v>0</v>
      </c>
      <c r="Q98">
        <f t="shared" si="23"/>
        <v>-1.1543068084</v>
      </c>
      <c r="R98" s="5">
        <f t="shared" si="24"/>
        <v>0</v>
      </c>
      <c r="S98" s="6">
        <f t="shared" si="25"/>
        <v>1</v>
      </c>
      <c r="T98" s="6">
        <f t="shared" si="26"/>
        <v>1</v>
      </c>
      <c r="U98" s="6">
        <f t="shared" si="27"/>
        <v>0</v>
      </c>
      <c r="V98" s="6">
        <f t="shared" si="28"/>
        <v>1</v>
      </c>
      <c r="W98" s="7">
        <f t="shared" si="29"/>
        <v>3</v>
      </c>
    </row>
    <row r="99" spans="1:23">
      <c r="A99" s="1" t="s">
        <v>120</v>
      </c>
      <c r="B99" s="2">
        <f>IF(ISERROR(VLOOKUP(A99,[1]G1_DEG_cox!$A:$C,2,FALSE)),0,VLOOKUP(A99,[1]G1_DEG_cox!$A:$C,2,FALSE))</f>
        <v>0</v>
      </c>
      <c r="C99" s="2">
        <f>IF(ISERROR(VLOOKUP(A99,[1]G1_DEG_cox!$A:$C,3,FALSE)),0,VLOOKUP(A99,[1]G1_DEG_cox!$A:$C,3,FALSE))</f>
        <v>0</v>
      </c>
      <c r="D99" s="3">
        <f t="shared" si="15"/>
        <v>0</v>
      </c>
      <c r="E99" s="2">
        <v>-0.944479793</v>
      </c>
      <c r="F99" s="2">
        <v>-1.540844381</v>
      </c>
      <c r="G99" s="2">
        <v>-1.083331108</v>
      </c>
      <c r="H99" s="2">
        <v>-0.06900041</v>
      </c>
      <c r="I99" s="4">
        <v>-2.13387835</v>
      </c>
      <c r="J99">
        <f t="shared" si="16"/>
        <v>5</v>
      </c>
      <c r="K99" s="5">
        <f t="shared" si="17"/>
        <v>0</v>
      </c>
      <c r="L99" s="6">
        <f t="shared" si="18"/>
        <v>0</v>
      </c>
      <c r="M99" s="6">
        <f t="shared" si="19"/>
        <v>0</v>
      </c>
      <c r="N99" s="6">
        <f t="shared" si="20"/>
        <v>0</v>
      </c>
      <c r="O99" s="6">
        <f t="shared" si="21"/>
        <v>0</v>
      </c>
      <c r="P99" s="7">
        <f t="shared" si="22"/>
        <v>0</v>
      </c>
      <c r="Q99">
        <f t="shared" si="23"/>
        <v>-1.1543068084</v>
      </c>
      <c r="R99" s="5">
        <f t="shared" si="24"/>
        <v>0</v>
      </c>
      <c r="S99" s="6">
        <f t="shared" si="25"/>
        <v>1</v>
      </c>
      <c r="T99" s="6">
        <f t="shared" si="26"/>
        <v>1</v>
      </c>
      <c r="U99" s="6">
        <f t="shared" si="27"/>
        <v>0</v>
      </c>
      <c r="V99" s="6">
        <f t="shared" si="28"/>
        <v>1</v>
      </c>
      <c r="W99" s="7">
        <f t="shared" si="29"/>
        <v>3</v>
      </c>
    </row>
    <row r="100" spans="1:23">
      <c r="A100" s="1" t="s">
        <v>121</v>
      </c>
      <c r="B100" s="2">
        <f>IF(ISERROR(VLOOKUP(A100,[1]G1_DEG_cox!$A:$C,2,FALSE)),0,VLOOKUP(A100,[1]G1_DEG_cox!$A:$C,2,FALSE))</f>
        <v>1.00006982008234</v>
      </c>
      <c r="C100" s="2">
        <f>IF(ISERROR(VLOOKUP(A100,[1]G1_DEG_cox!$A:$C,3,FALSE)),0,VLOOKUP(A100,[1]G1_DEG_cox!$A:$C,3,FALSE))</f>
        <v>0.56424859737781</v>
      </c>
      <c r="D100" s="3">
        <f t="shared" si="15"/>
        <v>0</v>
      </c>
      <c r="E100" s="2">
        <v>-1.001412392</v>
      </c>
      <c r="F100" s="2">
        <v>-2.147855699</v>
      </c>
      <c r="G100" s="2">
        <v>-0.906297058</v>
      </c>
      <c r="H100" s="2">
        <v>-0.431186229</v>
      </c>
      <c r="I100" s="4">
        <v>-1.54926455</v>
      </c>
      <c r="J100">
        <f t="shared" si="16"/>
        <v>5</v>
      </c>
      <c r="K100" s="5">
        <f t="shared" si="17"/>
        <v>0</v>
      </c>
      <c r="L100" s="6">
        <f t="shared" si="18"/>
        <v>0</v>
      </c>
      <c r="M100" s="6">
        <f t="shared" si="19"/>
        <v>0</v>
      </c>
      <c r="N100" s="6">
        <f t="shared" si="20"/>
        <v>0</v>
      </c>
      <c r="O100" s="6">
        <f t="shared" si="21"/>
        <v>0</v>
      </c>
      <c r="P100" s="7">
        <f t="shared" si="22"/>
        <v>0</v>
      </c>
      <c r="Q100">
        <f t="shared" si="23"/>
        <v>-1.2072031856</v>
      </c>
      <c r="R100" s="5">
        <f t="shared" si="24"/>
        <v>1</v>
      </c>
      <c r="S100" s="6">
        <f t="shared" si="25"/>
        <v>1</v>
      </c>
      <c r="T100" s="6">
        <f t="shared" si="26"/>
        <v>0</v>
      </c>
      <c r="U100" s="6">
        <f t="shared" si="27"/>
        <v>0</v>
      </c>
      <c r="V100" s="6">
        <f t="shared" si="28"/>
        <v>1</v>
      </c>
      <c r="W100" s="7">
        <f t="shared" si="29"/>
        <v>3</v>
      </c>
    </row>
    <row r="101" spans="1:23">
      <c r="A101" s="1" t="s">
        <v>122</v>
      </c>
      <c r="B101" s="2">
        <f>IF(ISERROR(VLOOKUP(A101,[1]G1_DEG_cox!$A:$C,2,FALSE)),0,VLOOKUP(A101,[1]G1_DEG_cox!$A:$C,2,FALSE))</f>
        <v>0.998065855406333</v>
      </c>
      <c r="C101" s="2">
        <f>IF(ISERROR(VLOOKUP(A101,[1]G1_DEG_cox!$A:$C,3,FALSE)),0,VLOOKUP(A101,[1]G1_DEG_cox!$A:$C,3,FALSE))</f>
        <v>0.251272178819424</v>
      </c>
      <c r="D101" s="3">
        <f t="shared" si="15"/>
        <v>0</v>
      </c>
      <c r="E101" s="2">
        <v>-1.124382913</v>
      </c>
      <c r="F101" s="2">
        <v>-2.47313273</v>
      </c>
      <c r="G101" s="2">
        <v>-0.142284162</v>
      </c>
      <c r="H101" s="2">
        <v>-0.766466469</v>
      </c>
      <c r="I101" s="4">
        <v>-1.713414669</v>
      </c>
      <c r="J101">
        <f t="shared" si="16"/>
        <v>5</v>
      </c>
      <c r="K101" s="5">
        <f t="shared" si="17"/>
        <v>0</v>
      </c>
      <c r="L101" s="6">
        <f t="shared" si="18"/>
        <v>0</v>
      </c>
      <c r="M101" s="6">
        <f t="shared" si="19"/>
        <v>0</v>
      </c>
      <c r="N101" s="6">
        <f t="shared" si="20"/>
        <v>0</v>
      </c>
      <c r="O101" s="6">
        <f t="shared" si="21"/>
        <v>0</v>
      </c>
      <c r="P101" s="7">
        <f t="shared" si="22"/>
        <v>0</v>
      </c>
      <c r="Q101">
        <f t="shared" si="23"/>
        <v>-1.2439361886</v>
      </c>
      <c r="R101" s="5">
        <f t="shared" si="24"/>
        <v>1</v>
      </c>
      <c r="S101" s="6">
        <f t="shared" si="25"/>
        <v>1</v>
      </c>
      <c r="T101" s="6">
        <f t="shared" si="26"/>
        <v>0</v>
      </c>
      <c r="U101" s="6">
        <f t="shared" si="27"/>
        <v>0</v>
      </c>
      <c r="V101" s="6">
        <f t="shared" si="28"/>
        <v>1</v>
      </c>
      <c r="W101" s="7">
        <f t="shared" si="29"/>
        <v>3</v>
      </c>
    </row>
    <row r="102" spans="1:23">
      <c r="A102" s="1" t="s">
        <v>123</v>
      </c>
      <c r="B102" s="2">
        <f>IF(ISERROR(VLOOKUP(A102,[1]G1_DEG_cox!$A:$C,2,FALSE)),0,VLOOKUP(A102,[1]G1_DEG_cox!$A:$C,2,FALSE))</f>
        <v>0</v>
      </c>
      <c r="C102" s="2">
        <f>IF(ISERROR(VLOOKUP(A102,[1]G1_DEG_cox!$A:$C,3,FALSE)),0,VLOOKUP(A102,[1]G1_DEG_cox!$A:$C,3,FALSE))</f>
        <v>0</v>
      </c>
      <c r="D102" s="3">
        <f t="shared" si="15"/>
        <v>0</v>
      </c>
      <c r="E102" s="2">
        <v>-0.722601235</v>
      </c>
      <c r="F102" s="2">
        <v>-1.554757833</v>
      </c>
      <c r="G102" s="2">
        <v>-1.124874502</v>
      </c>
      <c r="H102" s="2">
        <v>-0.12102345</v>
      </c>
      <c r="I102" s="4">
        <v>-2.77759409</v>
      </c>
      <c r="J102">
        <f t="shared" si="16"/>
        <v>5</v>
      </c>
      <c r="K102" s="5">
        <f t="shared" si="17"/>
        <v>0</v>
      </c>
      <c r="L102" s="6">
        <f t="shared" si="18"/>
        <v>0</v>
      </c>
      <c r="M102" s="6">
        <f t="shared" si="19"/>
        <v>0</v>
      </c>
      <c r="N102" s="6">
        <f t="shared" si="20"/>
        <v>0</v>
      </c>
      <c r="O102" s="6">
        <f t="shared" si="21"/>
        <v>0</v>
      </c>
      <c r="P102" s="7">
        <f t="shared" si="22"/>
        <v>0</v>
      </c>
      <c r="Q102">
        <f t="shared" si="23"/>
        <v>-1.260170222</v>
      </c>
      <c r="R102" s="5">
        <f t="shared" si="24"/>
        <v>0</v>
      </c>
      <c r="S102" s="6">
        <f t="shared" si="25"/>
        <v>1</v>
      </c>
      <c r="T102" s="6">
        <f t="shared" si="26"/>
        <v>1</v>
      </c>
      <c r="U102" s="6">
        <f t="shared" si="27"/>
        <v>0</v>
      </c>
      <c r="V102" s="6">
        <f t="shared" si="28"/>
        <v>1</v>
      </c>
      <c r="W102" s="7">
        <f t="shared" si="29"/>
        <v>3</v>
      </c>
    </row>
    <row r="103" spans="1:23">
      <c r="A103" s="1" t="s">
        <v>124</v>
      </c>
      <c r="B103" s="2">
        <f>IF(ISERROR(VLOOKUP(A103,[1]G1_DEG_cox!$A:$C,2,FALSE)),0,VLOOKUP(A103,[1]G1_DEG_cox!$A:$C,2,FALSE))</f>
        <v>0.999634489245031</v>
      </c>
      <c r="C103" s="2">
        <f>IF(ISERROR(VLOOKUP(A103,[1]G1_DEG_cox!$A:$C,3,FALSE)),0,VLOOKUP(A103,[1]G1_DEG_cox!$A:$C,3,FALSE))</f>
        <v>0.602418405270687</v>
      </c>
      <c r="D103" s="3">
        <f t="shared" si="15"/>
        <v>0</v>
      </c>
      <c r="E103" s="2">
        <v>-1.545155525</v>
      </c>
      <c r="F103" s="2">
        <v>-2.517868519</v>
      </c>
      <c r="G103" s="2">
        <v>-0.533570617</v>
      </c>
      <c r="H103" s="2">
        <v>-0.210596204</v>
      </c>
      <c r="I103" s="4">
        <v>-1.538537264</v>
      </c>
      <c r="J103">
        <f t="shared" si="16"/>
        <v>5</v>
      </c>
      <c r="K103" s="5">
        <f t="shared" si="17"/>
        <v>0</v>
      </c>
      <c r="L103" s="6">
        <f t="shared" si="18"/>
        <v>0</v>
      </c>
      <c r="M103" s="6">
        <f t="shared" si="19"/>
        <v>0</v>
      </c>
      <c r="N103" s="6">
        <f t="shared" si="20"/>
        <v>0</v>
      </c>
      <c r="O103" s="6">
        <f t="shared" si="21"/>
        <v>0</v>
      </c>
      <c r="P103" s="7">
        <f t="shared" si="22"/>
        <v>0</v>
      </c>
      <c r="Q103">
        <f t="shared" si="23"/>
        <v>-1.2691456258</v>
      </c>
      <c r="R103" s="5">
        <f t="shared" si="24"/>
        <v>1</v>
      </c>
      <c r="S103" s="6">
        <f t="shared" si="25"/>
        <v>1</v>
      </c>
      <c r="T103" s="6">
        <f t="shared" si="26"/>
        <v>0</v>
      </c>
      <c r="U103" s="6">
        <f t="shared" si="27"/>
        <v>0</v>
      </c>
      <c r="V103" s="6">
        <f t="shared" si="28"/>
        <v>1</v>
      </c>
      <c r="W103" s="7">
        <f t="shared" si="29"/>
        <v>3</v>
      </c>
    </row>
    <row r="104" spans="1:23">
      <c r="A104" s="1" t="s">
        <v>125</v>
      </c>
      <c r="B104" s="2">
        <f>IF(ISERROR(VLOOKUP(A104,[1]G1_DEG_cox!$A:$C,2,FALSE)),0,VLOOKUP(A104,[1]G1_DEG_cox!$A:$C,2,FALSE))</f>
        <v>0</v>
      </c>
      <c r="C104" s="2">
        <f>IF(ISERROR(VLOOKUP(A104,[1]G1_DEG_cox!$A:$C,3,FALSE)),0,VLOOKUP(A104,[1]G1_DEG_cox!$A:$C,3,FALSE))</f>
        <v>0</v>
      </c>
      <c r="D104" s="3">
        <f t="shared" si="15"/>
        <v>0</v>
      </c>
      <c r="E104" s="2">
        <v>-0.593919754</v>
      </c>
      <c r="F104" s="2">
        <v>-1.286589563</v>
      </c>
      <c r="G104" s="2">
        <v>-1.5712834</v>
      </c>
      <c r="H104" s="2">
        <v>-0.02096666</v>
      </c>
      <c r="I104" s="4">
        <v>-4.590715885</v>
      </c>
      <c r="J104">
        <f t="shared" si="16"/>
        <v>5</v>
      </c>
      <c r="K104" s="5">
        <f t="shared" si="17"/>
        <v>0</v>
      </c>
      <c r="L104" s="6">
        <f t="shared" si="18"/>
        <v>0</v>
      </c>
      <c r="M104" s="6">
        <f t="shared" si="19"/>
        <v>0</v>
      </c>
      <c r="N104" s="6">
        <f t="shared" si="20"/>
        <v>0</v>
      </c>
      <c r="O104" s="6">
        <f t="shared" si="21"/>
        <v>0</v>
      </c>
      <c r="P104" s="7">
        <f t="shared" si="22"/>
        <v>0</v>
      </c>
      <c r="Q104">
        <f t="shared" si="23"/>
        <v>-1.6126950524</v>
      </c>
      <c r="R104" s="5">
        <f t="shared" si="24"/>
        <v>0</v>
      </c>
      <c r="S104" s="6">
        <f t="shared" si="25"/>
        <v>1</v>
      </c>
      <c r="T104" s="6">
        <f t="shared" si="26"/>
        <v>1</v>
      </c>
      <c r="U104" s="6">
        <f t="shared" si="27"/>
        <v>0</v>
      </c>
      <c r="V104" s="6">
        <f t="shared" si="28"/>
        <v>1</v>
      </c>
      <c r="W104" s="7">
        <f t="shared" si="29"/>
        <v>3</v>
      </c>
    </row>
    <row r="105" spans="1:23">
      <c r="A105" s="1" t="s">
        <v>126</v>
      </c>
      <c r="B105" s="2">
        <f>IF(ISERROR(VLOOKUP(A105,[1]G1_DEG_cox!$A:$C,2,FALSE)),0,VLOOKUP(A105,[1]G1_DEG_cox!$A:$C,2,FALSE))</f>
        <v>0</v>
      </c>
      <c r="C105" s="2">
        <f>IF(ISERROR(VLOOKUP(A105,[1]G1_DEG_cox!$A:$C,3,FALSE)),0,VLOOKUP(A105,[1]G1_DEG_cox!$A:$C,3,FALSE))</f>
        <v>0</v>
      </c>
      <c r="D105" s="3">
        <f t="shared" si="15"/>
        <v>0</v>
      </c>
      <c r="E105" s="2">
        <v>-0.593919754</v>
      </c>
      <c r="F105" s="2">
        <v>-1.286589563</v>
      </c>
      <c r="G105" s="2">
        <v>-1.5712834</v>
      </c>
      <c r="H105" s="2">
        <v>-0.02096666</v>
      </c>
      <c r="I105" s="4">
        <v>-4.590715885</v>
      </c>
      <c r="J105">
        <f t="shared" si="16"/>
        <v>5</v>
      </c>
      <c r="K105" s="5">
        <f t="shared" si="17"/>
        <v>0</v>
      </c>
      <c r="L105" s="6">
        <f t="shared" si="18"/>
        <v>0</v>
      </c>
      <c r="M105" s="6">
        <f t="shared" si="19"/>
        <v>0</v>
      </c>
      <c r="N105" s="6">
        <f t="shared" si="20"/>
        <v>0</v>
      </c>
      <c r="O105" s="6">
        <f t="shared" si="21"/>
        <v>0</v>
      </c>
      <c r="P105" s="7">
        <f t="shared" si="22"/>
        <v>0</v>
      </c>
      <c r="Q105">
        <f t="shared" si="23"/>
        <v>-1.6126950524</v>
      </c>
      <c r="R105" s="5">
        <f t="shared" si="24"/>
        <v>0</v>
      </c>
      <c r="S105" s="6">
        <f t="shared" si="25"/>
        <v>1</v>
      </c>
      <c r="T105" s="6">
        <f t="shared" si="26"/>
        <v>1</v>
      </c>
      <c r="U105" s="6">
        <f t="shared" si="27"/>
        <v>0</v>
      </c>
      <c r="V105" s="6">
        <f t="shared" si="28"/>
        <v>1</v>
      </c>
      <c r="W105" s="7">
        <f t="shared" si="29"/>
        <v>3</v>
      </c>
    </row>
    <row r="106" spans="1:23">
      <c r="A106" s="1" t="s">
        <v>127</v>
      </c>
      <c r="B106" s="2">
        <f>IF(ISERROR(VLOOKUP(A106,[1]G1_DEG_cox!$A:$C,2,FALSE)),0,VLOOKUP(A106,[1]G1_DEG_cox!$A:$C,2,FALSE))</f>
        <v>0</v>
      </c>
      <c r="C106" s="2">
        <f>IF(ISERROR(VLOOKUP(A106,[1]G1_DEG_cox!$A:$C,3,FALSE)),0,VLOOKUP(A106,[1]G1_DEG_cox!$A:$C,3,FALSE))</f>
        <v>0</v>
      </c>
      <c r="D106" s="3">
        <f t="shared" si="15"/>
        <v>0</v>
      </c>
      <c r="E106" s="2">
        <v>-0.593919754</v>
      </c>
      <c r="F106" s="2">
        <v>-1.286589563</v>
      </c>
      <c r="G106" s="2">
        <v>-1.5712834</v>
      </c>
      <c r="H106" s="2">
        <v>-0.02096666</v>
      </c>
      <c r="I106" s="4">
        <v>-4.590715885</v>
      </c>
      <c r="J106">
        <f t="shared" si="16"/>
        <v>5</v>
      </c>
      <c r="K106" s="5">
        <f t="shared" si="17"/>
        <v>0</v>
      </c>
      <c r="L106" s="6">
        <f t="shared" si="18"/>
        <v>0</v>
      </c>
      <c r="M106" s="6">
        <f t="shared" si="19"/>
        <v>0</v>
      </c>
      <c r="N106" s="6">
        <f t="shared" si="20"/>
        <v>0</v>
      </c>
      <c r="O106" s="6">
        <f t="shared" si="21"/>
        <v>0</v>
      </c>
      <c r="P106" s="7">
        <f t="shared" si="22"/>
        <v>0</v>
      </c>
      <c r="Q106">
        <f t="shared" si="23"/>
        <v>-1.6126950524</v>
      </c>
      <c r="R106" s="5">
        <f t="shared" si="24"/>
        <v>0</v>
      </c>
      <c r="S106" s="6">
        <f t="shared" si="25"/>
        <v>1</v>
      </c>
      <c r="T106" s="6">
        <f t="shared" si="26"/>
        <v>1</v>
      </c>
      <c r="U106" s="6">
        <f t="shared" si="27"/>
        <v>0</v>
      </c>
      <c r="V106" s="6">
        <f t="shared" si="28"/>
        <v>1</v>
      </c>
      <c r="W106" s="7">
        <f t="shared" si="29"/>
        <v>3</v>
      </c>
    </row>
    <row r="107" spans="1:23">
      <c r="A107" s="1" t="s">
        <v>128</v>
      </c>
      <c r="B107" s="2">
        <f>IF(ISERROR(VLOOKUP(A107,[1]G1_DEG_cox!$A:$C,2,FALSE)),0,VLOOKUP(A107,[1]G1_DEG_cox!$A:$C,2,FALSE))</f>
        <v>0</v>
      </c>
      <c r="C107" s="2">
        <f>IF(ISERROR(VLOOKUP(A107,[1]G1_DEG_cox!$A:$C,3,FALSE)),0,VLOOKUP(A107,[1]G1_DEG_cox!$A:$C,3,FALSE))</f>
        <v>0</v>
      </c>
      <c r="D107" s="3">
        <f t="shared" si="15"/>
        <v>0</v>
      </c>
      <c r="E107" s="2">
        <v>-0.965298444</v>
      </c>
      <c r="F107" s="2">
        <v>-2.138146877</v>
      </c>
      <c r="G107" s="2">
        <v>-1.679087877</v>
      </c>
      <c r="H107" s="2">
        <v>-0.318804488</v>
      </c>
      <c r="I107" s="4">
        <v>-3.357315063</v>
      </c>
      <c r="J107">
        <f t="shared" si="16"/>
        <v>5</v>
      </c>
      <c r="K107" s="5">
        <f t="shared" si="17"/>
        <v>0</v>
      </c>
      <c r="L107" s="6">
        <f t="shared" si="18"/>
        <v>0</v>
      </c>
      <c r="M107" s="6">
        <f t="shared" si="19"/>
        <v>0</v>
      </c>
      <c r="N107" s="6">
        <f t="shared" si="20"/>
        <v>0</v>
      </c>
      <c r="O107" s="6">
        <f t="shared" si="21"/>
        <v>0</v>
      </c>
      <c r="P107" s="7">
        <f t="shared" si="22"/>
        <v>0</v>
      </c>
      <c r="Q107">
        <f t="shared" si="23"/>
        <v>-1.6917305498</v>
      </c>
      <c r="R107" s="5">
        <f t="shared" si="24"/>
        <v>0</v>
      </c>
      <c r="S107" s="6">
        <f t="shared" si="25"/>
        <v>1</v>
      </c>
      <c r="T107" s="6">
        <f t="shared" si="26"/>
        <v>1</v>
      </c>
      <c r="U107" s="6">
        <f t="shared" si="27"/>
        <v>0</v>
      </c>
      <c r="V107" s="6">
        <f t="shared" si="28"/>
        <v>1</v>
      </c>
      <c r="W107" s="7">
        <f t="shared" si="29"/>
        <v>3</v>
      </c>
    </row>
    <row r="108" spans="1:23">
      <c r="A108" s="1" t="s">
        <v>129</v>
      </c>
      <c r="B108" s="2">
        <f>IF(ISERROR(VLOOKUP(A108,[1]G1_DEG_cox!$A:$C,2,FALSE)),0,VLOOKUP(A108,[1]G1_DEG_cox!$A:$C,2,FALSE))</f>
        <v>1.00156996082109</v>
      </c>
      <c r="C108" s="2">
        <f>IF(ISERROR(VLOOKUP(A108,[1]G1_DEG_cox!$A:$C,3,FALSE)),0,VLOOKUP(A108,[1]G1_DEG_cox!$A:$C,3,FALSE))</f>
        <v>0.37571701015597</v>
      </c>
      <c r="D108" s="3">
        <f t="shared" si="15"/>
        <v>0</v>
      </c>
      <c r="E108" s="2">
        <v>1.600925326</v>
      </c>
      <c r="F108" s="2">
        <v>1.269803464</v>
      </c>
      <c r="G108" s="2">
        <v>0.755951017</v>
      </c>
      <c r="H108" s="2">
        <v>0.029607814</v>
      </c>
      <c r="I108" s="4">
        <v>0.289822869</v>
      </c>
      <c r="J108">
        <f t="shared" si="16"/>
        <v>5</v>
      </c>
      <c r="K108" s="5">
        <f t="shared" si="17"/>
        <v>1</v>
      </c>
      <c r="L108" s="6">
        <f t="shared" si="18"/>
        <v>1</v>
      </c>
      <c r="M108" s="6">
        <f t="shared" si="19"/>
        <v>1</v>
      </c>
      <c r="N108" s="6">
        <f t="shared" si="20"/>
        <v>1</v>
      </c>
      <c r="O108" s="6">
        <f t="shared" si="21"/>
        <v>1</v>
      </c>
      <c r="P108" s="7">
        <f t="shared" si="22"/>
        <v>5</v>
      </c>
      <c r="Q108">
        <f t="shared" si="23"/>
        <v>0.789222098</v>
      </c>
      <c r="R108" s="5">
        <f t="shared" si="24"/>
        <v>1</v>
      </c>
      <c r="S108" s="6">
        <f t="shared" si="25"/>
        <v>1</v>
      </c>
      <c r="T108" s="6">
        <f t="shared" si="26"/>
        <v>0</v>
      </c>
      <c r="U108" s="6">
        <f t="shared" si="27"/>
        <v>0</v>
      </c>
      <c r="V108" s="6">
        <f t="shared" si="28"/>
        <v>0</v>
      </c>
      <c r="W108" s="7">
        <f t="shared" si="29"/>
        <v>2</v>
      </c>
    </row>
    <row r="109" spans="1:23">
      <c r="A109" s="1" t="s">
        <v>130</v>
      </c>
      <c r="B109" s="2">
        <f>IF(ISERROR(VLOOKUP(A109,[1]G1_DEG_cox!$A:$C,2,FALSE)),0,VLOOKUP(A109,[1]G1_DEG_cox!$A:$C,2,FALSE))</f>
        <v>1.00505180298205</v>
      </c>
      <c r="C109" s="2">
        <f>IF(ISERROR(VLOOKUP(A109,[1]G1_DEG_cox!$A:$C,3,FALSE)),0,VLOOKUP(A109,[1]G1_DEG_cox!$A:$C,3,FALSE))</f>
        <v>0.358143770334303</v>
      </c>
      <c r="D109" s="3">
        <f t="shared" si="15"/>
        <v>0</v>
      </c>
      <c r="E109" s="2">
        <v>6.851124287</v>
      </c>
      <c r="F109" s="2">
        <v>4.272993565</v>
      </c>
      <c r="G109" s="2">
        <v>0.090486096</v>
      </c>
      <c r="H109" s="2">
        <v>-0.309049517</v>
      </c>
      <c r="I109" s="4">
        <v>0.346919119</v>
      </c>
      <c r="J109">
        <f t="shared" si="16"/>
        <v>5</v>
      </c>
      <c r="K109" s="5">
        <f t="shared" si="17"/>
        <v>1</v>
      </c>
      <c r="L109" s="6">
        <f t="shared" si="18"/>
        <v>1</v>
      </c>
      <c r="M109" s="6">
        <f t="shared" si="19"/>
        <v>1</v>
      </c>
      <c r="N109" s="6">
        <f t="shared" si="20"/>
        <v>0</v>
      </c>
      <c r="O109" s="6">
        <f t="shared" si="21"/>
        <v>1</v>
      </c>
      <c r="P109" s="7">
        <f t="shared" si="22"/>
        <v>4</v>
      </c>
      <c r="Q109">
        <f t="shared" si="23"/>
        <v>2.25049471</v>
      </c>
      <c r="R109" s="5">
        <f t="shared" si="24"/>
        <v>1</v>
      </c>
      <c r="S109" s="6">
        <f t="shared" si="25"/>
        <v>1</v>
      </c>
      <c r="T109" s="6">
        <f t="shared" si="26"/>
        <v>0</v>
      </c>
      <c r="U109" s="6">
        <f t="shared" si="27"/>
        <v>0</v>
      </c>
      <c r="V109" s="6">
        <f t="shared" si="28"/>
        <v>0</v>
      </c>
      <c r="W109" s="7">
        <f t="shared" si="29"/>
        <v>2</v>
      </c>
    </row>
    <row r="110" spans="1:23">
      <c r="A110" s="1" t="s">
        <v>131</v>
      </c>
      <c r="B110" s="2">
        <f>IF(ISERROR(VLOOKUP(A110,[1]G1_DEG_cox!$A:$C,2,FALSE)),0,VLOOKUP(A110,[1]G1_DEG_cox!$A:$C,2,FALSE))</f>
        <v>1.00327997866028</v>
      </c>
      <c r="C110" s="2">
        <f>IF(ISERROR(VLOOKUP(A110,[1]G1_DEG_cox!$A:$C,3,FALSE)),0,VLOOKUP(A110,[1]G1_DEG_cox!$A:$C,3,FALSE))</f>
        <v>0.335663068381164</v>
      </c>
      <c r="D110" s="3">
        <f t="shared" si="15"/>
        <v>0</v>
      </c>
      <c r="E110" s="2">
        <v>5.097046137</v>
      </c>
      <c r="F110" s="2">
        <v>4.360915184</v>
      </c>
      <c r="G110" s="2">
        <v>0.454741895</v>
      </c>
      <c r="H110" s="2">
        <v>0.317079023</v>
      </c>
      <c r="I110" s="4">
        <v>-0.068832366</v>
      </c>
      <c r="J110">
        <f t="shared" si="16"/>
        <v>5</v>
      </c>
      <c r="K110" s="5">
        <f t="shared" si="17"/>
        <v>1</v>
      </c>
      <c r="L110" s="6">
        <f t="shared" si="18"/>
        <v>1</v>
      </c>
      <c r="M110" s="6">
        <f t="shared" si="19"/>
        <v>1</v>
      </c>
      <c r="N110" s="6">
        <f t="shared" si="20"/>
        <v>1</v>
      </c>
      <c r="O110" s="6">
        <f t="shared" si="21"/>
        <v>0</v>
      </c>
      <c r="P110" s="7">
        <f t="shared" si="22"/>
        <v>4</v>
      </c>
      <c r="Q110">
        <f t="shared" si="23"/>
        <v>2.0321899746</v>
      </c>
      <c r="R110" s="5">
        <f t="shared" si="24"/>
        <v>1</v>
      </c>
      <c r="S110" s="6">
        <f t="shared" si="25"/>
        <v>1</v>
      </c>
      <c r="T110" s="6">
        <f t="shared" si="26"/>
        <v>0</v>
      </c>
      <c r="U110" s="6">
        <f t="shared" si="27"/>
        <v>0</v>
      </c>
      <c r="V110" s="6">
        <f t="shared" si="28"/>
        <v>0</v>
      </c>
      <c r="W110" s="7">
        <f t="shared" si="29"/>
        <v>2</v>
      </c>
    </row>
    <row r="111" spans="1:23">
      <c r="A111" s="1" t="s">
        <v>132</v>
      </c>
      <c r="B111" s="2">
        <f>IF(ISERROR(VLOOKUP(A111,[1]G1_DEG_cox!$A:$C,2,FALSE)),0,VLOOKUP(A111,[1]G1_DEG_cox!$A:$C,2,FALSE))</f>
        <v>0</v>
      </c>
      <c r="C111" s="2">
        <f>IF(ISERROR(VLOOKUP(A111,[1]G1_DEG_cox!$A:$C,3,FALSE)),0,VLOOKUP(A111,[1]G1_DEG_cox!$A:$C,3,FALSE))</f>
        <v>0</v>
      </c>
      <c r="D111" s="3">
        <f t="shared" si="15"/>
        <v>0</v>
      </c>
      <c r="E111" s="2">
        <v>5.097046137</v>
      </c>
      <c r="F111" s="2">
        <v>4.360915184</v>
      </c>
      <c r="G111" s="2">
        <v>0.454741895</v>
      </c>
      <c r="H111" s="2">
        <v>0.317079023</v>
      </c>
      <c r="I111" s="4">
        <v>-0.068832366</v>
      </c>
      <c r="J111">
        <f t="shared" si="16"/>
        <v>5</v>
      </c>
      <c r="K111" s="5">
        <f t="shared" si="17"/>
        <v>1</v>
      </c>
      <c r="L111" s="6">
        <f t="shared" si="18"/>
        <v>1</v>
      </c>
      <c r="M111" s="6">
        <f t="shared" si="19"/>
        <v>1</v>
      </c>
      <c r="N111" s="6">
        <f t="shared" si="20"/>
        <v>1</v>
      </c>
      <c r="O111" s="6">
        <f t="shared" si="21"/>
        <v>0</v>
      </c>
      <c r="P111" s="7">
        <f t="shared" si="22"/>
        <v>4</v>
      </c>
      <c r="Q111">
        <f t="shared" si="23"/>
        <v>2.0321899746</v>
      </c>
      <c r="R111" s="5">
        <f t="shared" si="24"/>
        <v>1</v>
      </c>
      <c r="S111" s="6">
        <f t="shared" si="25"/>
        <v>1</v>
      </c>
      <c r="T111" s="6">
        <f t="shared" si="26"/>
        <v>0</v>
      </c>
      <c r="U111" s="6">
        <f t="shared" si="27"/>
        <v>0</v>
      </c>
      <c r="V111" s="6">
        <f t="shared" si="28"/>
        <v>0</v>
      </c>
      <c r="W111" s="7">
        <f t="shared" si="29"/>
        <v>2</v>
      </c>
    </row>
    <row r="112" spans="1:23">
      <c r="A112" s="1" t="s">
        <v>133</v>
      </c>
      <c r="B112" s="2">
        <f>IF(ISERROR(VLOOKUP(A112,[1]G1_DEG_cox!$A:$C,2,FALSE)),0,VLOOKUP(A112,[1]G1_DEG_cox!$A:$C,2,FALSE))</f>
        <v>0</v>
      </c>
      <c r="C112" s="2">
        <f>IF(ISERROR(VLOOKUP(A112,[1]G1_DEG_cox!$A:$C,3,FALSE)),0,VLOOKUP(A112,[1]G1_DEG_cox!$A:$C,3,FALSE))</f>
        <v>0</v>
      </c>
      <c r="D112" s="3">
        <f t="shared" si="15"/>
        <v>0</v>
      </c>
      <c r="E112" s="2">
        <v>5.097046137</v>
      </c>
      <c r="F112" s="2">
        <v>4.360915184</v>
      </c>
      <c r="G112" s="2">
        <v>0.454741895</v>
      </c>
      <c r="H112" s="2">
        <v>0.317079023</v>
      </c>
      <c r="I112" s="4">
        <v>-0.068832366</v>
      </c>
      <c r="J112">
        <f t="shared" si="16"/>
        <v>5</v>
      </c>
      <c r="K112" s="5">
        <f t="shared" si="17"/>
        <v>1</v>
      </c>
      <c r="L112" s="6">
        <f t="shared" si="18"/>
        <v>1</v>
      </c>
      <c r="M112" s="6">
        <f t="shared" si="19"/>
        <v>1</v>
      </c>
      <c r="N112" s="6">
        <f t="shared" si="20"/>
        <v>1</v>
      </c>
      <c r="O112" s="6">
        <f t="shared" si="21"/>
        <v>0</v>
      </c>
      <c r="P112" s="7">
        <f t="shared" si="22"/>
        <v>4</v>
      </c>
      <c r="Q112">
        <f t="shared" si="23"/>
        <v>2.0321899746</v>
      </c>
      <c r="R112" s="5">
        <f t="shared" si="24"/>
        <v>1</v>
      </c>
      <c r="S112" s="6">
        <f t="shared" si="25"/>
        <v>1</v>
      </c>
      <c r="T112" s="6">
        <f t="shared" si="26"/>
        <v>0</v>
      </c>
      <c r="U112" s="6">
        <f t="shared" si="27"/>
        <v>0</v>
      </c>
      <c r="V112" s="6">
        <f t="shared" si="28"/>
        <v>0</v>
      </c>
      <c r="W112" s="7">
        <f t="shared" si="29"/>
        <v>2</v>
      </c>
    </row>
    <row r="113" spans="1:23">
      <c r="A113" s="1" t="s">
        <v>134</v>
      </c>
      <c r="B113" s="2">
        <f>IF(ISERROR(VLOOKUP(A113,[1]G1_DEG_cox!$A:$C,2,FALSE)),0,VLOOKUP(A113,[1]G1_DEG_cox!$A:$C,2,FALSE))</f>
        <v>0</v>
      </c>
      <c r="C113" s="2">
        <f>IF(ISERROR(VLOOKUP(A113,[1]G1_DEG_cox!$A:$C,3,FALSE)),0,VLOOKUP(A113,[1]G1_DEG_cox!$A:$C,3,FALSE))</f>
        <v>0</v>
      </c>
      <c r="D113" s="3">
        <f t="shared" si="15"/>
        <v>0</v>
      </c>
      <c r="E113" s="2">
        <v>0.808095366</v>
      </c>
      <c r="F113" s="2">
        <v>0.273661479</v>
      </c>
      <c r="G113" s="2">
        <v>9.099086285</v>
      </c>
      <c r="H113" s="2">
        <v>0.386258781</v>
      </c>
      <c r="I113" s="4">
        <v>-1.309434474</v>
      </c>
      <c r="J113">
        <f t="shared" si="16"/>
        <v>5</v>
      </c>
      <c r="K113" s="5">
        <f t="shared" si="17"/>
        <v>1</v>
      </c>
      <c r="L113" s="6">
        <f t="shared" si="18"/>
        <v>1</v>
      </c>
      <c r="M113" s="6">
        <f t="shared" si="19"/>
        <v>1</v>
      </c>
      <c r="N113" s="6">
        <f t="shared" si="20"/>
        <v>1</v>
      </c>
      <c r="O113" s="6">
        <f t="shared" si="21"/>
        <v>0</v>
      </c>
      <c r="P113" s="7">
        <f t="shared" si="22"/>
        <v>4</v>
      </c>
      <c r="Q113">
        <f t="shared" si="23"/>
        <v>1.8515334874</v>
      </c>
      <c r="R113" s="5">
        <f t="shared" si="24"/>
        <v>0</v>
      </c>
      <c r="S113" s="6">
        <f t="shared" si="25"/>
        <v>0</v>
      </c>
      <c r="T113" s="6">
        <f t="shared" si="26"/>
        <v>1</v>
      </c>
      <c r="U113" s="6">
        <f t="shared" si="27"/>
        <v>0</v>
      </c>
      <c r="V113" s="6">
        <f t="shared" si="28"/>
        <v>1</v>
      </c>
      <c r="W113" s="7">
        <f t="shared" si="29"/>
        <v>2</v>
      </c>
    </row>
    <row r="114" spans="1:23">
      <c r="A114" s="1" t="s">
        <v>135</v>
      </c>
      <c r="B114" s="2">
        <f>IF(ISERROR(VLOOKUP(A114,[1]G1_DEG_cox!$A:$C,2,FALSE)),0,VLOOKUP(A114,[1]G1_DEG_cox!$A:$C,2,FALSE))</f>
        <v>1.00103609962275</v>
      </c>
      <c r="C114" s="2">
        <f>IF(ISERROR(VLOOKUP(A114,[1]G1_DEG_cox!$A:$C,3,FALSE)),0,VLOOKUP(A114,[1]G1_DEG_cox!$A:$C,3,FALSE))</f>
        <v>0.272180753688363</v>
      </c>
      <c r="D114" s="3">
        <f t="shared" si="15"/>
        <v>0</v>
      </c>
      <c r="E114" s="2">
        <v>3.721104026</v>
      </c>
      <c r="F114" s="2">
        <v>3.072991729</v>
      </c>
      <c r="G114" s="2">
        <v>-0.283428714</v>
      </c>
      <c r="H114" s="2">
        <v>0.011623038</v>
      </c>
      <c r="I114" s="4">
        <v>0.505975708</v>
      </c>
      <c r="J114">
        <f t="shared" si="16"/>
        <v>5</v>
      </c>
      <c r="K114" s="5">
        <f t="shared" si="17"/>
        <v>1</v>
      </c>
      <c r="L114" s="6">
        <f t="shared" si="18"/>
        <v>1</v>
      </c>
      <c r="M114" s="6">
        <f t="shared" si="19"/>
        <v>0</v>
      </c>
      <c r="N114" s="6">
        <f t="shared" si="20"/>
        <v>1</v>
      </c>
      <c r="O114" s="6">
        <f t="shared" si="21"/>
        <v>1</v>
      </c>
      <c r="P114" s="7">
        <f t="shared" si="22"/>
        <v>4</v>
      </c>
      <c r="Q114">
        <f t="shared" si="23"/>
        <v>1.4056531574</v>
      </c>
      <c r="R114" s="5">
        <f t="shared" si="24"/>
        <v>1</v>
      </c>
      <c r="S114" s="6">
        <f t="shared" si="25"/>
        <v>1</v>
      </c>
      <c r="T114" s="6">
        <f t="shared" si="26"/>
        <v>0</v>
      </c>
      <c r="U114" s="6">
        <f t="shared" si="27"/>
        <v>0</v>
      </c>
      <c r="V114" s="6">
        <f t="shared" si="28"/>
        <v>0</v>
      </c>
      <c r="W114" s="7">
        <f t="shared" si="29"/>
        <v>2</v>
      </c>
    </row>
    <row r="115" spans="1:23">
      <c r="A115" s="1" t="s">
        <v>136</v>
      </c>
      <c r="B115" s="2">
        <f>IF(ISERROR(VLOOKUP(A115,[1]G1_DEG_cox!$A:$C,2,FALSE)),0,VLOOKUP(A115,[1]G1_DEG_cox!$A:$C,2,FALSE))</f>
        <v>1.00153226574119</v>
      </c>
      <c r="C115" s="2">
        <f>IF(ISERROR(VLOOKUP(A115,[1]G1_DEG_cox!$A:$C,3,FALSE)),0,VLOOKUP(A115,[1]G1_DEG_cox!$A:$C,3,FALSE))</f>
        <v>0.579505478466573</v>
      </c>
      <c r="D115" s="3">
        <f t="shared" si="15"/>
        <v>0</v>
      </c>
      <c r="E115" s="2">
        <v>2.17569536</v>
      </c>
      <c r="F115" s="2">
        <v>2.053259909</v>
      </c>
      <c r="G115" s="2">
        <v>0.67481488</v>
      </c>
      <c r="H115" s="2">
        <v>0.415001258</v>
      </c>
      <c r="I115" s="4">
        <v>-0.688956082</v>
      </c>
      <c r="J115">
        <f t="shared" si="16"/>
        <v>5</v>
      </c>
      <c r="K115" s="5">
        <f t="shared" si="17"/>
        <v>1</v>
      </c>
      <c r="L115" s="6">
        <f t="shared" si="18"/>
        <v>1</v>
      </c>
      <c r="M115" s="6">
        <f t="shared" si="19"/>
        <v>1</v>
      </c>
      <c r="N115" s="6">
        <f t="shared" si="20"/>
        <v>1</v>
      </c>
      <c r="O115" s="6">
        <f t="shared" si="21"/>
        <v>0</v>
      </c>
      <c r="P115" s="7">
        <f t="shared" si="22"/>
        <v>4</v>
      </c>
      <c r="Q115">
        <f t="shared" si="23"/>
        <v>0.925963065</v>
      </c>
      <c r="R115" s="5">
        <f t="shared" si="24"/>
        <v>1</v>
      </c>
      <c r="S115" s="6">
        <f t="shared" si="25"/>
        <v>1</v>
      </c>
      <c r="T115" s="6">
        <f t="shared" si="26"/>
        <v>0</v>
      </c>
      <c r="U115" s="6">
        <f t="shared" si="27"/>
        <v>0</v>
      </c>
      <c r="V115" s="6">
        <f t="shared" si="28"/>
        <v>0</v>
      </c>
      <c r="W115" s="7">
        <f t="shared" si="29"/>
        <v>2</v>
      </c>
    </row>
    <row r="116" spans="1:23">
      <c r="A116" s="1" t="s">
        <v>137</v>
      </c>
      <c r="B116" s="2">
        <f>IF(ISERROR(VLOOKUP(A116,[1]G1_DEG_cox!$A:$C,2,FALSE)),0,VLOOKUP(A116,[1]G1_DEG_cox!$A:$C,2,FALSE))</f>
        <v>1.00448087845674</v>
      </c>
      <c r="C116" s="2">
        <f>IF(ISERROR(VLOOKUP(A116,[1]G1_DEG_cox!$A:$C,3,FALSE)),0,VLOOKUP(A116,[1]G1_DEG_cox!$A:$C,3,FALSE))</f>
        <v>0.484928710261019</v>
      </c>
      <c r="D116" s="3">
        <f t="shared" si="15"/>
        <v>0</v>
      </c>
      <c r="E116" s="2">
        <v>2.938357115</v>
      </c>
      <c r="F116" s="2">
        <v>1.731471241</v>
      </c>
      <c r="G116" s="2">
        <v>0.103812546</v>
      </c>
      <c r="H116" s="2">
        <v>-0.464654818</v>
      </c>
      <c r="I116" s="4">
        <v>0.179883145</v>
      </c>
      <c r="J116">
        <f t="shared" si="16"/>
        <v>5</v>
      </c>
      <c r="K116" s="5">
        <f t="shared" si="17"/>
        <v>1</v>
      </c>
      <c r="L116" s="6">
        <f t="shared" si="18"/>
        <v>1</v>
      </c>
      <c r="M116" s="6">
        <f t="shared" si="19"/>
        <v>1</v>
      </c>
      <c r="N116" s="6">
        <f t="shared" si="20"/>
        <v>0</v>
      </c>
      <c r="O116" s="6">
        <f t="shared" si="21"/>
        <v>1</v>
      </c>
      <c r="P116" s="7">
        <f t="shared" si="22"/>
        <v>4</v>
      </c>
      <c r="Q116">
        <f t="shared" si="23"/>
        <v>0.8977738458</v>
      </c>
      <c r="R116" s="5">
        <f t="shared" si="24"/>
        <v>1</v>
      </c>
      <c r="S116" s="6">
        <f t="shared" si="25"/>
        <v>1</v>
      </c>
      <c r="T116" s="6">
        <f t="shared" si="26"/>
        <v>0</v>
      </c>
      <c r="U116" s="6">
        <f t="shared" si="27"/>
        <v>0</v>
      </c>
      <c r="V116" s="6">
        <f t="shared" si="28"/>
        <v>0</v>
      </c>
      <c r="W116" s="7">
        <f t="shared" si="29"/>
        <v>2</v>
      </c>
    </row>
    <row r="117" spans="1:23">
      <c r="A117" s="1" t="s">
        <v>138</v>
      </c>
      <c r="B117" s="2">
        <f>IF(ISERROR(VLOOKUP(A117,[1]G1_DEG_cox!$A:$C,2,FALSE)),0,VLOOKUP(A117,[1]G1_DEG_cox!$A:$C,2,FALSE))</f>
        <v>1.00014136494812</v>
      </c>
      <c r="C117" s="2">
        <f>IF(ISERROR(VLOOKUP(A117,[1]G1_DEG_cox!$A:$C,3,FALSE)),0,VLOOKUP(A117,[1]G1_DEG_cox!$A:$C,3,FALSE))</f>
        <v>0.450227239730246</v>
      </c>
      <c r="D117" s="3">
        <f t="shared" si="15"/>
        <v>0</v>
      </c>
      <c r="E117" s="2">
        <v>2.431086779</v>
      </c>
      <c r="F117" s="2">
        <v>2.12782383</v>
      </c>
      <c r="G117" s="2">
        <v>-0.966434985</v>
      </c>
      <c r="H117" s="2">
        <v>0.067084141</v>
      </c>
      <c r="I117" s="4">
        <v>0.72832492</v>
      </c>
      <c r="J117">
        <f t="shared" si="16"/>
        <v>5</v>
      </c>
      <c r="K117" s="5">
        <f t="shared" si="17"/>
        <v>1</v>
      </c>
      <c r="L117" s="6">
        <f t="shared" si="18"/>
        <v>1</v>
      </c>
      <c r="M117" s="6">
        <f t="shared" si="19"/>
        <v>0</v>
      </c>
      <c r="N117" s="6">
        <f t="shared" si="20"/>
        <v>1</v>
      </c>
      <c r="O117" s="6">
        <f t="shared" si="21"/>
        <v>1</v>
      </c>
      <c r="P117" s="7">
        <f t="shared" si="22"/>
        <v>4</v>
      </c>
      <c r="Q117">
        <f t="shared" si="23"/>
        <v>0.877576937</v>
      </c>
      <c r="R117" s="5">
        <f t="shared" si="24"/>
        <v>1</v>
      </c>
      <c r="S117" s="6">
        <f t="shared" si="25"/>
        <v>1</v>
      </c>
      <c r="T117" s="6">
        <f t="shared" si="26"/>
        <v>0</v>
      </c>
      <c r="U117" s="6">
        <f t="shared" si="27"/>
        <v>0</v>
      </c>
      <c r="V117" s="6">
        <f t="shared" si="28"/>
        <v>0</v>
      </c>
      <c r="W117" s="7">
        <f t="shared" si="29"/>
        <v>2</v>
      </c>
    </row>
    <row r="118" spans="1:23">
      <c r="A118" s="1" t="s">
        <v>139</v>
      </c>
      <c r="B118" s="2">
        <f>IF(ISERROR(VLOOKUP(A118,[1]G1_DEG_cox!$A:$C,2,FALSE)),0,VLOOKUP(A118,[1]G1_DEG_cox!$A:$C,2,FALSE))</f>
        <v>0.998458623133104</v>
      </c>
      <c r="C118" s="2">
        <f>IF(ISERROR(VLOOKUP(A118,[1]G1_DEG_cox!$A:$C,3,FALSE)),0,VLOOKUP(A118,[1]G1_DEG_cox!$A:$C,3,FALSE))</f>
        <v>0.542197486297415</v>
      </c>
      <c r="D118" s="3">
        <f t="shared" si="15"/>
        <v>0</v>
      </c>
      <c r="E118" s="2">
        <v>2.754278183</v>
      </c>
      <c r="F118" s="2">
        <v>1.379343748</v>
      </c>
      <c r="G118" s="2">
        <v>0.351871803</v>
      </c>
      <c r="H118" s="2">
        <v>-0.349155486</v>
      </c>
      <c r="I118" s="4">
        <v>0.134872962</v>
      </c>
      <c r="J118">
        <f t="shared" si="16"/>
        <v>5</v>
      </c>
      <c r="K118" s="5">
        <f t="shared" si="17"/>
        <v>1</v>
      </c>
      <c r="L118" s="6">
        <f t="shared" si="18"/>
        <v>1</v>
      </c>
      <c r="M118" s="6">
        <f t="shared" si="19"/>
        <v>1</v>
      </c>
      <c r="N118" s="6">
        <f t="shared" si="20"/>
        <v>0</v>
      </c>
      <c r="O118" s="6">
        <f t="shared" si="21"/>
        <v>1</v>
      </c>
      <c r="P118" s="7">
        <f t="shared" si="22"/>
        <v>4</v>
      </c>
      <c r="Q118">
        <f t="shared" si="23"/>
        <v>0.854242242</v>
      </c>
      <c r="R118" s="5">
        <f t="shared" si="24"/>
        <v>1</v>
      </c>
      <c r="S118" s="6">
        <f t="shared" si="25"/>
        <v>1</v>
      </c>
      <c r="T118" s="6">
        <f t="shared" si="26"/>
        <v>0</v>
      </c>
      <c r="U118" s="6">
        <f t="shared" si="27"/>
        <v>0</v>
      </c>
      <c r="V118" s="6">
        <f t="shared" si="28"/>
        <v>0</v>
      </c>
      <c r="W118" s="7">
        <f t="shared" si="29"/>
        <v>2</v>
      </c>
    </row>
    <row r="119" spans="1:23">
      <c r="A119" s="1" t="s">
        <v>140</v>
      </c>
      <c r="B119" s="2">
        <f>IF(ISERROR(VLOOKUP(A119,[1]G1_DEG_cox!$A:$C,2,FALSE)),0,VLOOKUP(A119,[1]G1_DEG_cox!$A:$C,2,FALSE))</f>
        <v>1.00016994167206</v>
      </c>
      <c r="C119" s="2">
        <f>IF(ISERROR(VLOOKUP(A119,[1]G1_DEG_cox!$A:$C,3,FALSE)),0,VLOOKUP(A119,[1]G1_DEG_cox!$A:$C,3,FALSE))</f>
        <v>0.402500977383319</v>
      </c>
      <c r="D119" s="3">
        <f t="shared" si="15"/>
        <v>0</v>
      </c>
      <c r="E119" s="2">
        <v>2.315193176</v>
      </c>
      <c r="F119" s="2">
        <v>1.727493703</v>
      </c>
      <c r="G119" s="2">
        <v>-0.656066924</v>
      </c>
      <c r="H119" s="2">
        <v>0.398511186</v>
      </c>
      <c r="I119" s="4">
        <v>0.450754061</v>
      </c>
      <c r="J119">
        <f t="shared" si="16"/>
        <v>5</v>
      </c>
      <c r="K119" s="5">
        <f t="shared" si="17"/>
        <v>1</v>
      </c>
      <c r="L119" s="6">
        <f t="shared" si="18"/>
        <v>1</v>
      </c>
      <c r="M119" s="6">
        <f t="shared" si="19"/>
        <v>0</v>
      </c>
      <c r="N119" s="6">
        <f t="shared" si="20"/>
        <v>1</v>
      </c>
      <c r="O119" s="6">
        <f t="shared" si="21"/>
        <v>1</v>
      </c>
      <c r="P119" s="7">
        <f t="shared" si="22"/>
        <v>4</v>
      </c>
      <c r="Q119">
        <f t="shared" si="23"/>
        <v>0.8471770404</v>
      </c>
      <c r="R119" s="5">
        <f t="shared" si="24"/>
        <v>1</v>
      </c>
      <c r="S119" s="6">
        <f t="shared" si="25"/>
        <v>1</v>
      </c>
      <c r="T119" s="6">
        <f t="shared" si="26"/>
        <v>0</v>
      </c>
      <c r="U119" s="6">
        <f t="shared" si="27"/>
        <v>0</v>
      </c>
      <c r="V119" s="6">
        <f t="shared" si="28"/>
        <v>0</v>
      </c>
      <c r="W119" s="7">
        <f t="shared" si="29"/>
        <v>2</v>
      </c>
    </row>
    <row r="120" spans="1:23">
      <c r="A120" s="1" t="s">
        <v>141</v>
      </c>
      <c r="B120" s="2">
        <f>IF(ISERROR(VLOOKUP(A120,[1]G1_DEG_cox!$A:$C,2,FALSE)),0,VLOOKUP(A120,[1]G1_DEG_cox!$A:$C,2,FALSE))</f>
        <v>1.00087318356836</v>
      </c>
      <c r="C120" s="2">
        <f>IF(ISERROR(VLOOKUP(A120,[1]G1_DEG_cox!$A:$C,3,FALSE)),0,VLOOKUP(A120,[1]G1_DEG_cox!$A:$C,3,FALSE))</f>
        <v>0.131696707584409</v>
      </c>
      <c r="D120" s="3">
        <f t="shared" si="15"/>
        <v>0</v>
      </c>
      <c r="E120" s="2">
        <v>1.865047157</v>
      </c>
      <c r="F120" s="2">
        <v>1.942673802</v>
      </c>
      <c r="G120" s="2">
        <v>-0.953936756</v>
      </c>
      <c r="H120" s="2">
        <v>0.69467783</v>
      </c>
      <c r="I120" s="4">
        <v>0.385112211</v>
      </c>
      <c r="J120">
        <f t="shared" si="16"/>
        <v>5</v>
      </c>
      <c r="K120" s="5">
        <f t="shared" si="17"/>
        <v>1</v>
      </c>
      <c r="L120" s="6">
        <f t="shared" si="18"/>
        <v>1</v>
      </c>
      <c r="M120" s="6">
        <f t="shared" si="19"/>
        <v>0</v>
      </c>
      <c r="N120" s="6">
        <f t="shared" si="20"/>
        <v>1</v>
      </c>
      <c r="O120" s="6">
        <f t="shared" si="21"/>
        <v>1</v>
      </c>
      <c r="P120" s="7">
        <f t="shared" si="22"/>
        <v>4</v>
      </c>
      <c r="Q120">
        <f t="shared" si="23"/>
        <v>0.7867148488</v>
      </c>
      <c r="R120" s="5">
        <f t="shared" si="24"/>
        <v>1</v>
      </c>
      <c r="S120" s="6">
        <f t="shared" si="25"/>
        <v>1</v>
      </c>
      <c r="T120" s="6">
        <f t="shared" si="26"/>
        <v>0</v>
      </c>
      <c r="U120" s="6">
        <f t="shared" si="27"/>
        <v>0</v>
      </c>
      <c r="V120" s="6">
        <f t="shared" si="28"/>
        <v>0</v>
      </c>
      <c r="W120" s="7">
        <f t="shared" si="29"/>
        <v>2</v>
      </c>
    </row>
    <row r="121" spans="1:23">
      <c r="A121" s="1" t="s">
        <v>142</v>
      </c>
      <c r="B121" s="2">
        <f>IF(ISERROR(VLOOKUP(A121,[1]G1_DEG_cox!$A:$C,2,FALSE)),0,VLOOKUP(A121,[1]G1_DEG_cox!$A:$C,2,FALSE))</f>
        <v>1.00009611542929</v>
      </c>
      <c r="C121" s="2">
        <f>IF(ISERROR(VLOOKUP(A121,[1]G1_DEG_cox!$A:$C,3,FALSE)),0,VLOOKUP(A121,[1]G1_DEG_cox!$A:$C,3,FALSE))</f>
        <v>0.195104204168154</v>
      </c>
      <c r="D121" s="3">
        <f t="shared" si="15"/>
        <v>0</v>
      </c>
      <c r="E121" s="2">
        <v>1.358665943</v>
      </c>
      <c r="F121" s="2">
        <v>1.737264454</v>
      </c>
      <c r="G121" s="2">
        <v>-0.606676638</v>
      </c>
      <c r="H121" s="2">
        <v>0.957803041</v>
      </c>
      <c r="I121" s="4">
        <v>0.251160897</v>
      </c>
      <c r="J121">
        <f t="shared" si="16"/>
        <v>5</v>
      </c>
      <c r="K121" s="5">
        <f t="shared" si="17"/>
        <v>1</v>
      </c>
      <c r="L121" s="6">
        <f t="shared" si="18"/>
        <v>1</v>
      </c>
      <c r="M121" s="6">
        <f t="shared" si="19"/>
        <v>0</v>
      </c>
      <c r="N121" s="6">
        <f t="shared" si="20"/>
        <v>1</v>
      </c>
      <c r="O121" s="6">
        <f t="shared" si="21"/>
        <v>1</v>
      </c>
      <c r="P121" s="7">
        <f t="shared" si="22"/>
        <v>4</v>
      </c>
      <c r="Q121">
        <f t="shared" si="23"/>
        <v>0.7396435394</v>
      </c>
      <c r="R121" s="5">
        <f t="shared" si="24"/>
        <v>1</v>
      </c>
      <c r="S121" s="6">
        <f t="shared" si="25"/>
        <v>1</v>
      </c>
      <c r="T121" s="6">
        <f t="shared" si="26"/>
        <v>0</v>
      </c>
      <c r="U121" s="6">
        <f t="shared" si="27"/>
        <v>0</v>
      </c>
      <c r="V121" s="6">
        <f t="shared" si="28"/>
        <v>0</v>
      </c>
      <c r="W121" s="7">
        <f t="shared" si="29"/>
        <v>2</v>
      </c>
    </row>
    <row r="122" spans="1:23">
      <c r="A122" s="1" t="s">
        <v>143</v>
      </c>
      <c r="B122" s="2">
        <f>IF(ISERROR(VLOOKUP(A122,[1]G1_DEG_cox!$A:$C,2,FALSE)),0,VLOOKUP(A122,[1]G1_DEG_cox!$A:$C,2,FALSE))</f>
        <v>0</v>
      </c>
      <c r="C122" s="2">
        <f>IF(ISERROR(VLOOKUP(A122,[1]G1_DEG_cox!$A:$C,3,FALSE)),0,VLOOKUP(A122,[1]G1_DEG_cox!$A:$C,3,FALSE))</f>
        <v>0</v>
      </c>
      <c r="D122" s="3">
        <f t="shared" si="15"/>
        <v>0</v>
      </c>
      <c r="E122" s="2">
        <v>2.693013072</v>
      </c>
      <c r="F122" s="2">
        <v>1.087426424</v>
      </c>
      <c r="G122" s="2">
        <v>0.420967624</v>
      </c>
      <c r="H122" s="2">
        <v>-0.770886719</v>
      </c>
      <c r="I122" s="4">
        <v>0.064808143</v>
      </c>
      <c r="J122">
        <f t="shared" si="16"/>
        <v>5</v>
      </c>
      <c r="K122" s="5">
        <f t="shared" si="17"/>
        <v>1</v>
      </c>
      <c r="L122" s="6">
        <f t="shared" si="18"/>
        <v>1</v>
      </c>
      <c r="M122" s="6">
        <f t="shared" si="19"/>
        <v>1</v>
      </c>
      <c r="N122" s="6">
        <f t="shared" si="20"/>
        <v>0</v>
      </c>
      <c r="O122" s="6">
        <f t="shared" si="21"/>
        <v>1</v>
      </c>
      <c r="P122" s="7">
        <f t="shared" si="22"/>
        <v>4</v>
      </c>
      <c r="Q122">
        <f t="shared" si="23"/>
        <v>0.6990657088</v>
      </c>
      <c r="R122" s="5">
        <f t="shared" si="24"/>
        <v>1</v>
      </c>
      <c r="S122" s="6">
        <f t="shared" si="25"/>
        <v>1</v>
      </c>
      <c r="T122" s="6">
        <f t="shared" si="26"/>
        <v>0</v>
      </c>
      <c r="U122" s="6">
        <f t="shared" si="27"/>
        <v>0</v>
      </c>
      <c r="V122" s="6">
        <f t="shared" si="28"/>
        <v>0</v>
      </c>
      <c r="W122" s="7">
        <f t="shared" si="29"/>
        <v>2</v>
      </c>
    </row>
    <row r="123" spans="1:23">
      <c r="A123" s="1" t="s">
        <v>144</v>
      </c>
      <c r="B123" s="2">
        <f>IF(ISERROR(VLOOKUP(A123,[1]G1_DEG_cox!$A:$C,2,FALSE)),0,VLOOKUP(A123,[1]G1_DEG_cox!$A:$C,2,FALSE))</f>
        <v>0</v>
      </c>
      <c r="C123" s="2">
        <f>IF(ISERROR(VLOOKUP(A123,[1]G1_DEG_cox!$A:$C,3,FALSE)),0,VLOOKUP(A123,[1]G1_DEG_cox!$A:$C,3,FALSE))</f>
        <v>0</v>
      </c>
      <c r="D123" s="3">
        <f t="shared" si="15"/>
        <v>0</v>
      </c>
      <c r="E123" s="2">
        <v>2.693013072</v>
      </c>
      <c r="F123" s="2">
        <v>1.087426424</v>
      </c>
      <c r="G123" s="2">
        <v>0.420967624</v>
      </c>
      <c r="H123" s="2">
        <v>-0.770886719</v>
      </c>
      <c r="I123" s="4">
        <v>0.064808143</v>
      </c>
      <c r="J123">
        <f t="shared" si="16"/>
        <v>5</v>
      </c>
      <c r="K123" s="5">
        <f t="shared" si="17"/>
        <v>1</v>
      </c>
      <c r="L123" s="6">
        <f t="shared" si="18"/>
        <v>1</v>
      </c>
      <c r="M123" s="6">
        <f t="shared" si="19"/>
        <v>1</v>
      </c>
      <c r="N123" s="6">
        <f t="shared" si="20"/>
        <v>0</v>
      </c>
      <c r="O123" s="6">
        <f t="shared" si="21"/>
        <v>1</v>
      </c>
      <c r="P123" s="7">
        <f t="shared" si="22"/>
        <v>4</v>
      </c>
      <c r="Q123">
        <f t="shared" si="23"/>
        <v>0.6990657088</v>
      </c>
      <c r="R123" s="5">
        <f t="shared" si="24"/>
        <v>1</v>
      </c>
      <c r="S123" s="6">
        <f t="shared" si="25"/>
        <v>1</v>
      </c>
      <c r="T123" s="6">
        <f t="shared" si="26"/>
        <v>0</v>
      </c>
      <c r="U123" s="6">
        <f t="shared" si="27"/>
        <v>0</v>
      </c>
      <c r="V123" s="6">
        <f t="shared" si="28"/>
        <v>0</v>
      </c>
      <c r="W123" s="7">
        <f t="shared" si="29"/>
        <v>2</v>
      </c>
    </row>
    <row r="124" spans="1:23">
      <c r="A124" s="1" t="s">
        <v>145</v>
      </c>
      <c r="B124" s="2">
        <f>IF(ISERROR(VLOOKUP(A124,[1]G1_DEG_cox!$A:$C,2,FALSE)),0,VLOOKUP(A124,[1]G1_DEG_cox!$A:$C,2,FALSE))</f>
        <v>1.00246642759774</v>
      </c>
      <c r="C124" s="2">
        <f>IF(ISERROR(VLOOKUP(A124,[1]G1_DEG_cox!$A:$C,3,FALSE)),0,VLOOKUP(A124,[1]G1_DEG_cox!$A:$C,3,FALSE))</f>
        <v>0.23968738094315</v>
      </c>
      <c r="D124" s="3">
        <f t="shared" si="15"/>
        <v>0</v>
      </c>
      <c r="E124" s="2">
        <v>1.244868726</v>
      </c>
      <c r="F124" s="2">
        <v>0.634578064</v>
      </c>
      <c r="G124" s="2">
        <v>-1.567043245</v>
      </c>
      <c r="H124" s="2">
        <v>0.653949827</v>
      </c>
      <c r="I124" s="4">
        <v>0.330308914</v>
      </c>
      <c r="J124">
        <f t="shared" si="16"/>
        <v>5</v>
      </c>
      <c r="K124" s="5">
        <f t="shared" si="17"/>
        <v>1</v>
      </c>
      <c r="L124" s="6">
        <f t="shared" si="18"/>
        <v>1</v>
      </c>
      <c r="M124" s="6">
        <f t="shared" si="19"/>
        <v>0</v>
      </c>
      <c r="N124" s="6">
        <f t="shared" si="20"/>
        <v>1</v>
      </c>
      <c r="O124" s="6">
        <f t="shared" si="21"/>
        <v>1</v>
      </c>
      <c r="P124" s="7">
        <f t="shared" si="22"/>
        <v>4</v>
      </c>
      <c r="Q124">
        <f t="shared" si="23"/>
        <v>0.2593324572</v>
      </c>
      <c r="R124" s="5">
        <f t="shared" si="24"/>
        <v>1</v>
      </c>
      <c r="S124" s="6">
        <f t="shared" si="25"/>
        <v>0</v>
      </c>
      <c r="T124" s="6">
        <f t="shared" si="26"/>
        <v>1</v>
      </c>
      <c r="U124" s="6">
        <f t="shared" si="27"/>
        <v>0</v>
      </c>
      <c r="V124" s="6">
        <f t="shared" si="28"/>
        <v>0</v>
      </c>
      <c r="W124" s="7">
        <f t="shared" si="29"/>
        <v>2</v>
      </c>
    </row>
    <row r="125" spans="1:23">
      <c r="A125" s="1" t="s">
        <v>146</v>
      </c>
      <c r="B125" s="2">
        <f>IF(ISERROR(VLOOKUP(A125,[1]G1_DEG_cox!$A:$C,2,FALSE)),0,VLOOKUP(A125,[1]G1_DEG_cox!$A:$C,2,FALSE))</f>
        <v>1.00067712311167</v>
      </c>
      <c r="C125" s="2">
        <f>IF(ISERROR(VLOOKUP(A125,[1]G1_DEG_cox!$A:$C,3,FALSE)),0,VLOOKUP(A125,[1]G1_DEG_cox!$A:$C,3,FALSE))</f>
        <v>0.342777232916202</v>
      </c>
      <c r="D125" s="3">
        <f t="shared" si="15"/>
        <v>0</v>
      </c>
      <c r="E125" s="2">
        <v>8.551206112</v>
      </c>
      <c r="F125" s="2">
        <v>8.203346968</v>
      </c>
      <c r="G125" s="2">
        <v>-0.470486418</v>
      </c>
      <c r="H125" s="2">
        <v>0.01473154</v>
      </c>
      <c r="I125" s="4">
        <v>-0.307449713</v>
      </c>
      <c r="J125">
        <f t="shared" si="16"/>
        <v>5</v>
      </c>
      <c r="K125" s="5">
        <f t="shared" si="17"/>
        <v>1</v>
      </c>
      <c r="L125" s="6">
        <f t="shared" si="18"/>
        <v>1</v>
      </c>
      <c r="M125" s="6">
        <f t="shared" si="19"/>
        <v>0</v>
      </c>
      <c r="N125" s="6">
        <f t="shared" si="20"/>
        <v>1</v>
      </c>
      <c r="O125" s="6">
        <f t="shared" si="21"/>
        <v>0</v>
      </c>
      <c r="P125" s="7">
        <f t="shared" si="22"/>
        <v>3</v>
      </c>
      <c r="Q125">
        <f t="shared" si="23"/>
        <v>3.1982696978</v>
      </c>
      <c r="R125" s="5">
        <f t="shared" si="24"/>
        <v>1</v>
      </c>
      <c r="S125" s="6">
        <f t="shared" si="25"/>
        <v>1</v>
      </c>
      <c r="T125" s="6">
        <f t="shared" si="26"/>
        <v>0</v>
      </c>
      <c r="U125" s="6">
        <f t="shared" si="27"/>
        <v>0</v>
      </c>
      <c r="V125" s="6">
        <f t="shared" si="28"/>
        <v>0</v>
      </c>
      <c r="W125" s="7">
        <f t="shared" si="29"/>
        <v>2</v>
      </c>
    </row>
    <row r="126" spans="1:23">
      <c r="A126" s="1" t="s">
        <v>147</v>
      </c>
      <c r="B126" s="2">
        <f>IF(ISERROR(VLOOKUP(A126,[1]G1_DEG_cox!$A:$C,2,FALSE)),0,VLOOKUP(A126,[1]G1_DEG_cox!$A:$C,2,FALSE))</f>
        <v>1.00320374865583</v>
      </c>
      <c r="C126" s="2">
        <f>IF(ISERROR(VLOOKUP(A126,[1]G1_DEG_cox!$A:$C,3,FALSE)),0,VLOOKUP(A126,[1]G1_DEG_cox!$A:$C,3,FALSE))</f>
        <v>0.254695525114246</v>
      </c>
      <c r="D126" s="3">
        <f t="shared" si="15"/>
        <v>0</v>
      </c>
      <c r="E126" s="2">
        <v>5.427162886</v>
      </c>
      <c r="F126" s="2">
        <v>5.060499907</v>
      </c>
      <c r="G126" s="2">
        <v>0.51237008</v>
      </c>
      <c r="H126" s="2">
        <v>-0.517289132</v>
      </c>
      <c r="I126" s="4">
        <v>-0.058998153</v>
      </c>
      <c r="J126">
        <f t="shared" si="16"/>
        <v>5</v>
      </c>
      <c r="K126" s="5">
        <f t="shared" si="17"/>
        <v>1</v>
      </c>
      <c r="L126" s="6">
        <f t="shared" si="18"/>
        <v>1</v>
      </c>
      <c r="M126" s="6">
        <f t="shared" si="19"/>
        <v>1</v>
      </c>
      <c r="N126" s="6">
        <f t="shared" si="20"/>
        <v>0</v>
      </c>
      <c r="O126" s="6">
        <f t="shared" si="21"/>
        <v>0</v>
      </c>
      <c r="P126" s="7">
        <f t="shared" si="22"/>
        <v>3</v>
      </c>
      <c r="Q126">
        <f t="shared" si="23"/>
        <v>2.0847491176</v>
      </c>
      <c r="R126" s="5">
        <f t="shared" si="24"/>
        <v>1</v>
      </c>
      <c r="S126" s="6">
        <f t="shared" si="25"/>
        <v>1</v>
      </c>
      <c r="T126" s="6">
        <f t="shared" si="26"/>
        <v>0</v>
      </c>
      <c r="U126" s="6">
        <f t="shared" si="27"/>
        <v>0</v>
      </c>
      <c r="V126" s="6">
        <f t="shared" si="28"/>
        <v>0</v>
      </c>
      <c r="W126" s="7">
        <f t="shared" si="29"/>
        <v>2</v>
      </c>
    </row>
    <row r="127" spans="1:23">
      <c r="A127" s="1" t="s">
        <v>148</v>
      </c>
      <c r="B127" s="2">
        <f>IF(ISERROR(VLOOKUP(A127,[1]G1_DEG_cox!$A:$C,2,FALSE)),0,VLOOKUP(A127,[1]G1_DEG_cox!$A:$C,2,FALSE))</f>
        <v>1.00086379221238</v>
      </c>
      <c r="C127" s="2">
        <f>IF(ISERROR(VLOOKUP(A127,[1]G1_DEG_cox!$A:$C,3,FALSE)),0,VLOOKUP(A127,[1]G1_DEG_cox!$A:$C,3,FALSE))</f>
        <v>0.431438491152235</v>
      </c>
      <c r="D127" s="3">
        <f t="shared" si="15"/>
        <v>0</v>
      </c>
      <c r="E127" s="2">
        <v>4.613536596</v>
      </c>
      <c r="F127" s="2">
        <v>3.514022112</v>
      </c>
      <c r="G127" s="2">
        <v>-0.509112</v>
      </c>
      <c r="H127" s="2">
        <v>-0.601829976</v>
      </c>
      <c r="I127" s="4">
        <v>0.085613586</v>
      </c>
      <c r="J127">
        <f t="shared" si="16"/>
        <v>5</v>
      </c>
      <c r="K127" s="5">
        <f t="shared" si="17"/>
        <v>1</v>
      </c>
      <c r="L127" s="6">
        <f t="shared" si="18"/>
        <v>1</v>
      </c>
      <c r="M127" s="6">
        <f t="shared" si="19"/>
        <v>0</v>
      </c>
      <c r="N127" s="6">
        <f t="shared" si="20"/>
        <v>0</v>
      </c>
      <c r="O127" s="6">
        <f t="shared" si="21"/>
        <v>1</v>
      </c>
      <c r="P127" s="7">
        <f t="shared" si="22"/>
        <v>3</v>
      </c>
      <c r="Q127">
        <f t="shared" si="23"/>
        <v>1.4204460636</v>
      </c>
      <c r="R127" s="5">
        <f t="shared" si="24"/>
        <v>1</v>
      </c>
      <c r="S127" s="6">
        <f t="shared" si="25"/>
        <v>1</v>
      </c>
      <c r="T127" s="6">
        <f t="shared" si="26"/>
        <v>0</v>
      </c>
      <c r="U127" s="6">
        <f t="shared" si="27"/>
        <v>0</v>
      </c>
      <c r="V127" s="6">
        <f t="shared" si="28"/>
        <v>0</v>
      </c>
      <c r="W127" s="7">
        <f t="shared" si="29"/>
        <v>2</v>
      </c>
    </row>
    <row r="128" spans="1:23">
      <c r="A128" s="1" t="s">
        <v>149</v>
      </c>
      <c r="B128" s="2">
        <f>IF(ISERROR(VLOOKUP(A128,[1]G1_DEG_cox!$A:$C,2,FALSE)),0,VLOOKUP(A128,[1]G1_DEG_cox!$A:$C,2,FALSE))</f>
        <v>1.00147943869097</v>
      </c>
      <c r="C128" s="2">
        <f>IF(ISERROR(VLOOKUP(A128,[1]G1_DEG_cox!$A:$C,3,FALSE)),0,VLOOKUP(A128,[1]G1_DEG_cox!$A:$C,3,FALSE))</f>
        <v>0.233540779946914</v>
      </c>
      <c r="D128" s="3">
        <f t="shared" si="15"/>
        <v>0</v>
      </c>
      <c r="E128" s="2">
        <v>3.20739305</v>
      </c>
      <c r="F128" s="2">
        <v>3.143891335</v>
      </c>
      <c r="G128" s="2">
        <v>0.704492122</v>
      </c>
      <c r="H128" s="2">
        <v>-0.039263723</v>
      </c>
      <c r="I128" s="4">
        <v>-0.354457825</v>
      </c>
      <c r="J128">
        <f t="shared" si="16"/>
        <v>5</v>
      </c>
      <c r="K128" s="5">
        <f t="shared" si="17"/>
        <v>1</v>
      </c>
      <c r="L128" s="6">
        <f t="shared" si="18"/>
        <v>1</v>
      </c>
      <c r="M128" s="6">
        <f t="shared" si="19"/>
        <v>1</v>
      </c>
      <c r="N128" s="6">
        <f t="shared" si="20"/>
        <v>0</v>
      </c>
      <c r="O128" s="6">
        <f t="shared" si="21"/>
        <v>0</v>
      </c>
      <c r="P128" s="7">
        <f t="shared" si="22"/>
        <v>3</v>
      </c>
      <c r="Q128">
        <f t="shared" si="23"/>
        <v>1.3324109918</v>
      </c>
      <c r="R128" s="5">
        <f t="shared" si="24"/>
        <v>1</v>
      </c>
      <c r="S128" s="6">
        <f t="shared" si="25"/>
        <v>1</v>
      </c>
      <c r="T128" s="6">
        <f t="shared" si="26"/>
        <v>0</v>
      </c>
      <c r="U128" s="6">
        <f t="shared" si="27"/>
        <v>0</v>
      </c>
      <c r="V128" s="6">
        <f t="shared" si="28"/>
        <v>0</v>
      </c>
      <c r="W128" s="7">
        <f t="shared" si="29"/>
        <v>2</v>
      </c>
    </row>
    <row r="129" spans="1:23">
      <c r="A129" s="1" t="s">
        <v>150</v>
      </c>
      <c r="B129" s="2">
        <f>IF(ISERROR(VLOOKUP(A129,[1]G1_DEG_cox!$A:$C,2,FALSE)),0,VLOOKUP(A129,[1]G1_DEG_cox!$A:$C,2,FALSE))</f>
        <v>1.00208119069984</v>
      </c>
      <c r="C129" s="2">
        <f>IF(ISERROR(VLOOKUP(A129,[1]G1_DEG_cox!$A:$C,3,FALSE)),0,VLOOKUP(A129,[1]G1_DEG_cox!$A:$C,3,FALSE))</f>
        <v>0.190767062937337</v>
      </c>
      <c r="D129" s="3">
        <f t="shared" si="15"/>
        <v>0</v>
      </c>
      <c r="E129" s="2">
        <v>2.854999542</v>
      </c>
      <c r="F129" s="2">
        <v>1.844735742</v>
      </c>
      <c r="G129" s="2">
        <v>-0.422076404</v>
      </c>
      <c r="H129" s="2">
        <v>-0.252054714</v>
      </c>
      <c r="I129" s="4">
        <v>0.266004108</v>
      </c>
      <c r="J129">
        <f t="shared" si="16"/>
        <v>5</v>
      </c>
      <c r="K129" s="5">
        <f t="shared" si="17"/>
        <v>1</v>
      </c>
      <c r="L129" s="6">
        <f t="shared" si="18"/>
        <v>1</v>
      </c>
      <c r="M129" s="6">
        <f t="shared" si="19"/>
        <v>0</v>
      </c>
      <c r="N129" s="6">
        <f t="shared" si="20"/>
        <v>0</v>
      </c>
      <c r="O129" s="6">
        <f t="shared" si="21"/>
        <v>1</v>
      </c>
      <c r="P129" s="7">
        <f t="shared" si="22"/>
        <v>3</v>
      </c>
      <c r="Q129">
        <f t="shared" si="23"/>
        <v>0.8583216548</v>
      </c>
      <c r="R129" s="5">
        <f t="shared" si="24"/>
        <v>1</v>
      </c>
      <c r="S129" s="6">
        <f t="shared" si="25"/>
        <v>1</v>
      </c>
      <c r="T129" s="6">
        <f t="shared" si="26"/>
        <v>0</v>
      </c>
      <c r="U129" s="6">
        <f t="shared" si="27"/>
        <v>0</v>
      </c>
      <c r="V129" s="6">
        <f t="shared" si="28"/>
        <v>0</v>
      </c>
      <c r="W129" s="7">
        <f t="shared" si="29"/>
        <v>2</v>
      </c>
    </row>
    <row r="130" spans="1:23">
      <c r="A130" s="1" t="s">
        <v>151</v>
      </c>
      <c r="B130" s="2">
        <f>IF(ISERROR(VLOOKUP(A130,[1]G1_DEG_cox!$A:$C,2,FALSE)),0,VLOOKUP(A130,[1]G1_DEG_cox!$A:$C,2,FALSE))</f>
        <v>1.00035151836069</v>
      </c>
      <c r="C130" s="2">
        <f>IF(ISERROR(VLOOKUP(A130,[1]G1_DEG_cox!$A:$C,3,FALSE)),0,VLOOKUP(A130,[1]G1_DEG_cox!$A:$C,3,FALSE))</f>
        <v>0.331021075215344</v>
      </c>
      <c r="D130" s="3">
        <f t="shared" ref="D130:D193" si="30">IF(AND(C130&lt;0.05,C130&gt;0),1,0)</f>
        <v>0</v>
      </c>
      <c r="E130" s="2">
        <v>1.599442899</v>
      </c>
      <c r="F130" s="2">
        <v>0.780770689</v>
      </c>
      <c r="G130" s="2">
        <v>0.354921892</v>
      </c>
      <c r="H130" s="2">
        <v>-0.227753602</v>
      </c>
      <c r="I130" s="4">
        <v>-2.907787085</v>
      </c>
      <c r="J130">
        <f t="shared" ref="J130:J193" si="31">5-COUNTIF(E130:I130,"#N/A")</f>
        <v>5</v>
      </c>
      <c r="K130" s="5">
        <f t="shared" ref="K130:K193" si="32">IF(ISERROR(E130),"",IF(E130&gt;0,1,0))</f>
        <v>1</v>
      </c>
      <c r="L130" s="6">
        <f t="shared" ref="L130:L193" si="33">IF(ISERROR(F130),"",IF(F130&gt;0,1,0))</f>
        <v>1</v>
      </c>
      <c r="M130" s="6">
        <f t="shared" ref="M130:M193" si="34">IF(ISERROR(G130),"",IF(G130&gt;0,1,0))</f>
        <v>1</v>
      </c>
      <c r="N130" s="6">
        <f t="shared" ref="N130:N193" si="35">IF(ISERROR(H130),"",IF(H130&gt;0,1,0))</f>
        <v>0</v>
      </c>
      <c r="O130" s="6">
        <f t="shared" ref="O130:O193" si="36">IF(ISERROR(I130),"",IF(I130&gt;0,1,0))</f>
        <v>0</v>
      </c>
      <c r="P130" s="7">
        <f t="shared" ref="P130:P193" si="37">SUM(K130:O130)</f>
        <v>3</v>
      </c>
      <c r="Q130">
        <f t="shared" ref="Q130:Q193" si="38">AVERAGEIF(E130:I130,"&lt;&gt;#N/A")</f>
        <v>-0.0800810413999999</v>
      </c>
      <c r="R130" s="5">
        <f t="shared" ref="R130:R193" si="39">IF(ISERROR(E130),"",IF(ABS(E130)&gt;1,1,0))</f>
        <v>1</v>
      </c>
      <c r="S130" s="6">
        <f t="shared" ref="S130:S193" si="40">IF(ISERROR(F130),"",IF(ABS(F130)&gt;1,1,0))</f>
        <v>0</v>
      </c>
      <c r="T130" s="6">
        <f t="shared" ref="T130:T193" si="41">IF(ISERROR(G130),"",IF(ABS(G130)&gt;1,1,0))</f>
        <v>0</v>
      </c>
      <c r="U130" s="6">
        <f t="shared" ref="U130:U193" si="42">IF(ISERROR(H130),"",IF(ABS(H130)&gt;1,1,0))</f>
        <v>0</v>
      </c>
      <c r="V130" s="6">
        <f t="shared" ref="V130:V193" si="43">IF(ISERROR(I130),"",IF(ABS(I130)&gt;1,1,0))</f>
        <v>1</v>
      </c>
      <c r="W130" s="7">
        <f t="shared" ref="W130:W193" si="44">SUM(R130:V130)</f>
        <v>2</v>
      </c>
    </row>
    <row r="131" spans="1:23">
      <c r="A131" s="1" t="s">
        <v>152</v>
      </c>
      <c r="B131" s="2">
        <f>IF(ISERROR(VLOOKUP(A131,[1]G1_DEG_cox!$A:$C,2,FALSE)),0,VLOOKUP(A131,[1]G1_DEG_cox!$A:$C,2,FALSE))</f>
        <v>0</v>
      </c>
      <c r="C131" s="2">
        <f>IF(ISERROR(VLOOKUP(A131,[1]G1_DEG_cox!$A:$C,3,FALSE)),0,VLOOKUP(A131,[1]G1_DEG_cox!$A:$C,3,FALSE))</f>
        <v>0</v>
      </c>
      <c r="D131" s="3">
        <f t="shared" si="30"/>
        <v>0</v>
      </c>
      <c r="E131" s="2">
        <v>1.599442899</v>
      </c>
      <c r="F131" s="2">
        <v>0.780770689</v>
      </c>
      <c r="G131" s="2">
        <v>0.354921892</v>
      </c>
      <c r="H131" s="2">
        <v>-0.227753602</v>
      </c>
      <c r="I131" s="4">
        <v>-2.907787085</v>
      </c>
      <c r="J131">
        <f t="shared" si="31"/>
        <v>5</v>
      </c>
      <c r="K131" s="5">
        <f t="shared" si="32"/>
        <v>1</v>
      </c>
      <c r="L131" s="6">
        <f t="shared" si="33"/>
        <v>1</v>
      </c>
      <c r="M131" s="6">
        <f t="shared" si="34"/>
        <v>1</v>
      </c>
      <c r="N131" s="6">
        <f t="shared" si="35"/>
        <v>0</v>
      </c>
      <c r="O131" s="6">
        <f t="shared" si="36"/>
        <v>0</v>
      </c>
      <c r="P131" s="7">
        <f t="shared" si="37"/>
        <v>3</v>
      </c>
      <c r="Q131">
        <f t="shared" si="38"/>
        <v>-0.0800810413999999</v>
      </c>
      <c r="R131" s="5">
        <f t="shared" si="39"/>
        <v>1</v>
      </c>
      <c r="S131" s="6">
        <f t="shared" si="40"/>
        <v>0</v>
      </c>
      <c r="T131" s="6">
        <f t="shared" si="41"/>
        <v>0</v>
      </c>
      <c r="U131" s="6">
        <f t="shared" si="42"/>
        <v>0</v>
      </c>
      <c r="V131" s="6">
        <f t="shared" si="43"/>
        <v>1</v>
      </c>
      <c r="W131" s="7">
        <f t="shared" si="44"/>
        <v>2</v>
      </c>
    </row>
    <row r="132" spans="1:23">
      <c r="A132" s="1" t="s">
        <v>153</v>
      </c>
      <c r="B132" s="2">
        <f>IF(ISERROR(VLOOKUP(A132,[1]G1_DEG_cox!$A:$C,2,FALSE)),0,VLOOKUP(A132,[1]G1_DEG_cox!$A:$C,2,FALSE))</f>
        <v>0</v>
      </c>
      <c r="C132" s="2">
        <f>IF(ISERROR(VLOOKUP(A132,[1]G1_DEG_cox!$A:$C,3,FALSE)),0,VLOOKUP(A132,[1]G1_DEG_cox!$A:$C,3,FALSE))</f>
        <v>0</v>
      </c>
      <c r="D132" s="3">
        <f t="shared" si="30"/>
        <v>0</v>
      </c>
      <c r="E132" s="2">
        <v>0.173682336</v>
      </c>
      <c r="F132" s="2">
        <v>0.141092308</v>
      </c>
      <c r="G132" s="2">
        <v>-1.490550816</v>
      </c>
      <c r="H132" s="2">
        <v>0.598475695</v>
      </c>
      <c r="I132" s="4">
        <v>-2.044420183</v>
      </c>
      <c r="J132">
        <f t="shared" si="31"/>
        <v>5</v>
      </c>
      <c r="K132" s="5">
        <f t="shared" si="32"/>
        <v>1</v>
      </c>
      <c r="L132" s="6">
        <f t="shared" si="33"/>
        <v>1</v>
      </c>
      <c r="M132" s="6">
        <f t="shared" si="34"/>
        <v>0</v>
      </c>
      <c r="N132" s="6">
        <f t="shared" si="35"/>
        <v>1</v>
      </c>
      <c r="O132" s="6">
        <f t="shared" si="36"/>
        <v>0</v>
      </c>
      <c r="P132" s="7">
        <f t="shared" si="37"/>
        <v>3</v>
      </c>
      <c r="Q132">
        <f t="shared" si="38"/>
        <v>-0.524344132</v>
      </c>
      <c r="R132" s="5">
        <f t="shared" si="39"/>
        <v>0</v>
      </c>
      <c r="S132" s="6">
        <f t="shared" si="40"/>
        <v>0</v>
      </c>
      <c r="T132" s="6">
        <f t="shared" si="41"/>
        <v>1</v>
      </c>
      <c r="U132" s="6">
        <f t="shared" si="42"/>
        <v>0</v>
      </c>
      <c r="V132" s="6">
        <f t="shared" si="43"/>
        <v>1</v>
      </c>
      <c r="W132" s="7">
        <f t="shared" si="44"/>
        <v>2</v>
      </c>
    </row>
    <row r="133" spans="1:23">
      <c r="A133" s="1" t="s">
        <v>154</v>
      </c>
      <c r="B133" s="2">
        <f>IF(ISERROR(VLOOKUP(A133,[1]G1_DEG_cox!$A:$C,2,FALSE)),0,VLOOKUP(A133,[1]G1_DEG_cox!$A:$C,2,FALSE))</f>
        <v>0</v>
      </c>
      <c r="C133" s="2">
        <f>IF(ISERROR(VLOOKUP(A133,[1]G1_DEG_cox!$A:$C,3,FALSE)),0,VLOOKUP(A133,[1]G1_DEG_cox!$A:$C,3,FALSE))</f>
        <v>0</v>
      </c>
      <c r="D133" s="3">
        <f t="shared" si="30"/>
        <v>0</v>
      </c>
      <c r="E133" s="2">
        <v>0.173682336</v>
      </c>
      <c r="F133" s="2">
        <v>0.141092308</v>
      </c>
      <c r="G133" s="2">
        <v>-1.490550816</v>
      </c>
      <c r="H133" s="2">
        <v>0.598475695</v>
      </c>
      <c r="I133" s="4">
        <v>-2.044420183</v>
      </c>
      <c r="J133">
        <f t="shared" si="31"/>
        <v>5</v>
      </c>
      <c r="K133" s="5">
        <f t="shared" si="32"/>
        <v>1</v>
      </c>
      <c r="L133" s="6">
        <f t="shared" si="33"/>
        <v>1</v>
      </c>
      <c r="M133" s="6">
        <f t="shared" si="34"/>
        <v>0</v>
      </c>
      <c r="N133" s="6">
        <f t="shared" si="35"/>
        <v>1</v>
      </c>
      <c r="O133" s="6">
        <f t="shared" si="36"/>
        <v>0</v>
      </c>
      <c r="P133" s="7">
        <f t="shared" si="37"/>
        <v>3</v>
      </c>
      <c r="Q133">
        <f t="shared" si="38"/>
        <v>-0.524344132</v>
      </c>
      <c r="R133" s="5">
        <f t="shared" si="39"/>
        <v>0</v>
      </c>
      <c r="S133" s="6">
        <f t="shared" si="40"/>
        <v>0</v>
      </c>
      <c r="T133" s="6">
        <f t="shared" si="41"/>
        <v>1</v>
      </c>
      <c r="U133" s="6">
        <f t="shared" si="42"/>
        <v>0</v>
      </c>
      <c r="V133" s="6">
        <f t="shared" si="43"/>
        <v>1</v>
      </c>
      <c r="W133" s="7">
        <f t="shared" si="44"/>
        <v>2</v>
      </c>
    </row>
    <row r="134" spans="1:23">
      <c r="A134" s="1" t="s">
        <v>155</v>
      </c>
      <c r="B134" s="2">
        <f>IF(ISERROR(VLOOKUP(A134,[1]G1_DEG_cox!$A:$C,2,FALSE)),0,VLOOKUP(A134,[1]G1_DEG_cox!$A:$C,2,FALSE))</f>
        <v>0</v>
      </c>
      <c r="C134" s="2">
        <f>IF(ISERROR(VLOOKUP(A134,[1]G1_DEG_cox!$A:$C,3,FALSE)),0,VLOOKUP(A134,[1]G1_DEG_cox!$A:$C,3,FALSE))</f>
        <v>0</v>
      </c>
      <c r="D134" s="3">
        <f t="shared" si="30"/>
        <v>0</v>
      </c>
      <c r="E134" s="2">
        <v>-0.190620169</v>
      </c>
      <c r="F134" s="2">
        <v>-0.686422557</v>
      </c>
      <c r="G134" s="2">
        <v>1.713765264</v>
      </c>
      <c r="H134" s="2">
        <v>0.380746812</v>
      </c>
      <c r="I134" s="4">
        <v>-1.31038636</v>
      </c>
      <c r="J134">
        <f t="shared" si="31"/>
        <v>5</v>
      </c>
      <c r="K134" s="5">
        <f t="shared" si="32"/>
        <v>0</v>
      </c>
      <c r="L134" s="6">
        <f t="shared" si="33"/>
        <v>0</v>
      </c>
      <c r="M134" s="6">
        <f t="shared" si="34"/>
        <v>1</v>
      </c>
      <c r="N134" s="6">
        <f t="shared" si="35"/>
        <v>1</v>
      </c>
      <c r="O134" s="6">
        <f t="shared" si="36"/>
        <v>0</v>
      </c>
      <c r="P134" s="7">
        <f t="shared" si="37"/>
        <v>2</v>
      </c>
      <c r="Q134">
        <f t="shared" si="38"/>
        <v>-0.018583402</v>
      </c>
      <c r="R134" s="5">
        <f t="shared" si="39"/>
        <v>0</v>
      </c>
      <c r="S134" s="6">
        <f t="shared" si="40"/>
        <v>0</v>
      </c>
      <c r="T134" s="6">
        <f t="shared" si="41"/>
        <v>1</v>
      </c>
      <c r="U134" s="6">
        <f t="shared" si="42"/>
        <v>0</v>
      </c>
      <c r="V134" s="6">
        <f t="shared" si="43"/>
        <v>1</v>
      </c>
      <c r="W134" s="7">
        <f t="shared" si="44"/>
        <v>2</v>
      </c>
    </row>
    <row r="135" spans="1:23">
      <c r="A135" s="1" t="s">
        <v>156</v>
      </c>
      <c r="B135" s="2">
        <f>IF(ISERROR(VLOOKUP(A135,[1]G1_DEG_cox!$A:$C,2,FALSE)),0,VLOOKUP(A135,[1]G1_DEG_cox!$A:$C,2,FALSE))</f>
        <v>0</v>
      </c>
      <c r="C135" s="2">
        <f>IF(ISERROR(VLOOKUP(A135,[1]G1_DEG_cox!$A:$C,3,FALSE)),0,VLOOKUP(A135,[1]G1_DEG_cox!$A:$C,3,FALSE))</f>
        <v>0</v>
      </c>
      <c r="D135" s="3">
        <f t="shared" si="30"/>
        <v>0</v>
      </c>
      <c r="E135" s="2">
        <v>-0.190620169</v>
      </c>
      <c r="F135" s="2">
        <v>-0.686422557</v>
      </c>
      <c r="G135" s="2">
        <v>1.713765264</v>
      </c>
      <c r="H135" s="2">
        <v>0.380746812</v>
      </c>
      <c r="I135" s="4">
        <v>-1.31038636</v>
      </c>
      <c r="J135">
        <f t="shared" si="31"/>
        <v>5</v>
      </c>
      <c r="K135" s="5">
        <f t="shared" si="32"/>
        <v>0</v>
      </c>
      <c r="L135" s="6">
        <f t="shared" si="33"/>
        <v>0</v>
      </c>
      <c r="M135" s="6">
        <f t="shared" si="34"/>
        <v>1</v>
      </c>
      <c r="N135" s="6">
        <f t="shared" si="35"/>
        <v>1</v>
      </c>
      <c r="O135" s="6">
        <f t="shared" si="36"/>
        <v>0</v>
      </c>
      <c r="P135" s="7">
        <f t="shared" si="37"/>
        <v>2</v>
      </c>
      <c r="Q135">
        <f t="shared" si="38"/>
        <v>-0.018583402</v>
      </c>
      <c r="R135" s="5">
        <f t="shared" si="39"/>
        <v>0</v>
      </c>
      <c r="S135" s="6">
        <f t="shared" si="40"/>
        <v>0</v>
      </c>
      <c r="T135" s="6">
        <f t="shared" si="41"/>
        <v>1</v>
      </c>
      <c r="U135" s="6">
        <f t="shared" si="42"/>
        <v>0</v>
      </c>
      <c r="V135" s="6">
        <f t="shared" si="43"/>
        <v>1</v>
      </c>
      <c r="W135" s="7">
        <f t="shared" si="44"/>
        <v>2</v>
      </c>
    </row>
    <row r="136" spans="1:23">
      <c r="A136" s="1" t="s">
        <v>157</v>
      </c>
      <c r="B136" s="2">
        <f>IF(ISERROR(VLOOKUP(A136,[1]G1_DEG_cox!$A:$C,2,FALSE)),0,VLOOKUP(A136,[1]G1_DEG_cox!$A:$C,2,FALSE))</f>
        <v>1.0011668847993</v>
      </c>
      <c r="C136" s="2">
        <f>IF(ISERROR(VLOOKUP(A136,[1]G1_DEG_cox!$A:$C,3,FALSE)),0,VLOOKUP(A136,[1]G1_DEG_cox!$A:$C,3,FALSE))</f>
        <v>0.353796429791123</v>
      </c>
      <c r="D136" s="3">
        <f t="shared" si="30"/>
        <v>0</v>
      </c>
      <c r="E136" s="2">
        <v>-1.072848916</v>
      </c>
      <c r="F136" s="2">
        <v>-0.829657316</v>
      </c>
      <c r="G136" s="2">
        <v>-0.831776112</v>
      </c>
      <c r="H136" s="2">
        <v>0.993504941</v>
      </c>
      <c r="I136" s="4">
        <v>1.314929605</v>
      </c>
      <c r="J136">
        <f t="shared" si="31"/>
        <v>5</v>
      </c>
      <c r="K136" s="5">
        <f t="shared" si="32"/>
        <v>0</v>
      </c>
      <c r="L136" s="6">
        <f t="shared" si="33"/>
        <v>0</v>
      </c>
      <c r="M136" s="6">
        <f t="shared" si="34"/>
        <v>0</v>
      </c>
      <c r="N136" s="6">
        <f t="shared" si="35"/>
        <v>1</v>
      </c>
      <c r="O136" s="6">
        <f t="shared" si="36"/>
        <v>1</v>
      </c>
      <c r="P136" s="7">
        <f t="shared" si="37"/>
        <v>2</v>
      </c>
      <c r="Q136">
        <f t="shared" si="38"/>
        <v>-0.0851695596000001</v>
      </c>
      <c r="R136" s="5">
        <f t="shared" si="39"/>
        <v>1</v>
      </c>
      <c r="S136" s="6">
        <f t="shared" si="40"/>
        <v>0</v>
      </c>
      <c r="T136" s="6">
        <f t="shared" si="41"/>
        <v>0</v>
      </c>
      <c r="U136" s="6">
        <f t="shared" si="42"/>
        <v>0</v>
      </c>
      <c r="V136" s="6">
        <f t="shared" si="43"/>
        <v>1</v>
      </c>
      <c r="W136" s="7">
        <f t="shared" si="44"/>
        <v>2</v>
      </c>
    </row>
    <row r="137" spans="1:23">
      <c r="A137" s="1" t="s">
        <v>158</v>
      </c>
      <c r="B137" s="2">
        <f>IF(ISERROR(VLOOKUP(A137,[1]G1_DEG_cox!$A:$C,2,FALSE)),0,VLOOKUP(A137,[1]G1_DEG_cox!$A:$C,2,FALSE))</f>
        <v>1.0002054733458</v>
      </c>
      <c r="C137" s="2">
        <f>IF(ISERROR(VLOOKUP(A137,[1]G1_DEG_cox!$A:$C,3,FALSE)),0,VLOOKUP(A137,[1]G1_DEG_cox!$A:$C,3,FALSE))</f>
        <v>0.0930815868253795</v>
      </c>
      <c r="D137" s="3">
        <f t="shared" si="30"/>
        <v>0</v>
      </c>
      <c r="E137" s="2">
        <v>1.415607631</v>
      </c>
      <c r="F137" s="2">
        <v>0.609558046</v>
      </c>
      <c r="G137" s="2">
        <v>-0.253198124</v>
      </c>
      <c r="H137" s="2">
        <v>-0.083587172</v>
      </c>
      <c r="I137" s="4">
        <v>-2.222432017</v>
      </c>
      <c r="J137">
        <f t="shared" si="31"/>
        <v>5</v>
      </c>
      <c r="K137" s="5">
        <f t="shared" si="32"/>
        <v>1</v>
      </c>
      <c r="L137" s="6">
        <f t="shared" si="33"/>
        <v>1</v>
      </c>
      <c r="M137" s="6">
        <f t="shared" si="34"/>
        <v>0</v>
      </c>
      <c r="N137" s="6">
        <f t="shared" si="35"/>
        <v>0</v>
      </c>
      <c r="O137" s="6">
        <f t="shared" si="36"/>
        <v>0</v>
      </c>
      <c r="P137" s="7">
        <f t="shared" si="37"/>
        <v>2</v>
      </c>
      <c r="Q137">
        <f t="shared" si="38"/>
        <v>-0.1068103272</v>
      </c>
      <c r="R137" s="5">
        <f t="shared" si="39"/>
        <v>1</v>
      </c>
      <c r="S137" s="6">
        <f t="shared" si="40"/>
        <v>0</v>
      </c>
      <c r="T137" s="6">
        <f t="shared" si="41"/>
        <v>0</v>
      </c>
      <c r="U137" s="6">
        <f t="shared" si="42"/>
        <v>0</v>
      </c>
      <c r="V137" s="6">
        <f t="shared" si="43"/>
        <v>1</v>
      </c>
      <c r="W137" s="7">
        <f t="shared" si="44"/>
        <v>2</v>
      </c>
    </row>
    <row r="138" spans="1:23">
      <c r="A138" s="1" t="s">
        <v>159</v>
      </c>
      <c r="B138" s="2">
        <f>IF(ISERROR(VLOOKUP(A138,[1]G1_DEG_cox!$A:$C,2,FALSE)),0,VLOOKUP(A138,[1]G1_DEG_cox!$A:$C,2,FALSE))</f>
        <v>0</v>
      </c>
      <c r="C138" s="2">
        <f>IF(ISERROR(VLOOKUP(A138,[1]G1_DEG_cox!$A:$C,3,FALSE)),0,VLOOKUP(A138,[1]G1_DEG_cox!$A:$C,3,FALSE))</f>
        <v>0</v>
      </c>
      <c r="D138" s="3">
        <f t="shared" si="30"/>
        <v>0</v>
      </c>
      <c r="E138" s="2">
        <v>0.536091045</v>
      </c>
      <c r="F138" s="2">
        <v>-1.737665713</v>
      </c>
      <c r="G138" s="2">
        <v>1.242446244</v>
      </c>
      <c r="H138" s="2">
        <v>-0.610268027</v>
      </c>
      <c r="I138" s="4">
        <v>-0.133124799</v>
      </c>
      <c r="J138">
        <f t="shared" si="31"/>
        <v>5</v>
      </c>
      <c r="K138" s="5">
        <f t="shared" si="32"/>
        <v>1</v>
      </c>
      <c r="L138" s="6">
        <f t="shared" si="33"/>
        <v>0</v>
      </c>
      <c r="M138" s="6">
        <f t="shared" si="34"/>
        <v>1</v>
      </c>
      <c r="N138" s="6">
        <f t="shared" si="35"/>
        <v>0</v>
      </c>
      <c r="O138" s="6">
        <f t="shared" si="36"/>
        <v>0</v>
      </c>
      <c r="P138" s="7">
        <f t="shared" si="37"/>
        <v>2</v>
      </c>
      <c r="Q138">
        <f t="shared" si="38"/>
        <v>-0.14050425</v>
      </c>
      <c r="R138" s="5">
        <f t="shared" si="39"/>
        <v>0</v>
      </c>
      <c r="S138" s="6">
        <f t="shared" si="40"/>
        <v>1</v>
      </c>
      <c r="T138" s="6">
        <f t="shared" si="41"/>
        <v>1</v>
      </c>
      <c r="U138" s="6">
        <f t="shared" si="42"/>
        <v>0</v>
      </c>
      <c r="V138" s="6">
        <f t="shared" si="43"/>
        <v>0</v>
      </c>
      <c r="W138" s="7">
        <f t="shared" si="44"/>
        <v>2</v>
      </c>
    </row>
    <row r="139" spans="1:23">
      <c r="A139" s="1" t="s">
        <v>160</v>
      </c>
      <c r="B139" s="2">
        <f>IF(ISERROR(VLOOKUP(A139,[1]G1_DEG_cox!$A:$C,2,FALSE)),0,VLOOKUP(A139,[1]G1_DEG_cox!$A:$C,2,FALSE))</f>
        <v>1.00084992638205</v>
      </c>
      <c r="C139" s="2">
        <f>IF(ISERROR(VLOOKUP(A139,[1]G1_DEG_cox!$A:$C,3,FALSE)),0,VLOOKUP(A139,[1]G1_DEG_cox!$A:$C,3,FALSE))</f>
        <v>0.600075197197108</v>
      </c>
      <c r="D139" s="3">
        <f t="shared" si="30"/>
        <v>0</v>
      </c>
      <c r="E139" s="2">
        <v>-1.144175351</v>
      </c>
      <c r="F139" s="2">
        <v>-1.652491927</v>
      </c>
      <c r="G139" s="2">
        <v>0.115041818</v>
      </c>
      <c r="H139" s="2">
        <v>-0.10428229</v>
      </c>
      <c r="I139" s="4">
        <v>0.213173196</v>
      </c>
      <c r="J139">
        <f t="shared" si="31"/>
        <v>5</v>
      </c>
      <c r="K139" s="5">
        <f t="shared" si="32"/>
        <v>0</v>
      </c>
      <c r="L139" s="6">
        <f t="shared" si="33"/>
        <v>0</v>
      </c>
      <c r="M139" s="6">
        <f t="shared" si="34"/>
        <v>1</v>
      </c>
      <c r="N139" s="6">
        <f t="shared" si="35"/>
        <v>0</v>
      </c>
      <c r="O139" s="6">
        <f t="shared" si="36"/>
        <v>1</v>
      </c>
      <c r="P139" s="7">
        <f t="shared" si="37"/>
        <v>2</v>
      </c>
      <c r="Q139">
        <f t="shared" si="38"/>
        <v>-0.5145469108</v>
      </c>
      <c r="R139" s="5">
        <f t="shared" si="39"/>
        <v>1</v>
      </c>
      <c r="S139" s="6">
        <f t="shared" si="40"/>
        <v>1</v>
      </c>
      <c r="T139" s="6">
        <f t="shared" si="41"/>
        <v>0</v>
      </c>
      <c r="U139" s="6">
        <f t="shared" si="42"/>
        <v>0</v>
      </c>
      <c r="V139" s="6">
        <f t="shared" si="43"/>
        <v>0</v>
      </c>
      <c r="W139" s="7">
        <f t="shared" si="44"/>
        <v>2</v>
      </c>
    </row>
    <row r="140" spans="1:23">
      <c r="A140" s="1" t="s">
        <v>161</v>
      </c>
      <c r="B140" s="2">
        <f>IF(ISERROR(VLOOKUP(A140,[1]G1_DEG_cox!$A:$C,2,FALSE)),0,VLOOKUP(A140,[1]G1_DEG_cox!$A:$C,2,FALSE))</f>
        <v>0.989092240693415</v>
      </c>
      <c r="C140" s="2">
        <f>IF(ISERROR(VLOOKUP(A140,[1]G1_DEG_cox!$A:$C,3,FALSE)),0,VLOOKUP(A140,[1]G1_DEG_cox!$A:$C,3,FALSE))</f>
        <v>0.279247901666046</v>
      </c>
      <c r="D140" s="3">
        <f t="shared" si="30"/>
        <v>0</v>
      </c>
      <c r="E140" s="2">
        <v>-1.220641136</v>
      </c>
      <c r="F140" s="2">
        <v>-1.702856362</v>
      </c>
      <c r="G140" s="2">
        <v>-0.343034387</v>
      </c>
      <c r="H140" s="2">
        <v>0.119703225</v>
      </c>
      <c r="I140" s="4">
        <v>0.292791292</v>
      </c>
      <c r="J140">
        <f t="shared" si="31"/>
        <v>5</v>
      </c>
      <c r="K140" s="5">
        <f t="shared" si="32"/>
        <v>0</v>
      </c>
      <c r="L140" s="6">
        <f t="shared" si="33"/>
        <v>0</v>
      </c>
      <c r="M140" s="6">
        <f t="shared" si="34"/>
        <v>0</v>
      </c>
      <c r="N140" s="6">
        <f t="shared" si="35"/>
        <v>1</v>
      </c>
      <c r="O140" s="6">
        <f t="shared" si="36"/>
        <v>1</v>
      </c>
      <c r="P140" s="7">
        <f t="shared" si="37"/>
        <v>2</v>
      </c>
      <c r="Q140">
        <f t="shared" si="38"/>
        <v>-0.5708074736</v>
      </c>
      <c r="R140" s="5">
        <f t="shared" si="39"/>
        <v>1</v>
      </c>
      <c r="S140" s="6">
        <f t="shared" si="40"/>
        <v>1</v>
      </c>
      <c r="T140" s="6">
        <f t="shared" si="41"/>
        <v>0</v>
      </c>
      <c r="U140" s="6">
        <f t="shared" si="42"/>
        <v>0</v>
      </c>
      <c r="V140" s="6">
        <f t="shared" si="43"/>
        <v>0</v>
      </c>
      <c r="W140" s="7">
        <f t="shared" si="44"/>
        <v>2</v>
      </c>
    </row>
    <row r="141" spans="1:23">
      <c r="A141" s="1" t="s">
        <v>162</v>
      </c>
      <c r="B141" s="2">
        <f>IF(ISERROR(VLOOKUP(A141,[1]G1_DEG_cox!$A:$C,2,FALSE)),0,VLOOKUP(A141,[1]G1_DEG_cox!$A:$C,2,FALSE))</f>
        <v>0</v>
      </c>
      <c r="C141" s="2">
        <f>IF(ISERROR(VLOOKUP(A141,[1]G1_DEG_cox!$A:$C,3,FALSE)),0,VLOOKUP(A141,[1]G1_DEG_cox!$A:$C,3,FALSE))</f>
        <v>0</v>
      </c>
      <c r="D141" s="3">
        <f t="shared" si="30"/>
        <v>0</v>
      </c>
      <c r="E141" s="2">
        <v>-1.220641136</v>
      </c>
      <c r="F141" s="2">
        <v>-1.702856362</v>
      </c>
      <c r="G141" s="2">
        <v>-0.343034387</v>
      </c>
      <c r="H141" s="2">
        <v>0.119703225</v>
      </c>
      <c r="I141" s="4">
        <v>0.292791292</v>
      </c>
      <c r="J141">
        <f t="shared" si="31"/>
        <v>5</v>
      </c>
      <c r="K141" s="5">
        <f t="shared" si="32"/>
        <v>0</v>
      </c>
      <c r="L141" s="6">
        <f t="shared" si="33"/>
        <v>0</v>
      </c>
      <c r="M141" s="6">
        <f t="shared" si="34"/>
        <v>0</v>
      </c>
      <c r="N141" s="6">
        <f t="shared" si="35"/>
        <v>1</v>
      </c>
      <c r="O141" s="6">
        <f t="shared" si="36"/>
        <v>1</v>
      </c>
      <c r="P141" s="7">
        <f t="shared" si="37"/>
        <v>2</v>
      </c>
      <c r="Q141">
        <f t="shared" si="38"/>
        <v>-0.5708074736</v>
      </c>
      <c r="R141" s="5">
        <f t="shared" si="39"/>
        <v>1</v>
      </c>
      <c r="S141" s="6">
        <f t="shared" si="40"/>
        <v>1</v>
      </c>
      <c r="T141" s="6">
        <f t="shared" si="41"/>
        <v>0</v>
      </c>
      <c r="U141" s="6">
        <f t="shared" si="42"/>
        <v>0</v>
      </c>
      <c r="V141" s="6">
        <f t="shared" si="43"/>
        <v>0</v>
      </c>
      <c r="W141" s="7">
        <f t="shared" si="44"/>
        <v>2</v>
      </c>
    </row>
    <row r="142" spans="1:23">
      <c r="A142" s="1" t="s">
        <v>163</v>
      </c>
      <c r="B142" s="2">
        <f>IF(ISERROR(VLOOKUP(A142,[1]G1_DEG_cox!$A:$C,2,FALSE)),0,VLOOKUP(A142,[1]G1_DEG_cox!$A:$C,2,FALSE))</f>
        <v>0</v>
      </c>
      <c r="C142" s="2">
        <f>IF(ISERROR(VLOOKUP(A142,[1]G1_DEG_cox!$A:$C,3,FALSE)),0,VLOOKUP(A142,[1]G1_DEG_cox!$A:$C,3,FALSE))</f>
        <v>0</v>
      </c>
      <c r="D142" s="3">
        <f t="shared" si="30"/>
        <v>0</v>
      </c>
      <c r="E142" s="2">
        <v>-1.220641136</v>
      </c>
      <c r="F142" s="2">
        <v>-1.702856362</v>
      </c>
      <c r="G142" s="2">
        <v>-0.343034387</v>
      </c>
      <c r="H142" s="2">
        <v>0.119703225</v>
      </c>
      <c r="I142" s="4">
        <v>0.292791292</v>
      </c>
      <c r="J142">
        <f t="shared" si="31"/>
        <v>5</v>
      </c>
      <c r="K142" s="5">
        <f t="shared" si="32"/>
        <v>0</v>
      </c>
      <c r="L142" s="6">
        <f t="shared" si="33"/>
        <v>0</v>
      </c>
      <c r="M142" s="6">
        <f t="shared" si="34"/>
        <v>0</v>
      </c>
      <c r="N142" s="6">
        <f t="shared" si="35"/>
        <v>1</v>
      </c>
      <c r="O142" s="6">
        <f t="shared" si="36"/>
        <v>1</v>
      </c>
      <c r="P142" s="7">
        <f t="shared" si="37"/>
        <v>2</v>
      </c>
      <c r="Q142">
        <f t="shared" si="38"/>
        <v>-0.5708074736</v>
      </c>
      <c r="R142" s="5">
        <f t="shared" si="39"/>
        <v>1</v>
      </c>
      <c r="S142" s="6">
        <f t="shared" si="40"/>
        <v>1</v>
      </c>
      <c r="T142" s="6">
        <f t="shared" si="41"/>
        <v>0</v>
      </c>
      <c r="U142" s="6">
        <f t="shared" si="42"/>
        <v>0</v>
      </c>
      <c r="V142" s="6">
        <f t="shared" si="43"/>
        <v>0</v>
      </c>
      <c r="W142" s="7">
        <f t="shared" si="44"/>
        <v>2</v>
      </c>
    </row>
    <row r="143" spans="1:23">
      <c r="A143" s="1" t="s">
        <v>164</v>
      </c>
      <c r="B143" s="2">
        <f>IF(ISERROR(VLOOKUP(A143,[1]G1_DEG_cox!$A:$C,2,FALSE)),0,VLOOKUP(A143,[1]G1_DEG_cox!$A:$C,2,FALSE))</f>
        <v>0</v>
      </c>
      <c r="C143" s="2">
        <f>IF(ISERROR(VLOOKUP(A143,[1]G1_DEG_cox!$A:$C,3,FALSE)),0,VLOOKUP(A143,[1]G1_DEG_cox!$A:$C,3,FALSE))</f>
        <v>0</v>
      </c>
      <c r="D143" s="3">
        <f t="shared" si="30"/>
        <v>0</v>
      </c>
      <c r="E143" s="2">
        <v>-1.220641136</v>
      </c>
      <c r="F143" s="2">
        <v>-1.702856362</v>
      </c>
      <c r="G143" s="2">
        <v>-0.343034387</v>
      </c>
      <c r="H143" s="2">
        <v>0.119703225</v>
      </c>
      <c r="I143" s="4">
        <v>0.292791292</v>
      </c>
      <c r="J143">
        <f t="shared" si="31"/>
        <v>5</v>
      </c>
      <c r="K143" s="5">
        <f t="shared" si="32"/>
        <v>0</v>
      </c>
      <c r="L143" s="6">
        <f t="shared" si="33"/>
        <v>0</v>
      </c>
      <c r="M143" s="6">
        <f t="shared" si="34"/>
        <v>0</v>
      </c>
      <c r="N143" s="6">
        <f t="shared" si="35"/>
        <v>1</v>
      </c>
      <c r="O143" s="6">
        <f t="shared" si="36"/>
        <v>1</v>
      </c>
      <c r="P143" s="7">
        <f t="shared" si="37"/>
        <v>2</v>
      </c>
      <c r="Q143">
        <f t="shared" si="38"/>
        <v>-0.5708074736</v>
      </c>
      <c r="R143" s="5">
        <f t="shared" si="39"/>
        <v>1</v>
      </c>
      <c r="S143" s="6">
        <f t="shared" si="40"/>
        <v>1</v>
      </c>
      <c r="T143" s="6">
        <f t="shared" si="41"/>
        <v>0</v>
      </c>
      <c r="U143" s="6">
        <f t="shared" si="42"/>
        <v>0</v>
      </c>
      <c r="V143" s="6">
        <f t="shared" si="43"/>
        <v>0</v>
      </c>
      <c r="W143" s="7">
        <f t="shared" si="44"/>
        <v>2</v>
      </c>
    </row>
    <row r="144" spans="1:23">
      <c r="A144" s="1" t="s">
        <v>165</v>
      </c>
      <c r="B144" s="2">
        <f>IF(ISERROR(VLOOKUP(A144,[1]G1_DEG_cox!$A:$C,2,FALSE)),0,VLOOKUP(A144,[1]G1_DEG_cox!$A:$C,2,FALSE))</f>
        <v>0</v>
      </c>
      <c r="C144" s="2">
        <f>IF(ISERROR(VLOOKUP(A144,[1]G1_DEG_cox!$A:$C,3,FALSE)),0,VLOOKUP(A144,[1]G1_DEG_cox!$A:$C,3,FALSE))</f>
        <v>0</v>
      </c>
      <c r="D144" s="3">
        <f t="shared" si="30"/>
        <v>0</v>
      </c>
      <c r="E144" s="2">
        <v>-0.37701232</v>
      </c>
      <c r="F144" s="2">
        <v>-1.330211639</v>
      </c>
      <c r="G144" s="2">
        <v>0.113034507</v>
      </c>
      <c r="H144" s="2">
        <v>0.096528463</v>
      </c>
      <c r="I144" s="4">
        <v>-1.40776974</v>
      </c>
      <c r="J144">
        <f t="shared" si="31"/>
        <v>5</v>
      </c>
      <c r="K144" s="5">
        <f t="shared" si="32"/>
        <v>0</v>
      </c>
      <c r="L144" s="6">
        <f t="shared" si="33"/>
        <v>0</v>
      </c>
      <c r="M144" s="6">
        <f t="shared" si="34"/>
        <v>1</v>
      </c>
      <c r="N144" s="6">
        <f t="shared" si="35"/>
        <v>1</v>
      </c>
      <c r="O144" s="6">
        <f t="shared" si="36"/>
        <v>0</v>
      </c>
      <c r="P144" s="7">
        <f t="shared" si="37"/>
        <v>2</v>
      </c>
      <c r="Q144">
        <f t="shared" si="38"/>
        <v>-0.5810861458</v>
      </c>
      <c r="R144" s="5">
        <f t="shared" si="39"/>
        <v>0</v>
      </c>
      <c r="S144" s="6">
        <f t="shared" si="40"/>
        <v>1</v>
      </c>
      <c r="T144" s="6">
        <f t="shared" si="41"/>
        <v>0</v>
      </c>
      <c r="U144" s="6">
        <f t="shared" si="42"/>
        <v>0</v>
      </c>
      <c r="V144" s="6">
        <f t="shared" si="43"/>
        <v>1</v>
      </c>
      <c r="W144" s="7">
        <f t="shared" si="44"/>
        <v>2</v>
      </c>
    </row>
    <row r="145" spans="1:23">
      <c r="A145" s="1" t="s">
        <v>166</v>
      </c>
      <c r="B145" s="2">
        <f>IF(ISERROR(VLOOKUP(A145,[1]G1_DEG_cox!$A:$C,2,FALSE)),0,VLOOKUP(A145,[1]G1_DEG_cox!$A:$C,2,FALSE))</f>
        <v>0</v>
      </c>
      <c r="C145" s="2">
        <f>IF(ISERROR(VLOOKUP(A145,[1]G1_DEG_cox!$A:$C,3,FALSE)),0,VLOOKUP(A145,[1]G1_DEG_cox!$A:$C,3,FALSE))</f>
        <v>0</v>
      </c>
      <c r="D145" s="3">
        <f t="shared" si="30"/>
        <v>0</v>
      </c>
      <c r="E145" s="2">
        <v>-0.37701232</v>
      </c>
      <c r="F145" s="2">
        <v>-1.330211639</v>
      </c>
      <c r="G145" s="2">
        <v>0.113034507</v>
      </c>
      <c r="H145" s="2">
        <v>0.096528463</v>
      </c>
      <c r="I145" s="4">
        <v>-1.40776974</v>
      </c>
      <c r="J145">
        <f t="shared" si="31"/>
        <v>5</v>
      </c>
      <c r="K145" s="5">
        <f t="shared" si="32"/>
        <v>0</v>
      </c>
      <c r="L145" s="6">
        <f t="shared" si="33"/>
        <v>0</v>
      </c>
      <c r="M145" s="6">
        <f t="shared" si="34"/>
        <v>1</v>
      </c>
      <c r="N145" s="6">
        <f t="shared" si="35"/>
        <v>1</v>
      </c>
      <c r="O145" s="6">
        <f t="shared" si="36"/>
        <v>0</v>
      </c>
      <c r="P145" s="7">
        <f t="shared" si="37"/>
        <v>2</v>
      </c>
      <c r="Q145">
        <f t="shared" si="38"/>
        <v>-0.5810861458</v>
      </c>
      <c r="R145" s="5">
        <f t="shared" si="39"/>
        <v>0</v>
      </c>
      <c r="S145" s="6">
        <f t="shared" si="40"/>
        <v>1</v>
      </c>
      <c r="T145" s="6">
        <f t="shared" si="41"/>
        <v>0</v>
      </c>
      <c r="U145" s="6">
        <f t="shared" si="42"/>
        <v>0</v>
      </c>
      <c r="V145" s="6">
        <f t="shared" si="43"/>
        <v>1</v>
      </c>
      <c r="W145" s="7">
        <f t="shared" si="44"/>
        <v>2</v>
      </c>
    </row>
    <row r="146" spans="1:23">
      <c r="A146" s="1" t="s">
        <v>167</v>
      </c>
      <c r="B146" s="2">
        <f>IF(ISERROR(VLOOKUP(A146,[1]G1_DEG_cox!$A:$C,2,FALSE)),0,VLOOKUP(A146,[1]G1_DEG_cox!$A:$C,2,FALSE))</f>
        <v>0</v>
      </c>
      <c r="C146" s="2">
        <f>IF(ISERROR(VLOOKUP(A146,[1]G1_DEG_cox!$A:$C,3,FALSE)),0,VLOOKUP(A146,[1]G1_DEG_cox!$A:$C,3,FALSE))</f>
        <v>0</v>
      </c>
      <c r="D146" s="3">
        <f t="shared" si="30"/>
        <v>0</v>
      </c>
      <c r="E146" s="2">
        <v>-0.37701232</v>
      </c>
      <c r="F146" s="2">
        <v>-1.330211639</v>
      </c>
      <c r="G146" s="2">
        <v>0.113034507</v>
      </c>
      <c r="H146" s="2">
        <v>0.096528463</v>
      </c>
      <c r="I146" s="4">
        <v>-1.40776974</v>
      </c>
      <c r="J146">
        <f t="shared" si="31"/>
        <v>5</v>
      </c>
      <c r="K146" s="5">
        <f t="shared" si="32"/>
        <v>0</v>
      </c>
      <c r="L146" s="6">
        <f t="shared" si="33"/>
        <v>0</v>
      </c>
      <c r="M146" s="6">
        <f t="shared" si="34"/>
        <v>1</v>
      </c>
      <c r="N146" s="6">
        <f t="shared" si="35"/>
        <v>1</v>
      </c>
      <c r="O146" s="6">
        <f t="shared" si="36"/>
        <v>0</v>
      </c>
      <c r="P146" s="7">
        <f t="shared" si="37"/>
        <v>2</v>
      </c>
      <c r="Q146">
        <f t="shared" si="38"/>
        <v>-0.5810861458</v>
      </c>
      <c r="R146" s="5">
        <f t="shared" si="39"/>
        <v>0</v>
      </c>
      <c r="S146" s="6">
        <f t="shared" si="40"/>
        <v>1</v>
      </c>
      <c r="T146" s="6">
        <f t="shared" si="41"/>
        <v>0</v>
      </c>
      <c r="U146" s="6">
        <f t="shared" si="42"/>
        <v>0</v>
      </c>
      <c r="V146" s="6">
        <f t="shared" si="43"/>
        <v>1</v>
      </c>
      <c r="W146" s="7">
        <f t="shared" si="44"/>
        <v>2</v>
      </c>
    </row>
    <row r="147" spans="1:23">
      <c r="A147" s="1" t="s">
        <v>168</v>
      </c>
      <c r="B147" s="2">
        <f>IF(ISERROR(VLOOKUP(A147,[1]G1_DEG_cox!$A:$C,2,FALSE)),0,VLOOKUP(A147,[1]G1_DEG_cox!$A:$C,2,FALSE))</f>
        <v>0</v>
      </c>
      <c r="C147" s="2">
        <f>IF(ISERROR(VLOOKUP(A147,[1]G1_DEG_cox!$A:$C,3,FALSE)),0,VLOOKUP(A147,[1]G1_DEG_cox!$A:$C,3,FALSE))</f>
        <v>0</v>
      </c>
      <c r="D147" s="3">
        <f t="shared" si="30"/>
        <v>0</v>
      </c>
      <c r="E147" s="2">
        <v>-0.37701232</v>
      </c>
      <c r="F147" s="2">
        <v>-1.330211639</v>
      </c>
      <c r="G147" s="2">
        <v>0.113034507</v>
      </c>
      <c r="H147" s="2">
        <v>0.096528463</v>
      </c>
      <c r="I147" s="4">
        <v>-1.40776974</v>
      </c>
      <c r="J147">
        <f t="shared" si="31"/>
        <v>5</v>
      </c>
      <c r="K147" s="5">
        <f t="shared" si="32"/>
        <v>0</v>
      </c>
      <c r="L147" s="6">
        <f t="shared" si="33"/>
        <v>0</v>
      </c>
      <c r="M147" s="6">
        <f t="shared" si="34"/>
        <v>1</v>
      </c>
      <c r="N147" s="6">
        <f t="shared" si="35"/>
        <v>1</v>
      </c>
      <c r="O147" s="6">
        <f t="shared" si="36"/>
        <v>0</v>
      </c>
      <c r="P147" s="7">
        <f t="shared" si="37"/>
        <v>2</v>
      </c>
      <c r="Q147">
        <f t="shared" si="38"/>
        <v>-0.5810861458</v>
      </c>
      <c r="R147" s="5">
        <f t="shared" si="39"/>
        <v>0</v>
      </c>
      <c r="S147" s="6">
        <f t="shared" si="40"/>
        <v>1</v>
      </c>
      <c r="T147" s="6">
        <f t="shared" si="41"/>
        <v>0</v>
      </c>
      <c r="U147" s="6">
        <f t="shared" si="42"/>
        <v>0</v>
      </c>
      <c r="V147" s="6">
        <f t="shared" si="43"/>
        <v>1</v>
      </c>
      <c r="W147" s="7">
        <f t="shared" si="44"/>
        <v>2</v>
      </c>
    </row>
    <row r="148" spans="1:23">
      <c r="A148" s="1" t="s">
        <v>169</v>
      </c>
      <c r="B148" s="2">
        <f>IF(ISERROR(VLOOKUP(A148,[1]G1_DEG_cox!$A:$C,2,FALSE)),0,VLOOKUP(A148,[1]G1_DEG_cox!$A:$C,2,FALSE))</f>
        <v>1.00364358722333</v>
      </c>
      <c r="C148" s="2">
        <f>IF(ISERROR(VLOOKUP(A148,[1]G1_DEG_cox!$A:$C,3,FALSE)),0,VLOOKUP(A148,[1]G1_DEG_cox!$A:$C,3,FALSE))</f>
        <v>0.168071029059326</v>
      </c>
      <c r="D148" s="3">
        <f t="shared" si="30"/>
        <v>0</v>
      </c>
      <c r="E148" s="2">
        <v>-1.566809237</v>
      </c>
      <c r="F148" s="2">
        <v>-2.287041068</v>
      </c>
      <c r="G148" s="2">
        <v>-0.347057879</v>
      </c>
      <c r="H148" s="2">
        <v>0.1957346</v>
      </c>
      <c r="I148" s="4">
        <v>0.708588481</v>
      </c>
      <c r="J148">
        <f t="shared" si="31"/>
        <v>5</v>
      </c>
      <c r="K148" s="5">
        <f t="shared" si="32"/>
        <v>0</v>
      </c>
      <c r="L148" s="6">
        <f t="shared" si="33"/>
        <v>0</v>
      </c>
      <c r="M148" s="6">
        <f t="shared" si="34"/>
        <v>0</v>
      </c>
      <c r="N148" s="6">
        <f t="shared" si="35"/>
        <v>1</v>
      </c>
      <c r="O148" s="6">
        <f t="shared" si="36"/>
        <v>1</v>
      </c>
      <c r="P148" s="7">
        <f t="shared" si="37"/>
        <v>2</v>
      </c>
      <c r="Q148">
        <f t="shared" si="38"/>
        <v>-0.6593170206</v>
      </c>
      <c r="R148" s="5">
        <f t="shared" si="39"/>
        <v>1</v>
      </c>
      <c r="S148" s="6">
        <f t="shared" si="40"/>
        <v>1</v>
      </c>
      <c r="T148" s="6">
        <f t="shared" si="41"/>
        <v>0</v>
      </c>
      <c r="U148" s="6">
        <f t="shared" si="42"/>
        <v>0</v>
      </c>
      <c r="V148" s="6">
        <f t="shared" si="43"/>
        <v>0</v>
      </c>
      <c r="W148" s="7">
        <f t="shared" si="44"/>
        <v>2</v>
      </c>
    </row>
    <row r="149" spans="1:23">
      <c r="A149" s="1" t="s">
        <v>170</v>
      </c>
      <c r="B149" s="2">
        <f>IF(ISERROR(VLOOKUP(A149,[1]G1_DEG_cox!$A:$C,2,FALSE)),0,VLOOKUP(A149,[1]G1_DEG_cox!$A:$C,2,FALSE))</f>
        <v>0</v>
      </c>
      <c r="C149" s="2">
        <f>IF(ISERROR(VLOOKUP(A149,[1]G1_DEG_cox!$A:$C,3,FALSE)),0,VLOOKUP(A149,[1]G1_DEG_cox!$A:$C,3,FALSE))</f>
        <v>0</v>
      </c>
      <c r="D149" s="3">
        <f t="shared" si="30"/>
        <v>0</v>
      </c>
      <c r="E149" s="2">
        <v>0.132988308</v>
      </c>
      <c r="F149" s="2">
        <v>-1.29536128</v>
      </c>
      <c r="G149" s="2">
        <v>0.163171468</v>
      </c>
      <c r="H149" s="2">
        <v>-0.610799491</v>
      </c>
      <c r="I149" s="4">
        <v>-1.838767767</v>
      </c>
      <c r="J149">
        <f t="shared" si="31"/>
        <v>5</v>
      </c>
      <c r="K149" s="5">
        <f t="shared" si="32"/>
        <v>1</v>
      </c>
      <c r="L149" s="6">
        <f t="shared" si="33"/>
        <v>0</v>
      </c>
      <c r="M149" s="6">
        <f t="shared" si="34"/>
        <v>1</v>
      </c>
      <c r="N149" s="6">
        <f t="shared" si="35"/>
        <v>0</v>
      </c>
      <c r="O149" s="6">
        <f t="shared" si="36"/>
        <v>0</v>
      </c>
      <c r="P149" s="7">
        <f t="shared" si="37"/>
        <v>2</v>
      </c>
      <c r="Q149">
        <f t="shared" si="38"/>
        <v>-0.6897537524</v>
      </c>
      <c r="R149" s="5">
        <f t="shared" si="39"/>
        <v>0</v>
      </c>
      <c r="S149" s="6">
        <f t="shared" si="40"/>
        <v>1</v>
      </c>
      <c r="T149" s="6">
        <f t="shared" si="41"/>
        <v>0</v>
      </c>
      <c r="U149" s="6">
        <f t="shared" si="42"/>
        <v>0</v>
      </c>
      <c r="V149" s="6">
        <f t="shared" si="43"/>
        <v>1</v>
      </c>
      <c r="W149" s="7">
        <f t="shared" si="44"/>
        <v>2</v>
      </c>
    </row>
    <row r="150" spans="1:23">
      <c r="A150" s="1" t="s">
        <v>171</v>
      </c>
      <c r="B150" s="2">
        <f>IF(ISERROR(VLOOKUP(A150,[1]G1_DEG_cox!$A:$C,2,FALSE)),0,VLOOKUP(A150,[1]G1_DEG_cox!$A:$C,2,FALSE))</f>
        <v>0</v>
      </c>
      <c r="C150" s="2">
        <f>IF(ISERROR(VLOOKUP(A150,[1]G1_DEG_cox!$A:$C,3,FALSE)),0,VLOOKUP(A150,[1]G1_DEG_cox!$A:$C,3,FALSE))</f>
        <v>0</v>
      </c>
      <c r="D150" s="3">
        <f t="shared" si="30"/>
        <v>0</v>
      </c>
      <c r="E150" s="2">
        <v>0.132988308</v>
      </c>
      <c r="F150" s="2">
        <v>-1.29536128</v>
      </c>
      <c r="G150" s="2">
        <v>0.163171468</v>
      </c>
      <c r="H150" s="2">
        <v>-0.610799491</v>
      </c>
      <c r="I150" s="4">
        <v>-1.838767767</v>
      </c>
      <c r="J150">
        <f t="shared" si="31"/>
        <v>5</v>
      </c>
      <c r="K150" s="5">
        <f t="shared" si="32"/>
        <v>1</v>
      </c>
      <c r="L150" s="6">
        <f t="shared" si="33"/>
        <v>0</v>
      </c>
      <c r="M150" s="6">
        <f t="shared" si="34"/>
        <v>1</v>
      </c>
      <c r="N150" s="6">
        <f t="shared" si="35"/>
        <v>0</v>
      </c>
      <c r="O150" s="6">
        <f t="shared" si="36"/>
        <v>0</v>
      </c>
      <c r="P150" s="7">
        <f t="shared" si="37"/>
        <v>2</v>
      </c>
      <c r="Q150">
        <f t="shared" si="38"/>
        <v>-0.6897537524</v>
      </c>
      <c r="R150" s="5">
        <f t="shared" si="39"/>
        <v>0</v>
      </c>
      <c r="S150" s="6">
        <f t="shared" si="40"/>
        <v>1</v>
      </c>
      <c r="T150" s="6">
        <f t="shared" si="41"/>
        <v>0</v>
      </c>
      <c r="U150" s="6">
        <f t="shared" si="42"/>
        <v>0</v>
      </c>
      <c r="V150" s="6">
        <f t="shared" si="43"/>
        <v>1</v>
      </c>
      <c r="W150" s="7">
        <f t="shared" si="44"/>
        <v>2</v>
      </c>
    </row>
    <row r="151" spans="1:23">
      <c r="A151" s="1" t="s">
        <v>172</v>
      </c>
      <c r="B151" s="2">
        <f>IF(ISERROR(VLOOKUP(A151,[1]G1_DEG_cox!$A:$C,2,FALSE)),0,VLOOKUP(A151,[1]G1_DEG_cox!$A:$C,2,FALSE))</f>
        <v>0</v>
      </c>
      <c r="C151" s="2">
        <f>IF(ISERROR(VLOOKUP(A151,[1]G1_DEG_cox!$A:$C,3,FALSE)),0,VLOOKUP(A151,[1]G1_DEG_cox!$A:$C,3,FALSE))</f>
        <v>0</v>
      </c>
      <c r="D151" s="3">
        <f t="shared" si="30"/>
        <v>0</v>
      </c>
      <c r="E151" s="2">
        <v>0.132988308</v>
      </c>
      <c r="F151" s="2">
        <v>-1.29536128</v>
      </c>
      <c r="G151" s="2">
        <v>0.163171468</v>
      </c>
      <c r="H151" s="2">
        <v>-0.610799491</v>
      </c>
      <c r="I151" s="4">
        <v>-1.838767767</v>
      </c>
      <c r="J151">
        <f t="shared" si="31"/>
        <v>5</v>
      </c>
      <c r="K151" s="5">
        <f t="shared" si="32"/>
        <v>1</v>
      </c>
      <c r="L151" s="6">
        <f t="shared" si="33"/>
        <v>0</v>
      </c>
      <c r="M151" s="6">
        <f t="shared" si="34"/>
        <v>1</v>
      </c>
      <c r="N151" s="6">
        <f t="shared" si="35"/>
        <v>0</v>
      </c>
      <c r="O151" s="6">
        <f t="shared" si="36"/>
        <v>0</v>
      </c>
      <c r="P151" s="7">
        <f t="shared" si="37"/>
        <v>2</v>
      </c>
      <c r="Q151">
        <f t="shared" si="38"/>
        <v>-0.6897537524</v>
      </c>
      <c r="R151" s="5">
        <f t="shared" si="39"/>
        <v>0</v>
      </c>
      <c r="S151" s="6">
        <f t="shared" si="40"/>
        <v>1</v>
      </c>
      <c r="T151" s="6">
        <f t="shared" si="41"/>
        <v>0</v>
      </c>
      <c r="U151" s="6">
        <f t="shared" si="42"/>
        <v>0</v>
      </c>
      <c r="V151" s="6">
        <f t="shared" si="43"/>
        <v>1</v>
      </c>
      <c r="W151" s="7">
        <f t="shared" si="44"/>
        <v>2</v>
      </c>
    </row>
    <row r="152" spans="1:23">
      <c r="A152" s="1" t="s">
        <v>173</v>
      </c>
      <c r="B152" s="2">
        <f>IF(ISERROR(VLOOKUP(A152,[1]G1_DEG_cox!$A:$C,2,FALSE)),0,VLOOKUP(A152,[1]G1_DEG_cox!$A:$C,2,FALSE))</f>
        <v>0</v>
      </c>
      <c r="C152" s="2">
        <f>IF(ISERROR(VLOOKUP(A152,[1]G1_DEG_cox!$A:$C,3,FALSE)),0,VLOOKUP(A152,[1]G1_DEG_cox!$A:$C,3,FALSE))</f>
        <v>0</v>
      </c>
      <c r="D152" s="3">
        <f t="shared" si="30"/>
        <v>0</v>
      </c>
      <c r="E152" s="2">
        <v>0.132988308</v>
      </c>
      <c r="F152" s="2">
        <v>-1.29536128</v>
      </c>
      <c r="G152" s="2">
        <v>0.163171468</v>
      </c>
      <c r="H152" s="2">
        <v>-0.610799491</v>
      </c>
      <c r="I152" s="4">
        <v>-1.838767767</v>
      </c>
      <c r="J152">
        <f t="shared" si="31"/>
        <v>5</v>
      </c>
      <c r="K152" s="5">
        <f t="shared" si="32"/>
        <v>1</v>
      </c>
      <c r="L152" s="6">
        <f t="shared" si="33"/>
        <v>0</v>
      </c>
      <c r="M152" s="6">
        <f t="shared" si="34"/>
        <v>1</v>
      </c>
      <c r="N152" s="6">
        <f t="shared" si="35"/>
        <v>0</v>
      </c>
      <c r="O152" s="6">
        <f t="shared" si="36"/>
        <v>0</v>
      </c>
      <c r="P152" s="7">
        <f t="shared" si="37"/>
        <v>2</v>
      </c>
      <c r="Q152">
        <f t="shared" si="38"/>
        <v>-0.6897537524</v>
      </c>
      <c r="R152" s="5">
        <f t="shared" si="39"/>
        <v>0</v>
      </c>
      <c r="S152" s="6">
        <f t="shared" si="40"/>
        <v>1</v>
      </c>
      <c r="T152" s="6">
        <f t="shared" si="41"/>
        <v>0</v>
      </c>
      <c r="U152" s="6">
        <f t="shared" si="42"/>
        <v>0</v>
      </c>
      <c r="V152" s="6">
        <f t="shared" si="43"/>
        <v>1</v>
      </c>
      <c r="W152" s="7">
        <f t="shared" si="44"/>
        <v>2</v>
      </c>
    </row>
    <row r="153" spans="1:23">
      <c r="A153" s="1" t="s">
        <v>174</v>
      </c>
      <c r="B153" s="2">
        <f>IF(ISERROR(VLOOKUP(A153,[1]G1_DEG_cox!$A:$C,2,FALSE)),0,VLOOKUP(A153,[1]G1_DEG_cox!$A:$C,2,FALSE))</f>
        <v>0.994567290122444</v>
      </c>
      <c r="C153" s="2">
        <f>IF(ISERROR(VLOOKUP(A153,[1]G1_DEG_cox!$A:$C,3,FALSE)),0,VLOOKUP(A153,[1]G1_DEG_cox!$A:$C,3,FALSE))</f>
        <v>0.125501744861802</v>
      </c>
      <c r="D153" s="3">
        <f t="shared" si="30"/>
        <v>0</v>
      </c>
      <c r="E153" s="2">
        <v>-1.647311211</v>
      </c>
      <c r="F153" s="2">
        <v>-2.112977624</v>
      </c>
      <c r="G153" s="2">
        <v>-0.241627775</v>
      </c>
      <c r="H153" s="2">
        <v>0.020945396</v>
      </c>
      <c r="I153" s="4">
        <v>0.121062927</v>
      </c>
      <c r="J153">
        <f t="shared" si="31"/>
        <v>5</v>
      </c>
      <c r="K153" s="5">
        <f t="shared" si="32"/>
        <v>0</v>
      </c>
      <c r="L153" s="6">
        <f t="shared" si="33"/>
        <v>0</v>
      </c>
      <c r="M153" s="6">
        <f t="shared" si="34"/>
        <v>0</v>
      </c>
      <c r="N153" s="6">
        <f t="shared" si="35"/>
        <v>1</v>
      </c>
      <c r="O153" s="6">
        <f t="shared" si="36"/>
        <v>1</v>
      </c>
      <c r="P153" s="7">
        <f t="shared" si="37"/>
        <v>2</v>
      </c>
      <c r="Q153">
        <f t="shared" si="38"/>
        <v>-0.7719816574</v>
      </c>
      <c r="R153" s="5">
        <f t="shared" si="39"/>
        <v>1</v>
      </c>
      <c r="S153" s="6">
        <f t="shared" si="40"/>
        <v>1</v>
      </c>
      <c r="T153" s="6">
        <f t="shared" si="41"/>
        <v>0</v>
      </c>
      <c r="U153" s="6">
        <f t="shared" si="42"/>
        <v>0</v>
      </c>
      <c r="V153" s="6">
        <f t="shared" si="43"/>
        <v>0</v>
      </c>
      <c r="W153" s="7">
        <f t="shared" si="44"/>
        <v>2</v>
      </c>
    </row>
    <row r="154" spans="1:23">
      <c r="A154" s="1" t="s">
        <v>175</v>
      </c>
      <c r="B154" s="2">
        <f>IF(ISERROR(VLOOKUP(A154,[1]G1_DEG_cox!$A:$C,2,FALSE)),0,VLOOKUP(A154,[1]G1_DEG_cox!$A:$C,2,FALSE))</f>
        <v>0.998654280528584</v>
      </c>
      <c r="C154" s="2">
        <f>IF(ISERROR(VLOOKUP(A154,[1]G1_DEG_cox!$A:$C,3,FALSE)),0,VLOOKUP(A154,[1]G1_DEG_cox!$A:$C,3,FALSE))</f>
        <v>0.424751785586938</v>
      </c>
      <c r="D154" s="3">
        <f t="shared" si="30"/>
        <v>0</v>
      </c>
      <c r="E154" s="2">
        <v>-1.645526767</v>
      </c>
      <c r="F154" s="2">
        <v>-2.072470546</v>
      </c>
      <c r="G154" s="2">
        <v>-0.998910159</v>
      </c>
      <c r="H154" s="2">
        <v>0.365126297</v>
      </c>
      <c r="I154" s="4">
        <v>0.033370066</v>
      </c>
      <c r="J154">
        <f t="shared" si="31"/>
        <v>5</v>
      </c>
      <c r="K154" s="5">
        <f t="shared" si="32"/>
        <v>0</v>
      </c>
      <c r="L154" s="6">
        <f t="shared" si="33"/>
        <v>0</v>
      </c>
      <c r="M154" s="6">
        <f t="shared" si="34"/>
        <v>0</v>
      </c>
      <c r="N154" s="6">
        <f t="shared" si="35"/>
        <v>1</v>
      </c>
      <c r="O154" s="6">
        <f t="shared" si="36"/>
        <v>1</v>
      </c>
      <c r="P154" s="7">
        <f t="shared" si="37"/>
        <v>2</v>
      </c>
      <c r="Q154">
        <f t="shared" si="38"/>
        <v>-0.8636822218</v>
      </c>
      <c r="R154" s="5">
        <f t="shared" si="39"/>
        <v>1</v>
      </c>
      <c r="S154" s="6">
        <f t="shared" si="40"/>
        <v>1</v>
      </c>
      <c r="T154" s="6">
        <f t="shared" si="41"/>
        <v>0</v>
      </c>
      <c r="U154" s="6">
        <f t="shared" si="42"/>
        <v>0</v>
      </c>
      <c r="V154" s="6">
        <f t="shared" si="43"/>
        <v>0</v>
      </c>
      <c r="W154" s="7">
        <f t="shared" si="44"/>
        <v>2</v>
      </c>
    </row>
    <row r="155" spans="1:23">
      <c r="A155" s="1" t="s">
        <v>176</v>
      </c>
      <c r="B155" s="2">
        <f>IF(ISERROR(VLOOKUP(A155,[1]G1_DEG_cox!$A:$C,2,FALSE)),0,VLOOKUP(A155,[1]G1_DEG_cox!$A:$C,2,FALSE))</f>
        <v>0</v>
      </c>
      <c r="C155" s="2">
        <f>IF(ISERROR(VLOOKUP(A155,[1]G1_DEG_cox!$A:$C,3,FALSE)),0,VLOOKUP(A155,[1]G1_DEG_cox!$A:$C,3,FALSE))</f>
        <v>0</v>
      </c>
      <c r="D155" s="3">
        <f t="shared" si="30"/>
        <v>0</v>
      </c>
      <c r="E155" s="2">
        <v>-1.645526767</v>
      </c>
      <c r="F155" s="2">
        <v>-2.072470546</v>
      </c>
      <c r="G155" s="2">
        <v>-0.998910159</v>
      </c>
      <c r="H155" s="2">
        <v>0.365126297</v>
      </c>
      <c r="I155" s="4">
        <v>0.033370066</v>
      </c>
      <c r="J155">
        <f t="shared" si="31"/>
        <v>5</v>
      </c>
      <c r="K155" s="5">
        <f t="shared" si="32"/>
        <v>0</v>
      </c>
      <c r="L155" s="6">
        <f t="shared" si="33"/>
        <v>0</v>
      </c>
      <c r="M155" s="6">
        <f t="shared" si="34"/>
        <v>0</v>
      </c>
      <c r="N155" s="6">
        <f t="shared" si="35"/>
        <v>1</v>
      </c>
      <c r="O155" s="6">
        <f t="shared" si="36"/>
        <v>1</v>
      </c>
      <c r="P155" s="7">
        <f t="shared" si="37"/>
        <v>2</v>
      </c>
      <c r="Q155">
        <f t="shared" si="38"/>
        <v>-0.8636822218</v>
      </c>
      <c r="R155" s="5">
        <f t="shared" si="39"/>
        <v>1</v>
      </c>
      <c r="S155" s="6">
        <f t="shared" si="40"/>
        <v>1</v>
      </c>
      <c r="T155" s="6">
        <f t="shared" si="41"/>
        <v>0</v>
      </c>
      <c r="U155" s="6">
        <f t="shared" si="42"/>
        <v>0</v>
      </c>
      <c r="V155" s="6">
        <f t="shared" si="43"/>
        <v>0</v>
      </c>
      <c r="W155" s="7">
        <f t="shared" si="44"/>
        <v>2</v>
      </c>
    </row>
    <row r="156" spans="1:23">
      <c r="A156" s="1" t="s">
        <v>177</v>
      </c>
      <c r="B156" s="2">
        <f>IF(ISERROR(VLOOKUP(A156,[1]G1_DEG_cox!$A:$C,2,FALSE)),0,VLOOKUP(A156,[1]G1_DEG_cox!$A:$C,2,FALSE))</f>
        <v>1.01944133741909</v>
      </c>
      <c r="C156" s="2">
        <f>IF(ISERROR(VLOOKUP(A156,[1]G1_DEG_cox!$A:$C,3,FALSE)),0,VLOOKUP(A156,[1]G1_DEG_cox!$A:$C,3,FALSE))</f>
        <v>0.664623104158513</v>
      </c>
      <c r="D156" s="3">
        <f t="shared" si="30"/>
        <v>0</v>
      </c>
      <c r="E156" s="2">
        <v>-4.902129173</v>
      </c>
      <c r="F156" s="2">
        <v>-5.140734434</v>
      </c>
      <c r="G156" s="2">
        <v>-0.929821759</v>
      </c>
      <c r="H156" s="2">
        <v>0.478135437</v>
      </c>
      <c r="I156" s="4">
        <v>0.465198874</v>
      </c>
      <c r="J156">
        <f t="shared" si="31"/>
        <v>5</v>
      </c>
      <c r="K156" s="5">
        <f t="shared" si="32"/>
        <v>0</v>
      </c>
      <c r="L156" s="6">
        <f t="shared" si="33"/>
        <v>0</v>
      </c>
      <c r="M156" s="6">
        <f t="shared" si="34"/>
        <v>0</v>
      </c>
      <c r="N156" s="6">
        <f t="shared" si="35"/>
        <v>1</v>
      </c>
      <c r="O156" s="6">
        <f t="shared" si="36"/>
        <v>1</v>
      </c>
      <c r="P156" s="7">
        <f t="shared" si="37"/>
        <v>2</v>
      </c>
      <c r="Q156">
        <f t="shared" si="38"/>
        <v>-2.005870211</v>
      </c>
      <c r="R156" s="5">
        <f t="shared" si="39"/>
        <v>1</v>
      </c>
      <c r="S156" s="6">
        <f t="shared" si="40"/>
        <v>1</v>
      </c>
      <c r="T156" s="6">
        <f t="shared" si="41"/>
        <v>0</v>
      </c>
      <c r="U156" s="6">
        <f t="shared" si="42"/>
        <v>0</v>
      </c>
      <c r="V156" s="6">
        <f t="shared" si="43"/>
        <v>0</v>
      </c>
      <c r="W156" s="7">
        <f t="shared" si="44"/>
        <v>2</v>
      </c>
    </row>
    <row r="157" spans="1:23">
      <c r="A157" s="1" t="s">
        <v>178</v>
      </c>
      <c r="B157" s="2">
        <f>IF(ISERROR(VLOOKUP(A157,[1]G1_DEG_cox!$A:$C,2,FALSE)),0,VLOOKUP(A157,[1]G1_DEG_cox!$A:$C,2,FALSE))</f>
        <v>0.999423805770359</v>
      </c>
      <c r="C157" s="2">
        <f>IF(ISERROR(VLOOKUP(A157,[1]G1_DEG_cox!$A:$C,3,FALSE)),0,VLOOKUP(A157,[1]G1_DEG_cox!$A:$C,3,FALSE))</f>
        <v>0.637855529402986</v>
      </c>
      <c r="D157" s="3">
        <f t="shared" si="30"/>
        <v>0</v>
      </c>
      <c r="E157" s="2">
        <v>-4.902129173</v>
      </c>
      <c r="F157" s="2">
        <v>-5.140734434</v>
      </c>
      <c r="G157" s="2">
        <v>-0.929821759</v>
      </c>
      <c r="H157" s="2">
        <v>0.478135437</v>
      </c>
      <c r="I157" s="4">
        <v>0.465198874</v>
      </c>
      <c r="J157">
        <f t="shared" si="31"/>
        <v>5</v>
      </c>
      <c r="K157" s="5">
        <f t="shared" si="32"/>
        <v>0</v>
      </c>
      <c r="L157" s="6">
        <f t="shared" si="33"/>
        <v>0</v>
      </c>
      <c r="M157" s="6">
        <f t="shared" si="34"/>
        <v>0</v>
      </c>
      <c r="N157" s="6">
        <f t="shared" si="35"/>
        <v>1</v>
      </c>
      <c r="O157" s="6">
        <f t="shared" si="36"/>
        <v>1</v>
      </c>
      <c r="P157" s="7">
        <f t="shared" si="37"/>
        <v>2</v>
      </c>
      <c r="Q157">
        <f t="shared" si="38"/>
        <v>-2.005870211</v>
      </c>
      <c r="R157" s="5">
        <f t="shared" si="39"/>
        <v>1</v>
      </c>
      <c r="S157" s="6">
        <f t="shared" si="40"/>
        <v>1</v>
      </c>
      <c r="T157" s="6">
        <f t="shared" si="41"/>
        <v>0</v>
      </c>
      <c r="U157" s="6">
        <f t="shared" si="42"/>
        <v>0</v>
      </c>
      <c r="V157" s="6">
        <f t="shared" si="43"/>
        <v>0</v>
      </c>
      <c r="W157" s="7">
        <f t="shared" si="44"/>
        <v>2</v>
      </c>
    </row>
    <row r="158" spans="1:23">
      <c r="A158" s="1" t="s">
        <v>179</v>
      </c>
      <c r="B158" s="2">
        <f>IF(ISERROR(VLOOKUP(A158,[1]G1_DEG_cox!$A:$C,2,FALSE)),0,VLOOKUP(A158,[1]G1_DEG_cox!$A:$C,2,FALSE))</f>
        <v>0</v>
      </c>
      <c r="C158" s="2">
        <f>IF(ISERROR(VLOOKUP(A158,[1]G1_DEG_cox!$A:$C,3,FALSE)),0,VLOOKUP(A158,[1]G1_DEG_cox!$A:$C,3,FALSE))</f>
        <v>0</v>
      </c>
      <c r="D158" s="3">
        <f t="shared" si="30"/>
        <v>0</v>
      </c>
      <c r="E158" s="2">
        <v>-0.041193089</v>
      </c>
      <c r="F158" s="2">
        <v>-0.230660506</v>
      </c>
      <c r="G158" s="2">
        <v>-1.076864719</v>
      </c>
      <c r="H158" s="2">
        <v>0.53119874</v>
      </c>
      <c r="I158" s="4">
        <v>-1.53777945</v>
      </c>
      <c r="J158">
        <f t="shared" si="31"/>
        <v>5</v>
      </c>
      <c r="K158" s="5">
        <f t="shared" si="32"/>
        <v>0</v>
      </c>
      <c r="L158" s="6">
        <f t="shared" si="33"/>
        <v>0</v>
      </c>
      <c r="M158" s="6">
        <f t="shared" si="34"/>
        <v>0</v>
      </c>
      <c r="N158" s="6">
        <f t="shared" si="35"/>
        <v>1</v>
      </c>
      <c r="O158" s="6">
        <f t="shared" si="36"/>
        <v>0</v>
      </c>
      <c r="P158" s="7">
        <f t="shared" si="37"/>
        <v>1</v>
      </c>
      <c r="Q158">
        <f t="shared" si="38"/>
        <v>-0.4710598048</v>
      </c>
      <c r="R158" s="5">
        <f t="shared" si="39"/>
        <v>0</v>
      </c>
      <c r="S158" s="6">
        <f t="shared" si="40"/>
        <v>0</v>
      </c>
      <c r="T158" s="6">
        <f t="shared" si="41"/>
        <v>1</v>
      </c>
      <c r="U158" s="6">
        <f t="shared" si="42"/>
        <v>0</v>
      </c>
      <c r="V158" s="6">
        <f t="shared" si="43"/>
        <v>1</v>
      </c>
      <c r="W158" s="7">
        <f t="shared" si="44"/>
        <v>2</v>
      </c>
    </row>
    <row r="159" spans="1:23">
      <c r="A159" s="1" t="s">
        <v>180</v>
      </c>
      <c r="B159" s="2">
        <f>IF(ISERROR(VLOOKUP(A159,[1]G1_DEG_cox!$A:$C,2,FALSE)),0,VLOOKUP(A159,[1]G1_DEG_cox!$A:$C,2,FALSE))</f>
        <v>0.998849041478567</v>
      </c>
      <c r="C159" s="2">
        <f>IF(ISERROR(VLOOKUP(A159,[1]G1_DEG_cox!$A:$C,3,FALSE)),0,VLOOKUP(A159,[1]G1_DEG_cox!$A:$C,3,FALSE))</f>
        <v>0.424895232706556</v>
      </c>
      <c r="D159" s="3">
        <f t="shared" si="30"/>
        <v>0</v>
      </c>
      <c r="E159" s="2">
        <v>-1.233924299</v>
      </c>
      <c r="F159" s="2">
        <v>-1.767472565</v>
      </c>
      <c r="G159" s="2">
        <v>-0.477308393</v>
      </c>
      <c r="H159" s="2">
        <v>-0.206564225</v>
      </c>
      <c r="I159" s="4">
        <v>0.959695995</v>
      </c>
      <c r="J159">
        <f t="shared" si="31"/>
        <v>5</v>
      </c>
      <c r="K159" s="5">
        <f t="shared" si="32"/>
        <v>0</v>
      </c>
      <c r="L159" s="6">
        <f t="shared" si="33"/>
        <v>0</v>
      </c>
      <c r="M159" s="6">
        <f t="shared" si="34"/>
        <v>0</v>
      </c>
      <c r="N159" s="6">
        <f t="shared" si="35"/>
        <v>0</v>
      </c>
      <c r="O159" s="6">
        <f t="shared" si="36"/>
        <v>1</v>
      </c>
      <c r="P159" s="7">
        <f t="shared" si="37"/>
        <v>1</v>
      </c>
      <c r="Q159">
        <f t="shared" si="38"/>
        <v>-0.5451146974</v>
      </c>
      <c r="R159" s="5">
        <f t="shared" si="39"/>
        <v>1</v>
      </c>
      <c r="S159" s="6">
        <f t="shared" si="40"/>
        <v>1</v>
      </c>
      <c r="T159" s="6">
        <f t="shared" si="41"/>
        <v>0</v>
      </c>
      <c r="U159" s="6">
        <f t="shared" si="42"/>
        <v>0</v>
      </c>
      <c r="V159" s="6">
        <f t="shared" si="43"/>
        <v>0</v>
      </c>
      <c r="W159" s="7">
        <f t="shared" si="44"/>
        <v>2</v>
      </c>
    </row>
    <row r="160" spans="1:23">
      <c r="A160" s="1" t="s">
        <v>181</v>
      </c>
      <c r="B160" s="2">
        <f>IF(ISERROR(VLOOKUP(A160,[1]G1_DEG_cox!$A:$C,2,FALSE)),0,VLOOKUP(A160,[1]G1_DEG_cox!$A:$C,2,FALSE))</f>
        <v>0</v>
      </c>
      <c r="C160" s="2">
        <f>IF(ISERROR(VLOOKUP(A160,[1]G1_DEG_cox!$A:$C,3,FALSE)),0,VLOOKUP(A160,[1]G1_DEG_cox!$A:$C,3,FALSE))</f>
        <v>0</v>
      </c>
      <c r="D160" s="3">
        <f t="shared" si="30"/>
        <v>0</v>
      </c>
      <c r="E160" s="2">
        <v>-0.738441706</v>
      </c>
      <c r="F160" s="2">
        <v>-1.11568743</v>
      </c>
      <c r="G160" s="2">
        <v>0.328376889</v>
      </c>
      <c r="H160" s="2">
        <v>-0.019005641</v>
      </c>
      <c r="I160" s="4">
        <v>-1.181300998</v>
      </c>
      <c r="J160">
        <f t="shared" si="31"/>
        <v>5</v>
      </c>
      <c r="K160" s="5">
        <f t="shared" si="32"/>
        <v>0</v>
      </c>
      <c r="L160" s="6">
        <f t="shared" si="33"/>
        <v>0</v>
      </c>
      <c r="M160" s="6">
        <f t="shared" si="34"/>
        <v>1</v>
      </c>
      <c r="N160" s="6">
        <f t="shared" si="35"/>
        <v>0</v>
      </c>
      <c r="O160" s="6">
        <f t="shared" si="36"/>
        <v>0</v>
      </c>
      <c r="P160" s="7">
        <f t="shared" si="37"/>
        <v>1</v>
      </c>
      <c r="Q160">
        <f t="shared" si="38"/>
        <v>-0.5452117772</v>
      </c>
      <c r="R160" s="5">
        <f t="shared" si="39"/>
        <v>0</v>
      </c>
      <c r="S160" s="6">
        <f t="shared" si="40"/>
        <v>1</v>
      </c>
      <c r="T160" s="6">
        <f t="shared" si="41"/>
        <v>0</v>
      </c>
      <c r="U160" s="6">
        <f t="shared" si="42"/>
        <v>0</v>
      </c>
      <c r="V160" s="6">
        <f t="shared" si="43"/>
        <v>1</v>
      </c>
      <c r="W160" s="7">
        <f t="shared" si="44"/>
        <v>2</v>
      </c>
    </row>
    <row r="161" spans="1:23">
      <c r="A161" s="1" t="s">
        <v>182</v>
      </c>
      <c r="B161" s="2">
        <f>IF(ISERROR(VLOOKUP(A161,[1]G1_DEG_cox!$A:$C,2,FALSE)),0,VLOOKUP(A161,[1]G1_DEG_cox!$A:$C,2,FALSE))</f>
        <v>0</v>
      </c>
      <c r="C161" s="2">
        <f>IF(ISERROR(VLOOKUP(A161,[1]G1_DEG_cox!$A:$C,3,FALSE)),0,VLOOKUP(A161,[1]G1_DEG_cox!$A:$C,3,FALSE))</f>
        <v>0</v>
      </c>
      <c r="D161" s="3">
        <f t="shared" si="30"/>
        <v>0</v>
      </c>
      <c r="E161" s="2">
        <v>-0.088839743</v>
      </c>
      <c r="F161" s="2">
        <v>-1.009205788</v>
      </c>
      <c r="G161" s="2">
        <v>0.262433112</v>
      </c>
      <c r="H161" s="2">
        <v>-0.06509655</v>
      </c>
      <c r="I161" s="4">
        <v>-2.09837383</v>
      </c>
      <c r="J161">
        <f t="shared" si="31"/>
        <v>5</v>
      </c>
      <c r="K161" s="5">
        <f t="shared" si="32"/>
        <v>0</v>
      </c>
      <c r="L161" s="6">
        <f t="shared" si="33"/>
        <v>0</v>
      </c>
      <c r="M161" s="6">
        <f t="shared" si="34"/>
        <v>1</v>
      </c>
      <c r="N161" s="6">
        <f t="shared" si="35"/>
        <v>0</v>
      </c>
      <c r="O161" s="6">
        <f t="shared" si="36"/>
        <v>0</v>
      </c>
      <c r="P161" s="7">
        <f t="shared" si="37"/>
        <v>1</v>
      </c>
      <c r="Q161">
        <f t="shared" si="38"/>
        <v>-0.5998165598</v>
      </c>
      <c r="R161" s="5">
        <f t="shared" si="39"/>
        <v>0</v>
      </c>
      <c r="S161" s="6">
        <f t="shared" si="40"/>
        <v>1</v>
      </c>
      <c r="T161" s="6">
        <f t="shared" si="41"/>
        <v>0</v>
      </c>
      <c r="U161" s="6">
        <f t="shared" si="42"/>
        <v>0</v>
      </c>
      <c r="V161" s="6">
        <f t="shared" si="43"/>
        <v>1</v>
      </c>
      <c r="W161" s="7">
        <f t="shared" si="44"/>
        <v>2</v>
      </c>
    </row>
    <row r="162" spans="1:23">
      <c r="A162" s="1" t="s">
        <v>183</v>
      </c>
      <c r="B162" s="2">
        <f>IF(ISERROR(VLOOKUP(A162,[1]G1_DEG_cox!$A:$C,2,FALSE)),0,VLOOKUP(A162,[1]G1_DEG_cox!$A:$C,2,FALSE))</f>
        <v>0</v>
      </c>
      <c r="C162" s="2">
        <f>IF(ISERROR(VLOOKUP(A162,[1]G1_DEG_cox!$A:$C,3,FALSE)),0,VLOOKUP(A162,[1]G1_DEG_cox!$A:$C,3,FALSE))</f>
        <v>0</v>
      </c>
      <c r="D162" s="3">
        <f t="shared" si="30"/>
        <v>0</v>
      </c>
      <c r="E162" s="2">
        <v>-0.709158361</v>
      </c>
      <c r="F162" s="2">
        <v>-1.317483723</v>
      </c>
      <c r="G162" s="2">
        <v>0.164494364</v>
      </c>
      <c r="H162" s="2">
        <v>-0.068056936</v>
      </c>
      <c r="I162" s="4">
        <v>-1.380176902</v>
      </c>
      <c r="J162">
        <f t="shared" si="31"/>
        <v>5</v>
      </c>
      <c r="K162" s="5">
        <f t="shared" si="32"/>
        <v>0</v>
      </c>
      <c r="L162" s="6">
        <f t="shared" si="33"/>
        <v>0</v>
      </c>
      <c r="M162" s="6">
        <f t="shared" si="34"/>
        <v>1</v>
      </c>
      <c r="N162" s="6">
        <f t="shared" si="35"/>
        <v>0</v>
      </c>
      <c r="O162" s="6">
        <f t="shared" si="36"/>
        <v>0</v>
      </c>
      <c r="P162" s="7">
        <f t="shared" si="37"/>
        <v>1</v>
      </c>
      <c r="Q162">
        <f t="shared" si="38"/>
        <v>-0.6620763116</v>
      </c>
      <c r="R162" s="5">
        <f t="shared" si="39"/>
        <v>0</v>
      </c>
      <c r="S162" s="6">
        <f t="shared" si="40"/>
        <v>1</v>
      </c>
      <c r="T162" s="6">
        <f t="shared" si="41"/>
        <v>0</v>
      </c>
      <c r="U162" s="6">
        <f t="shared" si="42"/>
        <v>0</v>
      </c>
      <c r="V162" s="6">
        <f t="shared" si="43"/>
        <v>1</v>
      </c>
      <c r="W162" s="7">
        <f t="shared" si="44"/>
        <v>2</v>
      </c>
    </row>
    <row r="163" spans="1:23">
      <c r="A163" s="1" t="s">
        <v>184</v>
      </c>
      <c r="B163" s="2">
        <f>IF(ISERROR(VLOOKUP(A163,[1]G1_DEG_cox!$A:$C,2,FALSE)),0,VLOOKUP(A163,[1]G1_DEG_cox!$A:$C,2,FALSE))</f>
        <v>0</v>
      </c>
      <c r="C163" s="2">
        <f>IF(ISERROR(VLOOKUP(A163,[1]G1_DEG_cox!$A:$C,3,FALSE)),0,VLOOKUP(A163,[1]G1_DEG_cox!$A:$C,3,FALSE))</f>
        <v>0</v>
      </c>
      <c r="D163" s="3">
        <f t="shared" si="30"/>
        <v>0</v>
      </c>
      <c r="E163" s="2">
        <v>0.202016722</v>
      </c>
      <c r="F163" s="2">
        <v>-0.690090895</v>
      </c>
      <c r="G163" s="2">
        <v>-1.27431494</v>
      </c>
      <c r="H163" s="2">
        <v>-0.307905272</v>
      </c>
      <c r="I163" s="4">
        <v>-1.289503217</v>
      </c>
      <c r="J163">
        <f t="shared" si="31"/>
        <v>5</v>
      </c>
      <c r="K163" s="5">
        <f t="shared" si="32"/>
        <v>1</v>
      </c>
      <c r="L163" s="6">
        <f t="shared" si="33"/>
        <v>0</v>
      </c>
      <c r="M163" s="6">
        <f t="shared" si="34"/>
        <v>0</v>
      </c>
      <c r="N163" s="6">
        <f t="shared" si="35"/>
        <v>0</v>
      </c>
      <c r="O163" s="6">
        <f t="shared" si="36"/>
        <v>0</v>
      </c>
      <c r="P163" s="7">
        <f t="shared" si="37"/>
        <v>1</v>
      </c>
      <c r="Q163">
        <f t="shared" si="38"/>
        <v>-0.6719595204</v>
      </c>
      <c r="R163" s="5">
        <f t="shared" si="39"/>
        <v>0</v>
      </c>
      <c r="S163" s="6">
        <f t="shared" si="40"/>
        <v>0</v>
      </c>
      <c r="T163" s="6">
        <f t="shared" si="41"/>
        <v>1</v>
      </c>
      <c r="U163" s="6">
        <f t="shared" si="42"/>
        <v>0</v>
      </c>
      <c r="V163" s="6">
        <f t="shared" si="43"/>
        <v>1</v>
      </c>
      <c r="W163" s="7">
        <f t="shared" si="44"/>
        <v>2</v>
      </c>
    </row>
    <row r="164" spans="1:23">
      <c r="A164" s="1" t="s">
        <v>185</v>
      </c>
      <c r="B164" s="2">
        <f>IF(ISERROR(VLOOKUP(A164,[1]G1_DEG_cox!$A:$C,2,FALSE)),0,VLOOKUP(A164,[1]G1_DEG_cox!$A:$C,2,FALSE))</f>
        <v>0</v>
      </c>
      <c r="C164" s="2">
        <f>IF(ISERROR(VLOOKUP(A164,[1]G1_DEG_cox!$A:$C,3,FALSE)),0,VLOOKUP(A164,[1]G1_DEG_cox!$A:$C,3,FALSE))</f>
        <v>0</v>
      </c>
      <c r="D164" s="3">
        <f t="shared" si="30"/>
        <v>0</v>
      </c>
      <c r="E164" s="2">
        <v>0.202016722</v>
      </c>
      <c r="F164" s="2">
        <v>-0.690090895</v>
      </c>
      <c r="G164" s="2">
        <v>-1.27431494</v>
      </c>
      <c r="H164" s="2">
        <v>-0.307905272</v>
      </c>
      <c r="I164" s="4">
        <v>-1.289503217</v>
      </c>
      <c r="J164">
        <f t="shared" si="31"/>
        <v>5</v>
      </c>
      <c r="K164" s="5">
        <f t="shared" si="32"/>
        <v>1</v>
      </c>
      <c r="L164" s="6">
        <f t="shared" si="33"/>
        <v>0</v>
      </c>
      <c r="M164" s="6">
        <f t="shared" si="34"/>
        <v>0</v>
      </c>
      <c r="N164" s="6">
        <f t="shared" si="35"/>
        <v>0</v>
      </c>
      <c r="O164" s="6">
        <f t="shared" si="36"/>
        <v>0</v>
      </c>
      <c r="P164" s="7">
        <f t="shared" si="37"/>
        <v>1</v>
      </c>
      <c r="Q164">
        <f t="shared" si="38"/>
        <v>-0.6719595204</v>
      </c>
      <c r="R164" s="5">
        <f t="shared" si="39"/>
        <v>0</v>
      </c>
      <c r="S164" s="6">
        <f t="shared" si="40"/>
        <v>0</v>
      </c>
      <c r="T164" s="6">
        <f t="shared" si="41"/>
        <v>1</v>
      </c>
      <c r="U164" s="6">
        <f t="shared" si="42"/>
        <v>0</v>
      </c>
      <c r="V164" s="6">
        <f t="shared" si="43"/>
        <v>1</v>
      </c>
      <c r="W164" s="7">
        <f t="shared" si="44"/>
        <v>2</v>
      </c>
    </row>
    <row r="165" spans="1:23">
      <c r="A165" s="1" t="s">
        <v>186</v>
      </c>
      <c r="B165" s="2">
        <f>IF(ISERROR(VLOOKUP(A165,[1]G1_DEG_cox!$A:$C,2,FALSE)),0,VLOOKUP(A165,[1]G1_DEG_cox!$A:$C,2,FALSE))</f>
        <v>0</v>
      </c>
      <c r="C165" s="2">
        <f>IF(ISERROR(VLOOKUP(A165,[1]G1_DEG_cox!$A:$C,3,FALSE)),0,VLOOKUP(A165,[1]G1_DEG_cox!$A:$C,3,FALSE))</f>
        <v>0</v>
      </c>
      <c r="D165" s="3">
        <f t="shared" si="30"/>
        <v>0</v>
      </c>
      <c r="E165" s="2">
        <v>0.202016722</v>
      </c>
      <c r="F165" s="2">
        <v>-0.690090895</v>
      </c>
      <c r="G165" s="2">
        <v>-1.27431494</v>
      </c>
      <c r="H165" s="2">
        <v>-0.307905272</v>
      </c>
      <c r="I165" s="4">
        <v>-1.289503217</v>
      </c>
      <c r="J165">
        <f t="shared" si="31"/>
        <v>5</v>
      </c>
      <c r="K165" s="5">
        <f t="shared" si="32"/>
        <v>1</v>
      </c>
      <c r="L165" s="6">
        <f t="shared" si="33"/>
        <v>0</v>
      </c>
      <c r="M165" s="6">
        <f t="shared" si="34"/>
        <v>0</v>
      </c>
      <c r="N165" s="6">
        <f t="shared" si="35"/>
        <v>0</v>
      </c>
      <c r="O165" s="6">
        <f t="shared" si="36"/>
        <v>0</v>
      </c>
      <c r="P165" s="7">
        <f t="shared" si="37"/>
        <v>1</v>
      </c>
      <c r="Q165">
        <f t="shared" si="38"/>
        <v>-0.6719595204</v>
      </c>
      <c r="R165" s="5">
        <f t="shared" si="39"/>
        <v>0</v>
      </c>
      <c r="S165" s="6">
        <f t="shared" si="40"/>
        <v>0</v>
      </c>
      <c r="T165" s="6">
        <f t="shared" si="41"/>
        <v>1</v>
      </c>
      <c r="U165" s="6">
        <f t="shared" si="42"/>
        <v>0</v>
      </c>
      <c r="V165" s="6">
        <f t="shared" si="43"/>
        <v>1</v>
      </c>
      <c r="W165" s="7">
        <f t="shared" si="44"/>
        <v>2</v>
      </c>
    </row>
    <row r="166" spans="1:23">
      <c r="A166" s="1" t="s">
        <v>187</v>
      </c>
      <c r="B166" s="2">
        <f>IF(ISERROR(VLOOKUP(A166,[1]G1_DEG_cox!$A:$C,2,FALSE)),0,VLOOKUP(A166,[1]G1_DEG_cox!$A:$C,2,FALSE))</f>
        <v>0</v>
      </c>
      <c r="C166" s="2">
        <f>IF(ISERROR(VLOOKUP(A166,[1]G1_DEG_cox!$A:$C,3,FALSE)),0,VLOOKUP(A166,[1]G1_DEG_cox!$A:$C,3,FALSE))</f>
        <v>0</v>
      </c>
      <c r="D166" s="3">
        <f t="shared" si="30"/>
        <v>0</v>
      </c>
      <c r="E166" s="2">
        <v>-0.535184637</v>
      </c>
      <c r="F166" s="2">
        <v>-1.51115948</v>
      </c>
      <c r="G166" s="2">
        <v>0.712191314</v>
      </c>
      <c r="H166" s="2">
        <v>-0.205602676</v>
      </c>
      <c r="I166" s="4">
        <v>-2.046779752</v>
      </c>
      <c r="J166">
        <f t="shared" si="31"/>
        <v>5</v>
      </c>
      <c r="K166" s="5">
        <f t="shared" si="32"/>
        <v>0</v>
      </c>
      <c r="L166" s="6">
        <f t="shared" si="33"/>
        <v>0</v>
      </c>
      <c r="M166" s="6">
        <f t="shared" si="34"/>
        <v>1</v>
      </c>
      <c r="N166" s="6">
        <f t="shared" si="35"/>
        <v>0</v>
      </c>
      <c r="O166" s="6">
        <f t="shared" si="36"/>
        <v>0</v>
      </c>
      <c r="P166" s="7">
        <f t="shared" si="37"/>
        <v>1</v>
      </c>
      <c r="Q166">
        <f t="shared" si="38"/>
        <v>-0.7173070462</v>
      </c>
      <c r="R166" s="5">
        <f t="shared" si="39"/>
        <v>0</v>
      </c>
      <c r="S166" s="6">
        <f t="shared" si="40"/>
        <v>1</v>
      </c>
      <c r="T166" s="6">
        <f t="shared" si="41"/>
        <v>0</v>
      </c>
      <c r="U166" s="6">
        <f t="shared" si="42"/>
        <v>0</v>
      </c>
      <c r="V166" s="6">
        <f t="shared" si="43"/>
        <v>1</v>
      </c>
      <c r="W166" s="7">
        <f t="shared" si="44"/>
        <v>2</v>
      </c>
    </row>
    <row r="167" spans="1:23">
      <c r="A167" s="1" t="s">
        <v>188</v>
      </c>
      <c r="B167" s="2">
        <f>IF(ISERROR(VLOOKUP(A167,[1]G1_DEG_cox!$A:$C,2,FALSE)),0,VLOOKUP(A167,[1]G1_DEG_cox!$A:$C,2,FALSE))</f>
        <v>0</v>
      </c>
      <c r="C167" s="2">
        <f>IF(ISERROR(VLOOKUP(A167,[1]G1_DEG_cox!$A:$C,3,FALSE)),0,VLOOKUP(A167,[1]G1_DEG_cox!$A:$C,3,FALSE))</f>
        <v>0</v>
      </c>
      <c r="D167" s="3">
        <f t="shared" si="30"/>
        <v>0</v>
      </c>
      <c r="E167" s="2">
        <v>-0.535184637</v>
      </c>
      <c r="F167" s="2">
        <v>-1.51115948</v>
      </c>
      <c r="G167" s="2">
        <v>0.712191314</v>
      </c>
      <c r="H167" s="2">
        <v>-0.205602676</v>
      </c>
      <c r="I167" s="4">
        <v>-2.046779752</v>
      </c>
      <c r="J167">
        <f t="shared" si="31"/>
        <v>5</v>
      </c>
      <c r="K167" s="5">
        <f t="shared" si="32"/>
        <v>0</v>
      </c>
      <c r="L167" s="6">
        <f t="shared" si="33"/>
        <v>0</v>
      </c>
      <c r="M167" s="6">
        <f t="shared" si="34"/>
        <v>1</v>
      </c>
      <c r="N167" s="6">
        <f t="shared" si="35"/>
        <v>0</v>
      </c>
      <c r="O167" s="6">
        <f t="shared" si="36"/>
        <v>0</v>
      </c>
      <c r="P167" s="7">
        <f t="shared" si="37"/>
        <v>1</v>
      </c>
      <c r="Q167">
        <f t="shared" si="38"/>
        <v>-0.7173070462</v>
      </c>
      <c r="R167" s="5">
        <f t="shared" si="39"/>
        <v>0</v>
      </c>
      <c r="S167" s="6">
        <f t="shared" si="40"/>
        <v>1</v>
      </c>
      <c r="T167" s="6">
        <f t="shared" si="41"/>
        <v>0</v>
      </c>
      <c r="U167" s="6">
        <f t="shared" si="42"/>
        <v>0</v>
      </c>
      <c r="V167" s="6">
        <f t="shared" si="43"/>
        <v>1</v>
      </c>
      <c r="W167" s="7">
        <f t="shared" si="44"/>
        <v>2</v>
      </c>
    </row>
    <row r="168" spans="1:23">
      <c r="A168" s="1" t="s">
        <v>189</v>
      </c>
      <c r="B168" s="2">
        <f>IF(ISERROR(VLOOKUP(A168,[1]G1_DEG_cox!$A:$C,2,FALSE)),0,VLOOKUP(A168,[1]G1_DEG_cox!$A:$C,2,FALSE))</f>
        <v>0</v>
      </c>
      <c r="C168" s="2">
        <f>IF(ISERROR(VLOOKUP(A168,[1]G1_DEG_cox!$A:$C,3,FALSE)),0,VLOOKUP(A168,[1]G1_DEG_cox!$A:$C,3,FALSE))</f>
        <v>0</v>
      </c>
      <c r="D168" s="3">
        <f t="shared" si="30"/>
        <v>0</v>
      </c>
      <c r="E168" s="2">
        <v>-0.692475885</v>
      </c>
      <c r="F168" s="2">
        <v>-1.116337448</v>
      </c>
      <c r="G168" s="2">
        <v>-0.908232808</v>
      </c>
      <c r="H168" s="2">
        <v>0.024789684</v>
      </c>
      <c r="I168" s="4">
        <v>-1.432901621</v>
      </c>
      <c r="J168">
        <f t="shared" si="31"/>
        <v>5</v>
      </c>
      <c r="K168" s="5">
        <f t="shared" si="32"/>
        <v>0</v>
      </c>
      <c r="L168" s="6">
        <f t="shared" si="33"/>
        <v>0</v>
      </c>
      <c r="M168" s="6">
        <f t="shared" si="34"/>
        <v>0</v>
      </c>
      <c r="N168" s="6">
        <f t="shared" si="35"/>
        <v>1</v>
      </c>
      <c r="O168" s="6">
        <f t="shared" si="36"/>
        <v>0</v>
      </c>
      <c r="P168" s="7">
        <f t="shared" si="37"/>
        <v>1</v>
      </c>
      <c r="Q168">
        <f t="shared" si="38"/>
        <v>-0.8250316156</v>
      </c>
      <c r="R168" s="5">
        <f t="shared" si="39"/>
        <v>0</v>
      </c>
      <c r="S168" s="6">
        <f t="shared" si="40"/>
        <v>1</v>
      </c>
      <c r="T168" s="6">
        <f t="shared" si="41"/>
        <v>0</v>
      </c>
      <c r="U168" s="6">
        <f t="shared" si="42"/>
        <v>0</v>
      </c>
      <c r="V168" s="6">
        <f t="shared" si="43"/>
        <v>1</v>
      </c>
      <c r="W168" s="7">
        <f t="shared" si="44"/>
        <v>2</v>
      </c>
    </row>
    <row r="169" spans="1:23">
      <c r="A169" s="1" t="s">
        <v>190</v>
      </c>
      <c r="B169" s="2">
        <f>IF(ISERROR(VLOOKUP(A169,[1]G1_DEG_cox!$A:$C,2,FALSE)),0,VLOOKUP(A169,[1]G1_DEG_cox!$A:$C,2,FALSE))</f>
        <v>0</v>
      </c>
      <c r="C169" s="2">
        <f>IF(ISERROR(VLOOKUP(A169,[1]G1_DEG_cox!$A:$C,3,FALSE)),0,VLOOKUP(A169,[1]G1_DEG_cox!$A:$C,3,FALSE))</f>
        <v>0</v>
      </c>
      <c r="D169" s="3">
        <f t="shared" si="30"/>
        <v>0</v>
      </c>
      <c r="E169" s="2">
        <v>-0.692475885</v>
      </c>
      <c r="F169" s="2">
        <v>-1.116337448</v>
      </c>
      <c r="G169" s="2">
        <v>-0.908232808</v>
      </c>
      <c r="H169" s="2">
        <v>0.024789684</v>
      </c>
      <c r="I169" s="4">
        <v>-1.432901621</v>
      </c>
      <c r="J169">
        <f t="shared" si="31"/>
        <v>5</v>
      </c>
      <c r="K169" s="5">
        <f t="shared" si="32"/>
        <v>0</v>
      </c>
      <c r="L169" s="6">
        <f t="shared" si="33"/>
        <v>0</v>
      </c>
      <c r="M169" s="6">
        <f t="shared" si="34"/>
        <v>0</v>
      </c>
      <c r="N169" s="6">
        <f t="shared" si="35"/>
        <v>1</v>
      </c>
      <c r="O169" s="6">
        <f t="shared" si="36"/>
        <v>0</v>
      </c>
      <c r="P169" s="7">
        <f t="shared" si="37"/>
        <v>1</v>
      </c>
      <c r="Q169">
        <f t="shared" si="38"/>
        <v>-0.8250316156</v>
      </c>
      <c r="R169" s="5">
        <f t="shared" si="39"/>
        <v>0</v>
      </c>
      <c r="S169" s="6">
        <f t="shared" si="40"/>
        <v>1</v>
      </c>
      <c r="T169" s="6">
        <f t="shared" si="41"/>
        <v>0</v>
      </c>
      <c r="U169" s="6">
        <f t="shared" si="42"/>
        <v>0</v>
      </c>
      <c r="V169" s="6">
        <f t="shared" si="43"/>
        <v>1</v>
      </c>
      <c r="W169" s="7">
        <f t="shared" si="44"/>
        <v>2</v>
      </c>
    </row>
    <row r="170" spans="1:23">
      <c r="A170" s="1" t="s">
        <v>191</v>
      </c>
      <c r="B170" s="2">
        <f>IF(ISERROR(VLOOKUP(A170,[1]G1_DEG_cox!$A:$C,2,FALSE)),0,VLOOKUP(A170,[1]G1_DEG_cox!$A:$C,2,FALSE))</f>
        <v>0</v>
      </c>
      <c r="C170" s="2">
        <f>IF(ISERROR(VLOOKUP(A170,[1]G1_DEG_cox!$A:$C,3,FALSE)),0,VLOOKUP(A170,[1]G1_DEG_cox!$A:$C,3,FALSE))</f>
        <v>0</v>
      </c>
      <c r="D170" s="3">
        <f t="shared" si="30"/>
        <v>0</v>
      </c>
      <c r="E170" s="2">
        <v>-0.999234766</v>
      </c>
      <c r="F170" s="2">
        <v>-1.681647539</v>
      </c>
      <c r="G170" s="2">
        <v>-0.127970912</v>
      </c>
      <c r="H170" s="2">
        <v>0.037661882</v>
      </c>
      <c r="I170" s="4">
        <v>-1.428207755</v>
      </c>
      <c r="J170">
        <f t="shared" si="31"/>
        <v>5</v>
      </c>
      <c r="K170" s="5">
        <f t="shared" si="32"/>
        <v>0</v>
      </c>
      <c r="L170" s="6">
        <f t="shared" si="33"/>
        <v>0</v>
      </c>
      <c r="M170" s="6">
        <f t="shared" si="34"/>
        <v>0</v>
      </c>
      <c r="N170" s="6">
        <f t="shared" si="35"/>
        <v>1</v>
      </c>
      <c r="O170" s="6">
        <f t="shared" si="36"/>
        <v>0</v>
      </c>
      <c r="P170" s="7">
        <f t="shared" si="37"/>
        <v>1</v>
      </c>
      <c r="Q170">
        <f t="shared" si="38"/>
        <v>-0.839879818</v>
      </c>
      <c r="R170" s="5">
        <f t="shared" si="39"/>
        <v>0</v>
      </c>
      <c r="S170" s="6">
        <f t="shared" si="40"/>
        <v>1</v>
      </c>
      <c r="T170" s="6">
        <f t="shared" si="41"/>
        <v>0</v>
      </c>
      <c r="U170" s="6">
        <f t="shared" si="42"/>
        <v>0</v>
      </c>
      <c r="V170" s="6">
        <f t="shared" si="43"/>
        <v>1</v>
      </c>
      <c r="W170" s="7">
        <f t="shared" si="44"/>
        <v>2</v>
      </c>
    </row>
    <row r="171" spans="1:23">
      <c r="A171" s="1" t="s">
        <v>192</v>
      </c>
      <c r="B171" s="2">
        <f>IF(ISERROR(VLOOKUP(A171,[1]G1_DEG_cox!$A:$C,2,FALSE)),0,VLOOKUP(A171,[1]G1_DEG_cox!$A:$C,2,FALSE))</f>
        <v>0</v>
      </c>
      <c r="C171" s="2">
        <f>IF(ISERROR(VLOOKUP(A171,[1]G1_DEG_cox!$A:$C,3,FALSE)),0,VLOOKUP(A171,[1]G1_DEG_cox!$A:$C,3,FALSE))</f>
        <v>0</v>
      </c>
      <c r="D171" s="3">
        <f t="shared" si="30"/>
        <v>0</v>
      </c>
      <c r="E171" s="2">
        <v>-0.999234766</v>
      </c>
      <c r="F171" s="2">
        <v>-1.681647539</v>
      </c>
      <c r="G171" s="2">
        <v>-0.127970912</v>
      </c>
      <c r="H171" s="2">
        <v>0.037661882</v>
      </c>
      <c r="I171" s="4">
        <v>-1.428207755</v>
      </c>
      <c r="J171">
        <f t="shared" si="31"/>
        <v>5</v>
      </c>
      <c r="K171" s="5">
        <f t="shared" si="32"/>
        <v>0</v>
      </c>
      <c r="L171" s="6">
        <f t="shared" si="33"/>
        <v>0</v>
      </c>
      <c r="M171" s="6">
        <f t="shared" si="34"/>
        <v>0</v>
      </c>
      <c r="N171" s="6">
        <f t="shared" si="35"/>
        <v>1</v>
      </c>
      <c r="O171" s="6">
        <f t="shared" si="36"/>
        <v>0</v>
      </c>
      <c r="P171" s="7">
        <f t="shared" si="37"/>
        <v>1</v>
      </c>
      <c r="Q171">
        <f t="shared" si="38"/>
        <v>-0.839879818</v>
      </c>
      <c r="R171" s="5">
        <f t="shared" si="39"/>
        <v>0</v>
      </c>
      <c r="S171" s="6">
        <f t="shared" si="40"/>
        <v>1</v>
      </c>
      <c r="T171" s="6">
        <f t="shared" si="41"/>
        <v>0</v>
      </c>
      <c r="U171" s="6">
        <f t="shared" si="42"/>
        <v>0</v>
      </c>
      <c r="V171" s="6">
        <f t="shared" si="43"/>
        <v>1</v>
      </c>
      <c r="W171" s="7">
        <f t="shared" si="44"/>
        <v>2</v>
      </c>
    </row>
    <row r="172" spans="1:23">
      <c r="A172" s="1" t="s">
        <v>193</v>
      </c>
      <c r="B172" s="2">
        <f>IF(ISERROR(VLOOKUP(A172,[1]G1_DEG_cox!$A:$C,2,FALSE)),0,VLOOKUP(A172,[1]G1_DEG_cox!$A:$C,2,FALSE))</f>
        <v>0</v>
      </c>
      <c r="C172" s="2">
        <f>IF(ISERROR(VLOOKUP(A172,[1]G1_DEG_cox!$A:$C,3,FALSE)),0,VLOOKUP(A172,[1]G1_DEG_cox!$A:$C,3,FALSE))</f>
        <v>0</v>
      </c>
      <c r="D172" s="3">
        <f t="shared" si="30"/>
        <v>0</v>
      </c>
      <c r="E172" s="2">
        <v>-0.999234766</v>
      </c>
      <c r="F172" s="2">
        <v>-1.681647539</v>
      </c>
      <c r="G172" s="2">
        <v>-0.127970912</v>
      </c>
      <c r="H172" s="2">
        <v>0.037661882</v>
      </c>
      <c r="I172" s="4">
        <v>-1.428207755</v>
      </c>
      <c r="J172">
        <f t="shared" si="31"/>
        <v>5</v>
      </c>
      <c r="K172" s="5">
        <f t="shared" si="32"/>
        <v>0</v>
      </c>
      <c r="L172" s="6">
        <f t="shared" si="33"/>
        <v>0</v>
      </c>
      <c r="M172" s="6">
        <f t="shared" si="34"/>
        <v>0</v>
      </c>
      <c r="N172" s="6">
        <f t="shared" si="35"/>
        <v>1</v>
      </c>
      <c r="O172" s="6">
        <f t="shared" si="36"/>
        <v>0</v>
      </c>
      <c r="P172" s="7">
        <f t="shared" si="37"/>
        <v>1</v>
      </c>
      <c r="Q172">
        <f t="shared" si="38"/>
        <v>-0.839879818</v>
      </c>
      <c r="R172" s="5">
        <f t="shared" si="39"/>
        <v>0</v>
      </c>
      <c r="S172" s="6">
        <f t="shared" si="40"/>
        <v>1</v>
      </c>
      <c r="T172" s="6">
        <f t="shared" si="41"/>
        <v>0</v>
      </c>
      <c r="U172" s="6">
        <f t="shared" si="42"/>
        <v>0</v>
      </c>
      <c r="V172" s="6">
        <f t="shared" si="43"/>
        <v>1</v>
      </c>
      <c r="W172" s="7">
        <f t="shared" si="44"/>
        <v>2</v>
      </c>
    </row>
    <row r="173" spans="1:23">
      <c r="A173" s="1" t="s">
        <v>194</v>
      </c>
      <c r="B173" s="2">
        <f>IF(ISERROR(VLOOKUP(A173,[1]G1_DEG_cox!$A:$C,2,FALSE)),0,VLOOKUP(A173,[1]G1_DEG_cox!$A:$C,2,FALSE))</f>
        <v>0</v>
      </c>
      <c r="C173" s="2">
        <f>IF(ISERROR(VLOOKUP(A173,[1]G1_DEG_cox!$A:$C,3,FALSE)),0,VLOOKUP(A173,[1]G1_DEG_cox!$A:$C,3,FALSE))</f>
        <v>0</v>
      </c>
      <c r="D173" s="3">
        <f t="shared" si="30"/>
        <v>0</v>
      </c>
      <c r="E173" s="2">
        <v>-0.999234766</v>
      </c>
      <c r="F173" s="2">
        <v>-1.681647539</v>
      </c>
      <c r="G173" s="2">
        <v>-0.127970912</v>
      </c>
      <c r="H173" s="2">
        <v>0.037661882</v>
      </c>
      <c r="I173" s="4">
        <v>-1.428207755</v>
      </c>
      <c r="J173">
        <f t="shared" si="31"/>
        <v>5</v>
      </c>
      <c r="K173" s="5">
        <f t="shared" si="32"/>
        <v>0</v>
      </c>
      <c r="L173" s="6">
        <f t="shared" si="33"/>
        <v>0</v>
      </c>
      <c r="M173" s="6">
        <f t="shared" si="34"/>
        <v>0</v>
      </c>
      <c r="N173" s="6">
        <f t="shared" si="35"/>
        <v>1</v>
      </c>
      <c r="O173" s="6">
        <f t="shared" si="36"/>
        <v>0</v>
      </c>
      <c r="P173" s="7">
        <f t="shared" si="37"/>
        <v>1</v>
      </c>
      <c r="Q173">
        <f t="shared" si="38"/>
        <v>-0.839879818</v>
      </c>
      <c r="R173" s="5">
        <f t="shared" si="39"/>
        <v>0</v>
      </c>
      <c r="S173" s="6">
        <f t="shared" si="40"/>
        <v>1</v>
      </c>
      <c r="T173" s="6">
        <f t="shared" si="41"/>
        <v>0</v>
      </c>
      <c r="U173" s="6">
        <f t="shared" si="42"/>
        <v>0</v>
      </c>
      <c r="V173" s="6">
        <f t="shared" si="43"/>
        <v>1</v>
      </c>
      <c r="W173" s="7">
        <f t="shared" si="44"/>
        <v>2</v>
      </c>
    </row>
    <row r="174" spans="1:23">
      <c r="A174" s="1" t="s">
        <v>195</v>
      </c>
      <c r="B174" s="2">
        <f>IF(ISERROR(VLOOKUP(A174,[1]G1_DEG_cox!$A:$C,2,FALSE)),0,VLOOKUP(A174,[1]G1_DEG_cox!$A:$C,2,FALSE))</f>
        <v>0</v>
      </c>
      <c r="C174" s="2">
        <f>IF(ISERROR(VLOOKUP(A174,[1]G1_DEG_cox!$A:$C,3,FALSE)),0,VLOOKUP(A174,[1]G1_DEG_cox!$A:$C,3,FALSE))</f>
        <v>0</v>
      </c>
      <c r="D174" s="3">
        <f t="shared" si="30"/>
        <v>0</v>
      </c>
      <c r="E174" s="2">
        <v>-0.999234766</v>
      </c>
      <c r="F174" s="2">
        <v>-1.681647539</v>
      </c>
      <c r="G174" s="2">
        <v>-0.127970912</v>
      </c>
      <c r="H174" s="2">
        <v>0.037661882</v>
      </c>
      <c r="I174" s="4">
        <v>-1.428207755</v>
      </c>
      <c r="J174">
        <f t="shared" si="31"/>
        <v>5</v>
      </c>
      <c r="K174" s="5">
        <f t="shared" si="32"/>
        <v>0</v>
      </c>
      <c r="L174" s="6">
        <f t="shared" si="33"/>
        <v>0</v>
      </c>
      <c r="M174" s="6">
        <f t="shared" si="34"/>
        <v>0</v>
      </c>
      <c r="N174" s="6">
        <f t="shared" si="35"/>
        <v>1</v>
      </c>
      <c r="O174" s="6">
        <f t="shared" si="36"/>
        <v>0</v>
      </c>
      <c r="P174" s="7">
        <f t="shared" si="37"/>
        <v>1</v>
      </c>
      <c r="Q174">
        <f t="shared" si="38"/>
        <v>-0.839879818</v>
      </c>
      <c r="R174" s="5">
        <f t="shared" si="39"/>
        <v>0</v>
      </c>
      <c r="S174" s="6">
        <f t="shared" si="40"/>
        <v>1</v>
      </c>
      <c r="T174" s="6">
        <f t="shared" si="41"/>
        <v>0</v>
      </c>
      <c r="U174" s="6">
        <f t="shared" si="42"/>
        <v>0</v>
      </c>
      <c r="V174" s="6">
        <f t="shared" si="43"/>
        <v>1</v>
      </c>
      <c r="W174" s="7">
        <f t="shared" si="44"/>
        <v>2</v>
      </c>
    </row>
    <row r="175" spans="1:23">
      <c r="A175" s="1" t="s">
        <v>196</v>
      </c>
      <c r="B175" s="2">
        <f>IF(ISERROR(VLOOKUP(A175,[1]G1_DEG_cox!$A:$C,2,FALSE)),0,VLOOKUP(A175,[1]G1_DEG_cox!$A:$C,2,FALSE))</f>
        <v>0</v>
      </c>
      <c r="C175" s="2">
        <f>IF(ISERROR(VLOOKUP(A175,[1]G1_DEG_cox!$A:$C,3,FALSE)),0,VLOOKUP(A175,[1]G1_DEG_cox!$A:$C,3,FALSE))</f>
        <v>0</v>
      </c>
      <c r="D175" s="3">
        <f t="shared" si="30"/>
        <v>0</v>
      </c>
      <c r="E175" s="2">
        <v>-0.999234766</v>
      </c>
      <c r="F175" s="2">
        <v>-1.681647539</v>
      </c>
      <c r="G175" s="2">
        <v>-0.127970912</v>
      </c>
      <c r="H175" s="2">
        <v>0.037661882</v>
      </c>
      <c r="I175" s="4">
        <v>-1.428207755</v>
      </c>
      <c r="J175">
        <f t="shared" si="31"/>
        <v>5</v>
      </c>
      <c r="K175" s="5">
        <f t="shared" si="32"/>
        <v>0</v>
      </c>
      <c r="L175" s="6">
        <f t="shared" si="33"/>
        <v>0</v>
      </c>
      <c r="M175" s="6">
        <f t="shared" si="34"/>
        <v>0</v>
      </c>
      <c r="N175" s="6">
        <f t="shared" si="35"/>
        <v>1</v>
      </c>
      <c r="O175" s="6">
        <f t="shared" si="36"/>
        <v>0</v>
      </c>
      <c r="P175" s="7">
        <f t="shared" si="37"/>
        <v>1</v>
      </c>
      <c r="Q175">
        <f t="shared" si="38"/>
        <v>-0.839879818</v>
      </c>
      <c r="R175" s="5">
        <f t="shared" si="39"/>
        <v>0</v>
      </c>
      <c r="S175" s="6">
        <f t="shared" si="40"/>
        <v>1</v>
      </c>
      <c r="T175" s="6">
        <f t="shared" si="41"/>
        <v>0</v>
      </c>
      <c r="U175" s="6">
        <f t="shared" si="42"/>
        <v>0</v>
      </c>
      <c r="V175" s="6">
        <f t="shared" si="43"/>
        <v>1</v>
      </c>
      <c r="W175" s="7">
        <f t="shared" si="44"/>
        <v>2</v>
      </c>
    </row>
    <row r="176" spans="1:23">
      <c r="A176" s="1" t="s">
        <v>197</v>
      </c>
      <c r="B176" s="2">
        <f>IF(ISERROR(VLOOKUP(A176,[1]G1_DEG_cox!$A:$C,2,FALSE)),0,VLOOKUP(A176,[1]G1_DEG_cox!$A:$C,2,FALSE))</f>
        <v>0</v>
      </c>
      <c r="C176" s="2">
        <f>IF(ISERROR(VLOOKUP(A176,[1]G1_DEG_cox!$A:$C,3,FALSE)),0,VLOOKUP(A176,[1]G1_DEG_cox!$A:$C,3,FALSE))</f>
        <v>0</v>
      </c>
      <c r="D176" s="3">
        <f t="shared" si="30"/>
        <v>0</v>
      </c>
      <c r="E176" s="2">
        <v>-0.469745755</v>
      </c>
      <c r="F176" s="2">
        <v>-0.966109604</v>
      </c>
      <c r="G176" s="2">
        <v>-1.064439446</v>
      </c>
      <c r="H176" s="2">
        <v>0.278974101</v>
      </c>
      <c r="I176" s="4">
        <v>-1.982511938</v>
      </c>
      <c r="J176">
        <f t="shared" si="31"/>
        <v>5</v>
      </c>
      <c r="K176" s="5">
        <f t="shared" si="32"/>
        <v>0</v>
      </c>
      <c r="L176" s="6">
        <f t="shared" si="33"/>
        <v>0</v>
      </c>
      <c r="M176" s="6">
        <f t="shared" si="34"/>
        <v>0</v>
      </c>
      <c r="N176" s="6">
        <f t="shared" si="35"/>
        <v>1</v>
      </c>
      <c r="O176" s="6">
        <f t="shared" si="36"/>
        <v>0</v>
      </c>
      <c r="P176" s="7">
        <f t="shared" si="37"/>
        <v>1</v>
      </c>
      <c r="Q176">
        <f t="shared" si="38"/>
        <v>-0.8407665284</v>
      </c>
      <c r="R176" s="5">
        <f t="shared" si="39"/>
        <v>0</v>
      </c>
      <c r="S176" s="6">
        <f t="shared" si="40"/>
        <v>0</v>
      </c>
      <c r="T176" s="6">
        <f t="shared" si="41"/>
        <v>1</v>
      </c>
      <c r="U176" s="6">
        <f t="shared" si="42"/>
        <v>0</v>
      </c>
      <c r="V176" s="6">
        <f t="shared" si="43"/>
        <v>1</v>
      </c>
      <c r="W176" s="7">
        <f t="shared" si="44"/>
        <v>2</v>
      </c>
    </row>
    <row r="177" spans="1:23">
      <c r="A177" s="1" t="s">
        <v>198</v>
      </c>
      <c r="B177" s="2">
        <f>IF(ISERROR(VLOOKUP(A177,[1]G1_DEG_cox!$A:$C,2,FALSE)),0,VLOOKUP(A177,[1]G1_DEG_cox!$A:$C,2,FALSE))</f>
        <v>1.00016248821446</v>
      </c>
      <c r="C177" s="2">
        <f>IF(ISERROR(VLOOKUP(A177,[1]G1_DEG_cox!$A:$C,3,FALSE)),0,VLOOKUP(A177,[1]G1_DEG_cox!$A:$C,3,FALSE))</f>
        <v>0.133168761334658</v>
      </c>
      <c r="D177" s="3">
        <f t="shared" si="30"/>
        <v>0</v>
      </c>
      <c r="E177" s="2">
        <v>-1.461903453</v>
      </c>
      <c r="F177" s="2">
        <v>-2.121730924</v>
      </c>
      <c r="G177" s="2">
        <v>-0.242135435</v>
      </c>
      <c r="H177" s="2">
        <v>0.072517134</v>
      </c>
      <c r="I177" s="4">
        <v>-0.471333697</v>
      </c>
      <c r="J177">
        <f t="shared" si="31"/>
        <v>5</v>
      </c>
      <c r="K177" s="5">
        <f t="shared" si="32"/>
        <v>0</v>
      </c>
      <c r="L177" s="6">
        <f t="shared" si="33"/>
        <v>0</v>
      </c>
      <c r="M177" s="6">
        <f t="shared" si="34"/>
        <v>0</v>
      </c>
      <c r="N177" s="6">
        <f t="shared" si="35"/>
        <v>1</v>
      </c>
      <c r="O177" s="6">
        <f t="shared" si="36"/>
        <v>0</v>
      </c>
      <c r="P177" s="7">
        <f t="shared" si="37"/>
        <v>1</v>
      </c>
      <c r="Q177">
        <f t="shared" si="38"/>
        <v>-0.844917275</v>
      </c>
      <c r="R177" s="5">
        <f t="shared" si="39"/>
        <v>1</v>
      </c>
      <c r="S177" s="6">
        <f t="shared" si="40"/>
        <v>1</v>
      </c>
      <c r="T177" s="6">
        <f t="shared" si="41"/>
        <v>0</v>
      </c>
      <c r="U177" s="6">
        <f t="shared" si="42"/>
        <v>0</v>
      </c>
      <c r="V177" s="6">
        <f t="shared" si="43"/>
        <v>0</v>
      </c>
      <c r="W177" s="7">
        <f t="shared" si="44"/>
        <v>2</v>
      </c>
    </row>
    <row r="178" spans="1:23">
      <c r="A178" s="1" t="s">
        <v>199</v>
      </c>
      <c r="B178" s="2">
        <f>IF(ISERROR(VLOOKUP(A178,[1]G1_DEG_cox!$A:$C,2,FALSE)),0,VLOOKUP(A178,[1]G1_DEG_cox!$A:$C,2,FALSE))</f>
        <v>0.994821724441738</v>
      </c>
      <c r="C178" s="2">
        <f>IF(ISERROR(VLOOKUP(A178,[1]G1_DEG_cox!$A:$C,3,FALSE)),0,VLOOKUP(A178,[1]G1_DEG_cox!$A:$C,3,FALSE))</f>
        <v>0.138583908030484</v>
      </c>
      <c r="D178" s="3">
        <f t="shared" si="30"/>
        <v>0</v>
      </c>
      <c r="E178" s="2">
        <v>-1.59890461</v>
      </c>
      <c r="F178" s="2">
        <v>-2.407684684</v>
      </c>
      <c r="G178" s="2">
        <v>0.033476342</v>
      </c>
      <c r="H178" s="2">
        <v>-0.073556311</v>
      </c>
      <c r="I178" s="4">
        <v>-0.237440787</v>
      </c>
      <c r="J178">
        <f t="shared" si="31"/>
        <v>5</v>
      </c>
      <c r="K178" s="5">
        <f t="shared" si="32"/>
        <v>0</v>
      </c>
      <c r="L178" s="6">
        <f t="shared" si="33"/>
        <v>0</v>
      </c>
      <c r="M178" s="6">
        <f t="shared" si="34"/>
        <v>1</v>
      </c>
      <c r="N178" s="6">
        <f t="shared" si="35"/>
        <v>0</v>
      </c>
      <c r="O178" s="6">
        <f t="shared" si="36"/>
        <v>0</v>
      </c>
      <c r="P178" s="7">
        <f t="shared" si="37"/>
        <v>1</v>
      </c>
      <c r="Q178">
        <f t="shared" si="38"/>
        <v>-0.85682201</v>
      </c>
      <c r="R178" s="5">
        <f t="shared" si="39"/>
        <v>1</v>
      </c>
      <c r="S178" s="6">
        <f t="shared" si="40"/>
        <v>1</v>
      </c>
      <c r="T178" s="6">
        <f t="shared" si="41"/>
        <v>0</v>
      </c>
      <c r="U178" s="6">
        <f t="shared" si="42"/>
        <v>0</v>
      </c>
      <c r="V178" s="6">
        <f t="shared" si="43"/>
        <v>0</v>
      </c>
      <c r="W178" s="7">
        <f t="shared" si="44"/>
        <v>2</v>
      </c>
    </row>
    <row r="179" spans="1:23">
      <c r="A179" s="1" t="s">
        <v>200</v>
      </c>
      <c r="B179" s="2">
        <f>IF(ISERROR(VLOOKUP(A179,[1]G1_DEG_cox!$A:$C,2,FALSE)),0,VLOOKUP(A179,[1]G1_DEG_cox!$A:$C,2,FALSE))</f>
        <v>1.00050066723204</v>
      </c>
      <c r="C179" s="2">
        <f>IF(ISERROR(VLOOKUP(A179,[1]G1_DEG_cox!$A:$C,3,FALSE)),0,VLOOKUP(A179,[1]G1_DEG_cox!$A:$C,3,FALSE))</f>
        <v>0.744818964325968</v>
      </c>
      <c r="D179" s="3">
        <f t="shared" si="30"/>
        <v>0</v>
      </c>
      <c r="E179" s="2">
        <v>-1.04528901</v>
      </c>
      <c r="F179" s="2">
        <v>-1.711015403</v>
      </c>
      <c r="G179" s="2">
        <v>-0.859557092</v>
      </c>
      <c r="H179" s="2">
        <v>0.068893508</v>
      </c>
      <c r="I179" s="4">
        <v>-0.756210178</v>
      </c>
      <c r="J179">
        <f t="shared" si="31"/>
        <v>5</v>
      </c>
      <c r="K179" s="5">
        <f t="shared" si="32"/>
        <v>0</v>
      </c>
      <c r="L179" s="6">
        <f t="shared" si="33"/>
        <v>0</v>
      </c>
      <c r="M179" s="6">
        <f t="shared" si="34"/>
        <v>0</v>
      </c>
      <c r="N179" s="6">
        <f t="shared" si="35"/>
        <v>1</v>
      </c>
      <c r="O179" s="6">
        <f t="shared" si="36"/>
        <v>0</v>
      </c>
      <c r="P179" s="7">
        <f t="shared" si="37"/>
        <v>1</v>
      </c>
      <c r="Q179">
        <f t="shared" si="38"/>
        <v>-0.860635635</v>
      </c>
      <c r="R179" s="5">
        <f t="shared" si="39"/>
        <v>1</v>
      </c>
      <c r="S179" s="6">
        <f t="shared" si="40"/>
        <v>1</v>
      </c>
      <c r="T179" s="6">
        <f t="shared" si="41"/>
        <v>0</v>
      </c>
      <c r="U179" s="6">
        <f t="shared" si="42"/>
        <v>0</v>
      </c>
      <c r="V179" s="6">
        <f t="shared" si="43"/>
        <v>0</v>
      </c>
      <c r="W179" s="7">
        <f t="shared" si="44"/>
        <v>2</v>
      </c>
    </row>
    <row r="180" spans="1:23">
      <c r="A180" s="1" t="s">
        <v>201</v>
      </c>
      <c r="B180" s="2">
        <f>IF(ISERROR(VLOOKUP(A180,[1]G1_DEG_cox!$A:$C,2,FALSE)),0,VLOOKUP(A180,[1]G1_DEG_cox!$A:$C,2,FALSE))</f>
        <v>0</v>
      </c>
      <c r="C180" s="2">
        <f>IF(ISERROR(VLOOKUP(A180,[1]G1_DEG_cox!$A:$C,3,FALSE)),0,VLOOKUP(A180,[1]G1_DEG_cox!$A:$C,3,FALSE))</f>
        <v>0</v>
      </c>
      <c r="D180" s="3">
        <f t="shared" si="30"/>
        <v>0</v>
      </c>
      <c r="E180" s="2">
        <v>-1.04528901</v>
      </c>
      <c r="F180" s="2">
        <v>-1.711015403</v>
      </c>
      <c r="G180" s="2">
        <v>-0.859557092</v>
      </c>
      <c r="H180" s="2">
        <v>0.068893508</v>
      </c>
      <c r="I180" s="4">
        <v>-0.756210178</v>
      </c>
      <c r="J180">
        <f t="shared" si="31"/>
        <v>5</v>
      </c>
      <c r="K180" s="5">
        <f t="shared" si="32"/>
        <v>0</v>
      </c>
      <c r="L180" s="6">
        <f t="shared" si="33"/>
        <v>0</v>
      </c>
      <c r="M180" s="6">
        <f t="shared" si="34"/>
        <v>0</v>
      </c>
      <c r="N180" s="6">
        <f t="shared" si="35"/>
        <v>1</v>
      </c>
      <c r="O180" s="6">
        <f t="shared" si="36"/>
        <v>0</v>
      </c>
      <c r="P180" s="7">
        <f t="shared" si="37"/>
        <v>1</v>
      </c>
      <c r="Q180">
        <f t="shared" si="38"/>
        <v>-0.860635635</v>
      </c>
      <c r="R180" s="5">
        <f t="shared" si="39"/>
        <v>1</v>
      </c>
      <c r="S180" s="6">
        <f t="shared" si="40"/>
        <v>1</v>
      </c>
      <c r="T180" s="6">
        <f t="shared" si="41"/>
        <v>0</v>
      </c>
      <c r="U180" s="6">
        <f t="shared" si="42"/>
        <v>0</v>
      </c>
      <c r="V180" s="6">
        <f t="shared" si="43"/>
        <v>0</v>
      </c>
      <c r="W180" s="7">
        <f t="shared" si="44"/>
        <v>2</v>
      </c>
    </row>
    <row r="181" spans="1:23">
      <c r="A181" s="1" t="s">
        <v>202</v>
      </c>
      <c r="B181" s="2">
        <f>IF(ISERROR(VLOOKUP(A181,[1]G1_DEG_cox!$A:$C,2,FALSE)),0,VLOOKUP(A181,[1]G1_DEG_cox!$A:$C,2,FALSE))</f>
        <v>0</v>
      </c>
      <c r="C181" s="2">
        <f>IF(ISERROR(VLOOKUP(A181,[1]G1_DEG_cox!$A:$C,3,FALSE)),0,VLOOKUP(A181,[1]G1_DEG_cox!$A:$C,3,FALSE))</f>
        <v>0</v>
      </c>
      <c r="D181" s="3">
        <f t="shared" si="30"/>
        <v>0</v>
      </c>
      <c r="E181" s="2">
        <v>-0.7341488</v>
      </c>
      <c r="F181" s="2">
        <v>-1.27521193</v>
      </c>
      <c r="G181" s="2">
        <v>-0.761829406</v>
      </c>
      <c r="H181" s="2">
        <v>0.012501368</v>
      </c>
      <c r="I181" s="4">
        <v>-1.765487373</v>
      </c>
      <c r="J181">
        <f t="shared" si="31"/>
        <v>5</v>
      </c>
      <c r="K181" s="5">
        <f t="shared" si="32"/>
        <v>0</v>
      </c>
      <c r="L181" s="6">
        <f t="shared" si="33"/>
        <v>0</v>
      </c>
      <c r="M181" s="6">
        <f t="shared" si="34"/>
        <v>0</v>
      </c>
      <c r="N181" s="6">
        <f t="shared" si="35"/>
        <v>1</v>
      </c>
      <c r="O181" s="6">
        <f t="shared" si="36"/>
        <v>0</v>
      </c>
      <c r="P181" s="7">
        <f t="shared" si="37"/>
        <v>1</v>
      </c>
      <c r="Q181">
        <f t="shared" si="38"/>
        <v>-0.9048352282</v>
      </c>
      <c r="R181" s="5">
        <f t="shared" si="39"/>
        <v>0</v>
      </c>
      <c r="S181" s="6">
        <f t="shared" si="40"/>
        <v>1</v>
      </c>
      <c r="T181" s="6">
        <f t="shared" si="41"/>
        <v>0</v>
      </c>
      <c r="U181" s="6">
        <f t="shared" si="42"/>
        <v>0</v>
      </c>
      <c r="V181" s="6">
        <f t="shared" si="43"/>
        <v>1</v>
      </c>
      <c r="W181" s="7">
        <f t="shared" si="44"/>
        <v>2</v>
      </c>
    </row>
    <row r="182" spans="1:23">
      <c r="A182" s="1" t="s">
        <v>203</v>
      </c>
      <c r="B182" s="2">
        <f>IF(ISERROR(VLOOKUP(A182,[1]G1_DEG_cox!$A:$C,2,FALSE)),0,VLOOKUP(A182,[1]G1_DEG_cox!$A:$C,2,FALSE))</f>
        <v>0</v>
      </c>
      <c r="C182" s="2">
        <f>IF(ISERROR(VLOOKUP(A182,[1]G1_DEG_cox!$A:$C,3,FALSE)),0,VLOOKUP(A182,[1]G1_DEG_cox!$A:$C,3,FALSE))</f>
        <v>0</v>
      </c>
      <c r="D182" s="3">
        <f t="shared" si="30"/>
        <v>0</v>
      </c>
      <c r="E182" s="2">
        <v>-0.875892907</v>
      </c>
      <c r="F182" s="2">
        <v>-1.320530355</v>
      </c>
      <c r="G182" s="2">
        <v>-0.849568158</v>
      </c>
      <c r="H182" s="2">
        <v>0.243601307</v>
      </c>
      <c r="I182" s="4">
        <v>-1.826880515</v>
      </c>
      <c r="J182">
        <f t="shared" si="31"/>
        <v>5</v>
      </c>
      <c r="K182" s="5">
        <f t="shared" si="32"/>
        <v>0</v>
      </c>
      <c r="L182" s="6">
        <f t="shared" si="33"/>
        <v>0</v>
      </c>
      <c r="M182" s="6">
        <f t="shared" si="34"/>
        <v>0</v>
      </c>
      <c r="N182" s="6">
        <f t="shared" si="35"/>
        <v>1</v>
      </c>
      <c r="O182" s="6">
        <f t="shared" si="36"/>
        <v>0</v>
      </c>
      <c r="P182" s="7">
        <f t="shared" si="37"/>
        <v>1</v>
      </c>
      <c r="Q182">
        <f t="shared" si="38"/>
        <v>-0.9258541256</v>
      </c>
      <c r="R182" s="5">
        <f t="shared" si="39"/>
        <v>0</v>
      </c>
      <c r="S182" s="6">
        <f t="shared" si="40"/>
        <v>1</v>
      </c>
      <c r="T182" s="6">
        <f t="shared" si="41"/>
        <v>0</v>
      </c>
      <c r="U182" s="6">
        <f t="shared" si="42"/>
        <v>0</v>
      </c>
      <c r="V182" s="6">
        <f t="shared" si="43"/>
        <v>1</v>
      </c>
      <c r="W182" s="7">
        <f t="shared" si="44"/>
        <v>2</v>
      </c>
    </row>
    <row r="183" spans="1:23">
      <c r="A183" s="1" t="s">
        <v>204</v>
      </c>
      <c r="B183" s="2">
        <f>IF(ISERROR(VLOOKUP(A183,[1]G1_DEG_cox!$A:$C,2,FALSE)),0,VLOOKUP(A183,[1]G1_DEG_cox!$A:$C,2,FALSE))</f>
        <v>0</v>
      </c>
      <c r="C183" s="2">
        <f>IF(ISERROR(VLOOKUP(A183,[1]G1_DEG_cox!$A:$C,3,FALSE)),0,VLOOKUP(A183,[1]G1_DEG_cox!$A:$C,3,FALSE))</f>
        <v>0</v>
      </c>
      <c r="D183" s="3">
        <f t="shared" si="30"/>
        <v>0</v>
      </c>
      <c r="E183" s="2">
        <v>-0.71658048</v>
      </c>
      <c r="F183" s="2">
        <v>-1.401854694</v>
      </c>
      <c r="G183" s="2">
        <v>-0.48086524</v>
      </c>
      <c r="H183" s="2">
        <v>0.150349163</v>
      </c>
      <c r="I183" s="4">
        <v>-2.196542501</v>
      </c>
      <c r="J183">
        <f t="shared" si="31"/>
        <v>5</v>
      </c>
      <c r="K183" s="5">
        <f t="shared" si="32"/>
        <v>0</v>
      </c>
      <c r="L183" s="6">
        <f t="shared" si="33"/>
        <v>0</v>
      </c>
      <c r="M183" s="6">
        <f t="shared" si="34"/>
        <v>0</v>
      </c>
      <c r="N183" s="6">
        <f t="shared" si="35"/>
        <v>1</v>
      </c>
      <c r="O183" s="6">
        <f t="shared" si="36"/>
        <v>0</v>
      </c>
      <c r="P183" s="7">
        <f t="shared" si="37"/>
        <v>1</v>
      </c>
      <c r="Q183">
        <f t="shared" si="38"/>
        <v>-0.9290987504</v>
      </c>
      <c r="R183" s="5">
        <f t="shared" si="39"/>
        <v>0</v>
      </c>
      <c r="S183" s="6">
        <f t="shared" si="40"/>
        <v>1</v>
      </c>
      <c r="T183" s="6">
        <f t="shared" si="41"/>
        <v>0</v>
      </c>
      <c r="U183" s="6">
        <f t="shared" si="42"/>
        <v>0</v>
      </c>
      <c r="V183" s="6">
        <f t="shared" si="43"/>
        <v>1</v>
      </c>
      <c r="W183" s="7">
        <f t="shared" si="44"/>
        <v>2</v>
      </c>
    </row>
    <row r="184" spans="1:23">
      <c r="A184" s="1" t="s">
        <v>205</v>
      </c>
      <c r="B184" s="2">
        <f>IF(ISERROR(VLOOKUP(A184,[1]G1_DEG_cox!$A:$C,2,FALSE)),0,VLOOKUP(A184,[1]G1_DEG_cox!$A:$C,2,FALSE))</f>
        <v>0</v>
      </c>
      <c r="C184" s="2">
        <f>IF(ISERROR(VLOOKUP(A184,[1]G1_DEG_cox!$A:$C,3,FALSE)),0,VLOOKUP(A184,[1]G1_DEG_cox!$A:$C,3,FALSE))</f>
        <v>0</v>
      </c>
      <c r="D184" s="3">
        <f t="shared" si="30"/>
        <v>0</v>
      </c>
      <c r="E184" s="2">
        <v>-0.648102671</v>
      </c>
      <c r="F184" s="2">
        <v>-1.506893575</v>
      </c>
      <c r="G184" s="2">
        <v>-0.692348629</v>
      </c>
      <c r="H184" s="2">
        <v>0.117531542</v>
      </c>
      <c r="I184" s="4">
        <v>-1.953599751</v>
      </c>
      <c r="J184">
        <f t="shared" si="31"/>
        <v>5</v>
      </c>
      <c r="K184" s="5">
        <f t="shared" si="32"/>
        <v>0</v>
      </c>
      <c r="L184" s="6">
        <f t="shared" si="33"/>
        <v>0</v>
      </c>
      <c r="M184" s="6">
        <f t="shared" si="34"/>
        <v>0</v>
      </c>
      <c r="N184" s="6">
        <f t="shared" si="35"/>
        <v>1</v>
      </c>
      <c r="O184" s="6">
        <f t="shared" si="36"/>
        <v>0</v>
      </c>
      <c r="P184" s="7">
        <f t="shared" si="37"/>
        <v>1</v>
      </c>
      <c r="Q184">
        <f t="shared" si="38"/>
        <v>-0.9366826168</v>
      </c>
      <c r="R184" s="5">
        <f t="shared" si="39"/>
        <v>0</v>
      </c>
      <c r="S184" s="6">
        <f t="shared" si="40"/>
        <v>1</v>
      </c>
      <c r="T184" s="6">
        <f t="shared" si="41"/>
        <v>0</v>
      </c>
      <c r="U184" s="6">
        <f t="shared" si="42"/>
        <v>0</v>
      </c>
      <c r="V184" s="6">
        <f t="shared" si="43"/>
        <v>1</v>
      </c>
      <c r="W184" s="7">
        <f t="shared" si="44"/>
        <v>2</v>
      </c>
    </row>
    <row r="185" spans="1:23">
      <c r="A185" s="1" t="s">
        <v>206</v>
      </c>
      <c r="B185" s="2">
        <f>IF(ISERROR(VLOOKUP(A185,[1]G1_DEG_cox!$A:$C,2,FALSE)),0,VLOOKUP(A185,[1]G1_DEG_cox!$A:$C,2,FALSE))</f>
        <v>0</v>
      </c>
      <c r="C185" s="2">
        <f>IF(ISERROR(VLOOKUP(A185,[1]G1_DEG_cox!$A:$C,3,FALSE)),0,VLOOKUP(A185,[1]G1_DEG_cox!$A:$C,3,FALSE))</f>
        <v>0</v>
      </c>
      <c r="D185" s="3">
        <f t="shared" si="30"/>
        <v>0</v>
      </c>
      <c r="E185" s="2">
        <v>-0.648102671</v>
      </c>
      <c r="F185" s="2">
        <v>-1.506893575</v>
      </c>
      <c r="G185" s="2">
        <v>-0.692348629</v>
      </c>
      <c r="H185" s="2">
        <v>0.117531542</v>
      </c>
      <c r="I185" s="4">
        <v>-1.953599751</v>
      </c>
      <c r="J185">
        <f t="shared" si="31"/>
        <v>5</v>
      </c>
      <c r="K185" s="5">
        <f t="shared" si="32"/>
        <v>0</v>
      </c>
      <c r="L185" s="6">
        <f t="shared" si="33"/>
        <v>0</v>
      </c>
      <c r="M185" s="6">
        <f t="shared" si="34"/>
        <v>0</v>
      </c>
      <c r="N185" s="6">
        <f t="shared" si="35"/>
        <v>1</v>
      </c>
      <c r="O185" s="6">
        <f t="shared" si="36"/>
        <v>0</v>
      </c>
      <c r="P185" s="7">
        <f t="shared" si="37"/>
        <v>1</v>
      </c>
      <c r="Q185">
        <f t="shared" si="38"/>
        <v>-0.9366826168</v>
      </c>
      <c r="R185" s="5">
        <f t="shared" si="39"/>
        <v>0</v>
      </c>
      <c r="S185" s="6">
        <f t="shared" si="40"/>
        <v>1</v>
      </c>
      <c r="T185" s="6">
        <f t="shared" si="41"/>
        <v>0</v>
      </c>
      <c r="U185" s="6">
        <f t="shared" si="42"/>
        <v>0</v>
      </c>
      <c r="V185" s="6">
        <f t="shared" si="43"/>
        <v>1</v>
      </c>
      <c r="W185" s="7">
        <f t="shared" si="44"/>
        <v>2</v>
      </c>
    </row>
    <row r="186" spans="1:23">
      <c r="A186" s="1" t="s">
        <v>207</v>
      </c>
      <c r="B186" s="2">
        <f>IF(ISERROR(VLOOKUP(A186,[1]G1_DEG_cox!$A:$C,2,FALSE)),0,VLOOKUP(A186,[1]G1_DEG_cox!$A:$C,2,FALSE))</f>
        <v>0</v>
      </c>
      <c r="C186" s="2">
        <f>IF(ISERROR(VLOOKUP(A186,[1]G1_DEG_cox!$A:$C,3,FALSE)),0,VLOOKUP(A186,[1]G1_DEG_cox!$A:$C,3,FALSE))</f>
        <v>0</v>
      </c>
      <c r="D186" s="3">
        <f t="shared" si="30"/>
        <v>0</v>
      </c>
      <c r="E186" s="2">
        <v>-0.648102671</v>
      </c>
      <c r="F186" s="2">
        <v>-1.506893575</v>
      </c>
      <c r="G186" s="2">
        <v>-0.692348629</v>
      </c>
      <c r="H186" s="2">
        <v>0.117531542</v>
      </c>
      <c r="I186" s="4">
        <v>-1.953599751</v>
      </c>
      <c r="J186">
        <f t="shared" si="31"/>
        <v>5</v>
      </c>
      <c r="K186" s="5">
        <f t="shared" si="32"/>
        <v>0</v>
      </c>
      <c r="L186" s="6">
        <f t="shared" si="33"/>
        <v>0</v>
      </c>
      <c r="M186" s="6">
        <f t="shared" si="34"/>
        <v>0</v>
      </c>
      <c r="N186" s="6">
        <f t="shared" si="35"/>
        <v>1</v>
      </c>
      <c r="O186" s="6">
        <f t="shared" si="36"/>
        <v>0</v>
      </c>
      <c r="P186" s="7">
        <f t="shared" si="37"/>
        <v>1</v>
      </c>
      <c r="Q186">
        <f t="shared" si="38"/>
        <v>-0.9366826168</v>
      </c>
      <c r="R186" s="5">
        <f t="shared" si="39"/>
        <v>0</v>
      </c>
      <c r="S186" s="6">
        <f t="shared" si="40"/>
        <v>1</v>
      </c>
      <c r="T186" s="6">
        <f t="shared" si="41"/>
        <v>0</v>
      </c>
      <c r="U186" s="6">
        <f t="shared" si="42"/>
        <v>0</v>
      </c>
      <c r="V186" s="6">
        <f t="shared" si="43"/>
        <v>1</v>
      </c>
      <c r="W186" s="7">
        <f t="shared" si="44"/>
        <v>2</v>
      </c>
    </row>
    <row r="187" spans="1:23">
      <c r="A187" s="1" t="s">
        <v>208</v>
      </c>
      <c r="B187" s="2">
        <f>IF(ISERROR(VLOOKUP(A187,[1]G1_DEG_cox!$A:$C,2,FALSE)),0,VLOOKUP(A187,[1]G1_DEG_cox!$A:$C,2,FALSE))</f>
        <v>0</v>
      </c>
      <c r="C187" s="2">
        <f>IF(ISERROR(VLOOKUP(A187,[1]G1_DEG_cox!$A:$C,3,FALSE)),0,VLOOKUP(A187,[1]G1_DEG_cox!$A:$C,3,FALSE))</f>
        <v>0</v>
      </c>
      <c r="D187" s="3">
        <f t="shared" si="30"/>
        <v>0</v>
      </c>
      <c r="E187" s="2">
        <v>-0.964301288</v>
      </c>
      <c r="F187" s="2">
        <v>-1.511520565</v>
      </c>
      <c r="G187" s="2">
        <v>-0.87621212</v>
      </c>
      <c r="H187" s="2">
        <v>0.044901847</v>
      </c>
      <c r="I187" s="4">
        <v>-2.198202014</v>
      </c>
      <c r="J187">
        <f t="shared" si="31"/>
        <v>5</v>
      </c>
      <c r="K187" s="5">
        <f t="shared" si="32"/>
        <v>0</v>
      </c>
      <c r="L187" s="6">
        <f t="shared" si="33"/>
        <v>0</v>
      </c>
      <c r="M187" s="6">
        <f t="shared" si="34"/>
        <v>0</v>
      </c>
      <c r="N187" s="6">
        <f t="shared" si="35"/>
        <v>1</v>
      </c>
      <c r="O187" s="6">
        <f t="shared" si="36"/>
        <v>0</v>
      </c>
      <c r="P187" s="7">
        <f t="shared" si="37"/>
        <v>1</v>
      </c>
      <c r="Q187">
        <f t="shared" si="38"/>
        <v>-1.101066828</v>
      </c>
      <c r="R187" s="5">
        <f t="shared" si="39"/>
        <v>0</v>
      </c>
      <c r="S187" s="6">
        <f t="shared" si="40"/>
        <v>1</v>
      </c>
      <c r="T187" s="6">
        <f t="shared" si="41"/>
        <v>0</v>
      </c>
      <c r="U187" s="6">
        <f t="shared" si="42"/>
        <v>0</v>
      </c>
      <c r="V187" s="6">
        <f t="shared" si="43"/>
        <v>1</v>
      </c>
      <c r="W187" s="7">
        <f t="shared" si="44"/>
        <v>2</v>
      </c>
    </row>
    <row r="188" spans="1:23">
      <c r="A188" s="1" t="s">
        <v>209</v>
      </c>
      <c r="B188" s="2">
        <f>IF(ISERROR(VLOOKUP(A188,[1]G1_DEG_cox!$A:$C,2,FALSE)),0,VLOOKUP(A188,[1]G1_DEG_cox!$A:$C,2,FALSE))</f>
        <v>1.00023507547594</v>
      </c>
      <c r="C188" s="2">
        <f>IF(ISERROR(VLOOKUP(A188,[1]G1_DEG_cox!$A:$C,3,FALSE)),0,VLOOKUP(A188,[1]G1_DEG_cox!$A:$C,3,FALSE))</f>
        <v>0.697974120136357</v>
      </c>
      <c r="D188" s="3">
        <f t="shared" si="30"/>
        <v>0</v>
      </c>
      <c r="E188" s="2">
        <v>-2.024092853</v>
      </c>
      <c r="F188" s="2">
        <v>-3.178632617</v>
      </c>
      <c r="G188" s="2">
        <v>-0.916688532</v>
      </c>
      <c r="H188" s="2">
        <v>-0.31577386</v>
      </c>
      <c r="I188" s="4">
        <v>0.548606008</v>
      </c>
      <c r="J188">
        <f t="shared" si="31"/>
        <v>5</v>
      </c>
      <c r="K188" s="5">
        <f t="shared" si="32"/>
        <v>0</v>
      </c>
      <c r="L188" s="6">
        <f t="shared" si="33"/>
        <v>0</v>
      </c>
      <c r="M188" s="6">
        <f t="shared" si="34"/>
        <v>0</v>
      </c>
      <c r="N188" s="6">
        <f t="shared" si="35"/>
        <v>0</v>
      </c>
      <c r="O188" s="6">
        <f t="shared" si="36"/>
        <v>1</v>
      </c>
      <c r="P188" s="7">
        <f t="shared" si="37"/>
        <v>1</v>
      </c>
      <c r="Q188">
        <f t="shared" si="38"/>
        <v>-1.1773163708</v>
      </c>
      <c r="R188" s="5">
        <f t="shared" si="39"/>
        <v>1</v>
      </c>
      <c r="S188" s="6">
        <f t="shared" si="40"/>
        <v>1</v>
      </c>
      <c r="T188" s="6">
        <f t="shared" si="41"/>
        <v>0</v>
      </c>
      <c r="U188" s="6">
        <f t="shared" si="42"/>
        <v>0</v>
      </c>
      <c r="V188" s="6">
        <f t="shared" si="43"/>
        <v>0</v>
      </c>
      <c r="W188" s="7">
        <f t="shared" si="44"/>
        <v>2</v>
      </c>
    </row>
    <row r="189" spans="1:23">
      <c r="A189" s="1" t="s">
        <v>210</v>
      </c>
      <c r="B189" s="2">
        <f>IF(ISERROR(VLOOKUP(A189,[1]G1_DEG_cox!$A:$C,2,FALSE)),0,VLOOKUP(A189,[1]G1_DEG_cox!$A:$C,2,FALSE))</f>
        <v>1.00009327646151</v>
      </c>
      <c r="C189" s="2">
        <f>IF(ISERROR(VLOOKUP(A189,[1]G1_DEG_cox!$A:$C,3,FALSE)),0,VLOOKUP(A189,[1]G1_DEG_cox!$A:$C,3,FALSE))</f>
        <v>0.786957831660919</v>
      </c>
      <c r="D189" s="3">
        <f t="shared" si="30"/>
        <v>0</v>
      </c>
      <c r="E189" s="2">
        <v>-1.93263489</v>
      </c>
      <c r="F189" s="2">
        <v>-2.942754626</v>
      </c>
      <c r="G189" s="2">
        <v>0.138485335</v>
      </c>
      <c r="H189" s="2">
        <v>-0.478111163</v>
      </c>
      <c r="I189" s="4">
        <v>-0.686051875</v>
      </c>
      <c r="J189">
        <f t="shared" si="31"/>
        <v>5</v>
      </c>
      <c r="K189" s="5">
        <f t="shared" si="32"/>
        <v>0</v>
      </c>
      <c r="L189" s="6">
        <f t="shared" si="33"/>
        <v>0</v>
      </c>
      <c r="M189" s="6">
        <f t="shared" si="34"/>
        <v>1</v>
      </c>
      <c r="N189" s="6">
        <f t="shared" si="35"/>
        <v>0</v>
      </c>
      <c r="O189" s="6">
        <f t="shared" si="36"/>
        <v>0</v>
      </c>
      <c r="P189" s="7">
        <f t="shared" si="37"/>
        <v>1</v>
      </c>
      <c r="Q189">
        <f t="shared" si="38"/>
        <v>-1.1802134438</v>
      </c>
      <c r="R189" s="5">
        <f t="shared" si="39"/>
        <v>1</v>
      </c>
      <c r="S189" s="6">
        <f t="shared" si="40"/>
        <v>1</v>
      </c>
      <c r="T189" s="6">
        <f t="shared" si="41"/>
        <v>0</v>
      </c>
      <c r="U189" s="6">
        <f t="shared" si="42"/>
        <v>0</v>
      </c>
      <c r="V189" s="6">
        <f t="shared" si="43"/>
        <v>0</v>
      </c>
      <c r="W189" s="7">
        <f t="shared" si="44"/>
        <v>2</v>
      </c>
    </row>
    <row r="190" spans="1:23">
      <c r="A190" s="1" t="s">
        <v>211</v>
      </c>
      <c r="B190" s="2">
        <f>IF(ISERROR(VLOOKUP(A190,[1]G1_DEG_cox!$A:$C,2,FALSE)),0,VLOOKUP(A190,[1]G1_DEG_cox!$A:$C,2,FALSE))</f>
        <v>17.0294038758308</v>
      </c>
      <c r="C190" s="2">
        <f>IF(ISERROR(VLOOKUP(A190,[1]G1_DEG_cox!$A:$C,3,FALSE)),0,VLOOKUP(A190,[1]G1_DEG_cox!$A:$C,3,FALSE))</f>
        <v>0.255628490222598</v>
      </c>
      <c r="D190" s="3">
        <f t="shared" si="30"/>
        <v>0</v>
      </c>
      <c r="E190" s="2">
        <v>-3.24245584</v>
      </c>
      <c r="F190" s="2">
        <v>-4.385513067</v>
      </c>
      <c r="G190" s="2">
        <v>-0.653328568</v>
      </c>
      <c r="H190" s="2">
        <v>0.231236748</v>
      </c>
      <c r="I190" s="4">
        <v>-0.815344095</v>
      </c>
      <c r="J190">
        <f t="shared" si="31"/>
        <v>5</v>
      </c>
      <c r="K190" s="5">
        <f t="shared" si="32"/>
        <v>0</v>
      </c>
      <c r="L190" s="6">
        <f t="shared" si="33"/>
        <v>0</v>
      </c>
      <c r="M190" s="6">
        <f t="shared" si="34"/>
        <v>0</v>
      </c>
      <c r="N190" s="6">
        <f t="shared" si="35"/>
        <v>1</v>
      </c>
      <c r="O190" s="6">
        <f t="shared" si="36"/>
        <v>0</v>
      </c>
      <c r="P190" s="7">
        <f t="shared" si="37"/>
        <v>1</v>
      </c>
      <c r="Q190">
        <f t="shared" si="38"/>
        <v>-1.7730809644</v>
      </c>
      <c r="R190" s="5">
        <f t="shared" si="39"/>
        <v>1</v>
      </c>
      <c r="S190" s="6">
        <f t="shared" si="40"/>
        <v>1</v>
      </c>
      <c r="T190" s="6">
        <f t="shared" si="41"/>
        <v>0</v>
      </c>
      <c r="U190" s="6">
        <f t="shared" si="42"/>
        <v>0</v>
      </c>
      <c r="V190" s="6">
        <f t="shared" si="43"/>
        <v>0</v>
      </c>
      <c r="W190" s="7">
        <f t="shared" si="44"/>
        <v>2</v>
      </c>
    </row>
    <row r="191" spans="1:23">
      <c r="A191" s="1" t="s">
        <v>212</v>
      </c>
      <c r="B191" s="2">
        <f>IF(ISERROR(VLOOKUP(A191,[1]G1_DEG_cox!$A:$C,2,FALSE)),0,VLOOKUP(A191,[1]G1_DEG_cox!$A:$C,2,FALSE))</f>
        <v>1.00662154832513</v>
      </c>
      <c r="C191" s="2">
        <f>IF(ISERROR(VLOOKUP(A191,[1]G1_DEG_cox!$A:$C,3,FALSE)),0,VLOOKUP(A191,[1]G1_DEG_cox!$A:$C,3,FALSE))</f>
        <v>0.599180599247021</v>
      </c>
      <c r="D191" s="3">
        <f t="shared" si="30"/>
        <v>0</v>
      </c>
      <c r="E191" s="2">
        <v>-3.24245584</v>
      </c>
      <c r="F191" s="2">
        <v>-4.385513067</v>
      </c>
      <c r="G191" s="2">
        <v>-0.653328568</v>
      </c>
      <c r="H191" s="2">
        <v>0.231236748</v>
      </c>
      <c r="I191" s="4">
        <v>-0.815344095</v>
      </c>
      <c r="J191">
        <f t="shared" si="31"/>
        <v>5</v>
      </c>
      <c r="K191" s="5">
        <f t="shared" si="32"/>
        <v>0</v>
      </c>
      <c r="L191" s="6">
        <f t="shared" si="33"/>
        <v>0</v>
      </c>
      <c r="M191" s="6">
        <f t="shared" si="34"/>
        <v>0</v>
      </c>
      <c r="N191" s="6">
        <f t="shared" si="35"/>
        <v>1</v>
      </c>
      <c r="O191" s="6">
        <f t="shared" si="36"/>
        <v>0</v>
      </c>
      <c r="P191" s="7">
        <f t="shared" si="37"/>
        <v>1</v>
      </c>
      <c r="Q191">
        <f t="shared" si="38"/>
        <v>-1.7730809644</v>
      </c>
      <c r="R191" s="5">
        <f t="shared" si="39"/>
        <v>1</v>
      </c>
      <c r="S191" s="6">
        <f t="shared" si="40"/>
        <v>1</v>
      </c>
      <c r="T191" s="6">
        <f t="shared" si="41"/>
        <v>0</v>
      </c>
      <c r="U191" s="6">
        <f t="shared" si="42"/>
        <v>0</v>
      </c>
      <c r="V191" s="6">
        <f t="shared" si="43"/>
        <v>0</v>
      </c>
      <c r="W191" s="7">
        <f t="shared" si="44"/>
        <v>2</v>
      </c>
    </row>
    <row r="192" spans="1:23">
      <c r="A192" s="1" t="s">
        <v>213</v>
      </c>
      <c r="B192" s="2">
        <f>IF(ISERROR(VLOOKUP(A192,[1]G1_DEG_cox!$A:$C,2,FALSE)),0,VLOOKUP(A192,[1]G1_DEG_cox!$A:$C,2,FALSE))</f>
        <v>1.00518559633221</v>
      </c>
      <c r="C192" s="2">
        <f>IF(ISERROR(VLOOKUP(A192,[1]G1_DEG_cox!$A:$C,3,FALSE)),0,VLOOKUP(A192,[1]G1_DEG_cox!$A:$C,3,FALSE))</f>
        <v>0.817864539918907</v>
      </c>
      <c r="D192" s="3">
        <f t="shared" si="30"/>
        <v>0</v>
      </c>
      <c r="E192" s="2">
        <v>-3.24245584</v>
      </c>
      <c r="F192" s="2">
        <v>-4.385513067</v>
      </c>
      <c r="G192" s="2">
        <v>-0.653328568</v>
      </c>
      <c r="H192" s="2">
        <v>0.231236748</v>
      </c>
      <c r="I192" s="4">
        <v>-0.815344095</v>
      </c>
      <c r="J192">
        <f t="shared" si="31"/>
        <v>5</v>
      </c>
      <c r="K192" s="5">
        <f t="shared" si="32"/>
        <v>0</v>
      </c>
      <c r="L192" s="6">
        <f t="shared" si="33"/>
        <v>0</v>
      </c>
      <c r="M192" s="6">
        <f t="shared" si="34"/>
        <v>0</v>
      </c>
      <c r="N192" s="6">
        <f t="shared" si="35"/>
        <v>1</v>
      </c>
      <c r="O192" s="6">
        <f t="shared" si="36"/>
        <v>0</v>
      </c>
      <c r="P192" s="7">
        <f t="shared" si="37"/>
        <v>1</v>
      </c>
      <c r="Q192">
        <f t="shared" si="38"/>
        <v>-1.7730809644</v>
      </c>
      <c r="R192" s="5">
        <f t="shared" si="39"/>
        <v>1</v>
      </c>
      <c r="S192" s="6">
        <f t="shared" si="40"/>
        <v>1</v>
      </c>
      <c r="T192" s="6">
        <f t="shared" si="41"/>
        <v>0</v>
      </c>
      <c r="U192" s="6">
        <f t="shared" si="42"/>
        <v>0</v>
      </c>
      <c r="V192" s="6">
        <f t="shared" si="43"/>
        <v>0</v>
      </c>
      <c r="W192" s="7">
        <f t="shared" si="44"/>
        <v>2</v>
      </c>
    </row>
    <row r="193" spans="1:23">
      <c r="A193" s="1" t="s">
        <v>214</v>
      </c>
      <c r="B193" s="2">
        <f>IF(ISERROR(VLOOKUP(A193,[1]G1_DEG_cox!$A:$C,2,FALSE)),0,VLOOKUP(A193,[1]G1_DEG_cox!$A:$C,2,FALSE))</f>
        <v>1.0014662597328</v>
      </c>
      <c r="C193" s="2">
        <f>IF(ISERROR(VLOOKUP(A193,[1]G1_DEG_cox!$A:$C,3,FALSE)),0,VLOOKUP(A193,[1]G1_DEG_cox!$A:$C,3,FALSE))</f>
        <v>0.74890072594367</v>
      </c>
      <c r="D193" s="3">
        <f t="shared" si="30"/>
        <v>0</v>
      </c>
      <c r="E193" s="2">
        <v>-3.24245584</v>
      </c>
      <c r="F193" s="2">
        <v>-4.385513067</v>
      </c>
      <c r="G193" s="2">
        <v>-0.653328568</v>
      </c>
      <c r="H193" s="2">
        <v>0.231236748</v>
      </c>
      <c r="I193" s="4">
        <v>-0.815344095</v>
      </c>
      <c r="J193">
        <f t="shared" si="31"/>
        <v>5</v>
      </c>
      <c r="K193" s="5">
        <f t="shared" si="32"/>
        <v>0</v>
      </c>
      <c r="L193" s="6">
        <f t="shared" si="33"/>
        <v>0</v>
      </c>
      <c r="M193" s="6">
        <f t="shared" si="34"/>
        <v>0</v>
      </c>
      <c r="N193" s="6">
        <f t="shared" si="35"/>
        <v>1</v>
      </c>
      <c r="O193" s="6">
        <f t="shared" si="36"/>
        <v>0</v>
      </c>
      <c r="P193" s="7">
        <f t="shared" si="37"/>
        <v>1</v>
      </c>
      <c r="Q193">
        <f t="shared" si="38"/>
        <v>-1.7730809644</v>
      </c>
      <c r="R193" s="5">
        <f t="shared" si="39"/>
        <v>1</v>
      </c>
      <c r="S193" s="6">
        <f t="shared" si="40"/>
        <v>1</v>
      </c>
      <c r="T193" s="6">
        <f t="shared" si="41"/>
        <v>0</v>
      </c>
      <c r="U193" s="6">
        <f t="shared" si="42"/>
        <v>0</v>
      </c>
      <c r="V193" s="6">
        <f t="shared" si="43"/>
        <v>0</v>
      </c>
      <c r="W193" s="7">
        <f t="shared" si="44"/>
        <v>2</v>
      </c>
    </row>
    <row r="194" spans="1:23">
      <c r="A194" s="1" t="s">
        <v>215</v>
      </c>
      <c r="B194" s="2">
        <f>IF(ISERROR(VLOOKUP(A194,[1]G1_DEG_cox!$A:$C,2,FALSE)),0,VLOOKUP(A194,[1]G1_DEG_cox!$A:$C,2,FALSE))</f>
        <v>1.00052444065198</v>
      </c>
      <c r="C194" s="2">
        <f>IF(ISERROR(VLOOKUP(A194,[1]G1_DEG_cox!$A:$C,3,FALSE)),0,VLOOKUP(A194,[1]G1_DEG_cox!$A:$C,3,FALSE))</f>
        <v>0.983252067200897</v>
      </c>
      <c r="D194" s="3">
        <f t="shared" ref="D194:D257" si="45">IF(AND(C194&lt;0.05,C194&gt;0),1,0)</f>
        <v>0</v>
      </c>
      <c r="E194" s="2">
        <v>-3.24245584</v>
      </c>
      <c r="F194" s="2">
        <v>-4.385513067</v>
      </c>
      <c r="G194" s="2">
        <v>-0.653328568</v>
      </c>
      <c r="H194" s="2">
        <v>0.231236748</v>
      </c>
      <c r="I194" s="4">
        <v>-0.815344095</v>
      </c>
      <c r="J194">
        <f t="shared" ref="J194:J257" si="46">5-COUNTIF(E194:I194,"#N/A")</f>
        <v>5</v>
      </c>
      <c r="K194" s="5">
        <f t="shared" ref="K194:K257" si="47">IF(ISERROR(E194),"",IF(E194&gt;0,1,0))</f>
        <v>0</v>
      </c>
      <c r="L194" s="6">
        <f t="shared" ref="L194:L257" si="48">IF(ISERROR(F194),"",IF(F194&gt;0,1,0))</f>
        <v>0</v>
      </c>
      <c r="M194" s="6">
        <f t="shared" ref="M194:M257" si="49">IF(ISERROR(G194),"",IF(G194&gt;0,1,0))</f>
        <v>0</v>
      </c>
      <c r="N194" s="6">
        <f t="shared" ref="N194:N257" si="50">IF(ISERROR(H194),"",IF(H194&gt;0,1,0))</f>
        <v>1</v>
      </c>
      <c r="O194" s="6">
        <f t="shared" ref="O194:O257" si="51">IF(ISERROR(I194),"",IF(I194&gt;0,1,0))</f>
        <v>0</v>
      </c>
      <c r="P194" s="7">
        <f t="shared" ref="P194:P257" si="52">SUM(K194:O194)</f>
        <v>1</v>
      </c>
      <c r="Q194">
        <f t="shared" ref="Q194:Q257" si="53">AVERAGEIF(E194:I194,"&lt;&gt;#N/A")</f>
        <v>-1.7730809644</v>
      </c>
      <c r="R194" s="5">
        <f t="shared" ref="R194:R257" si="54">IF(ISERROR(E194),"",IF(ABS(E194)&gt;1,1,0))</f>
        <v>1</v>
      </c>
      <c r="S194" s="6">
        <f t="shared" ref="S194:S257" si="55">IF(ISERROR(F194),"",IF(ABS(F194)&gt;1,1,0))</f>
        <v>1</v>
      </c>
      <c r="T194" s="6">
        <f t="shared" ref="T194:T257" si="56">IF(ISERROR(G194),"",IF(ABS(G194)&gt;1,1,0))</f>
        <v>0</v>
      </c>
      <c r="U194" s="6">
        <f t="shared" ref="U194:U257" si="57">IF(ISERROR(H194),"",IF(ABS(H194)&gt;1,1,0))</f>
        <v>0</v>
      </c>
      <c r="V194" s="6">
        <f t="shared" ref="V194:V257" si="58">IF(ISERROR(I194),"",IF(ABS(I194)&gt;1,1,0))</f>
        <v>0</v>
      </c>
      <c r="W194" s="7">
        <f t="shared" ref="W194:W257" si="59">SUM(R194:V194)</f>
        <v>2</v>
      </c>
    </row>
    <row r="195" spans="1:23">
      <c r="A195" s="1" t="s">
        <v>216</v>
      </c>
      <c r="B195" s="2">
        <f>IF(ISERROR(VLOOKUP(A195,[1]G1_DEG_cox!$A:$C,2,FALSE)),0,VLOOKUP(A195,[1]G1_DEG_cox!$A:$C,2,FALSE))</f>
        <v>1.00033313846325</v>
      </c>
      <c r="C195" s="2">
        <f>IF(ISERROR(VLOOKUP(A195,[1]G1_DEG_cox!$A:$C,3,FALSE)),0,VLOOKUP(A195,[1]G1_DEG_cox!$A:$C,3,FALSE))</f>
        <v>0.897767664385936</v>
      </c>
      <c r="D195" s="3">
        <f t="shared" si="45"/>
        <v>0</v>
      </c>
      <c r="E195" s="2">
        <v>-3.24245584</v>
      </c>
      <c r="F195" s="2">
        <v>-4.385513067</v>
      </c>
      <c r="G195" s="2">
        <v>-0.653328568</v>
      </c>
      <c r="H195" s="2">
        <v>0.231236748</v>
      </c>
      <c r="I195" s="4">
        <v>-0.815344095</v>
      </c>
      <c r="J195">
        <f t="shared" si="46"/>
        <v>5</v>
      </c>
      <c r="K195" s="5">
        <f t="shared" si="47"/>
        <v>0</v>
      </c>
      <c r="L195" s="6">
        <f t="shared" si="48"/>
        <v>0</v>
      </c>
      <c r="M195" s="6">
        <f t="shared" si="49"/>
        <v>0</v>
      </c>
      <c r="N195" s="6">
        <f t="shared" si="50"/>
        <v>1</v>
      </c>
      <c r="O195" s="6">
        <f t="shared" si="51"/>
        <v>0</v>
      </c>
      <c r="P195" s="7">
        <f t="shared" si="52"/>
        <v>1</v>
      </c>
      <c r="Q195">
        <f t="shared" si="53"/>
        <v>-1.7730809644</v>
      </c>
      <c r="R195" s="5">
        <f t="shared" si="54"/>
        <v>1</v>
      </c>
      <c r="S195" s="6">
        <f t="shared" si="55"/>
        <v>1</v>
      </c>
      <c r="T195" s="6">
        <f t="shared" si="56"/>
        <v>0</v>
      </c>
      <c r="U195" s="6">
        <f t="shared" si="57"/>
        <v>0</v>
      </c>
      <c r="V195" s="6">
        <f t="shared" si="58"/>
        <v>0</v>
      </c>
      <c r="W195" s="7">
        <f t="shared" si="59"/>
        <v>2</v>
      </c>
    </row>
    <row r="196" spans="1:23">
      <c r="A196" s="1" t="s">
        <v>217</v>
      </c>
      <c r="B196" s="2">
        <f>IF(ISERROR(VLOOKUP(A196,[1]G1_DEG_cox!$A:$C,2,FALSE)),0,VLOOKUP(A196,[1]G1_DEG_cox!$A:$C,2,FALSE))</f>
        <v>1.00002844119887</v>
      </c>
      <c r="C196" s="2">
        <f>IF(ISERROR(VLOOKUP(A196,[1]G1_DEG_cox!$A:$C,3,FALSE)),0,VLOOKUP(A196,[1]G1_DEG_cox!$A:$C,3,FALSE))</f>
        <v>0.948392544591764</v>
      </c>
      <c r="D196" s="3">
        <f t="shared" si="45"/>
        <v>0</v>
      </c>
      <c r="E196" s="2">
        <v>-3.24245584</v>
      </c>
      <c r="F196" s="2">
        <v>-4.385513067</v>
      </c>
      <c r="G196" s="2">
        <v>-0.653328568</v>
      </c>
      <c r="H196" s="2">
        <v>0.231236748</v>
      </c>
      <c r="I196" s="4">
        <v>-0.815344095</v>
      </c>
      <c r="J196">
        <f t="shared" si="46"/>
        <v>5</v>
      </c>
      <c r="K196" s="5">
        <f t="shared" si="47"/>
        <v>0</v>
      </c>
      <c r="L196" s="6">
        <f t="shared" si="48"/>
        <v>0</v>
      </c>
      <c r="M196" s="6">
        <f t="shared" si="49"/>
        <v>0</v>
      </c>
      <c r="N196" s="6">
        <f t="shared" si="50"/>
        <v>1</v>
      </c>
      <c r="O196" s="6">
        <f t="shared" si="51"/>
        <v>0</v>
      </c>
      <c r="P196" s="7">
        <f t="shared" si="52"/>
        <v>1</v>
      </c>
      <c r="Q196">
        <f t="shared" si="53"/>
        <v>-1.7730809644</v>
      </c>
      <c r="R196" s="5">
        <f t="shared" si="54"/>
        <v>1</v>
      </c>
      <c r="S196" s="6">
        <f t="shared" si="55"/>
        <v>1</v>
      </c>
      <c r="T196" s="6">
        <f t="shared" si="56"/>
        <v>0</v>
      </c>
      <c r="U196" s="6">
        <f t="shared" si="57"/>
        <v>0</v>
      </c>
      <c r="V196" s="6">
        <f t="shared" si="58"/>
        <v>0</v>
      </c>
      <c r="W196" s="7">
        <f t="shared" si="59"/>
        <v>2</v>
      </c>
    </row>
    <row r="197" spans="1:23">
      <c r="A197" s="1" t="s">
        <v>218</v>
      </c>
      <c r="B197" s="2">
        <f>IF(ISERROR(VLOOKUP(A197,[1]G1_DEG_cox!$A:$C,2,FALSE)),0,VLOOKUP(A197,[1]G1_DEG_cox!$A:$C,2,FALSE))</f>
        <v>0.99941209381074</v>
      </c>
      <c r="C197" s="2">
        <f>IF(ISERROR(VLOOKUP(A197,[1]G1_DEG_cox!$A:$C,3,FALSE)),0,VLOOKUP(A197,[1]G1_DEG_cox!$A:$C,3,FALSE))</f>
        <v>0.339704234770021</v>
      </c>
      <c r="D197" s="3">
        <f t="shared" si="45"/>
        <v>0</v>
      </c>
      <c r="E197" s="2">
        <v>-3.24245584</v>
      </c>
      <c r="F197" s="2">
        <v>-4.385513067</v>
      </c>
      <c r="G197" s="2">
        <v>-0.653328568</v>
      </c>
      <c r="H197" s="2">
        <v>0.231236748</v>
      </c>
      <c r="I197" s="4">
        <v>-0.815344095</v>
      </c>
      <c r="J197">
        <f t="shared" si="46"/>
        <v>5</v>
      </c>
      <c r="K197" s="5">
        <f t="shared" si="47"/>
        <v>0</v>
      </c>
      <c r="L197" s="6">
        <f t="shared" si="48"/>
        <v>0</v>
      </c>
      <c r="M197" s="6">
        <f t="shared" si="49"/>
        <v>0</v>
      </c>
      <c r="N197" s="6">
        <f t="shared" si="50"/>
        <v>1</v>
      </c>
      <c r="O197" s="6">
        <f t="shared" si="51"/>
        <v>0</v>
      </c>
      <c r="P197" s="7">
        <f t="shared" si="52"/>
        <v>1</v>
      </c>
      <c r="Q197">
        <f t="shared" si="53"/>
        <v>-1.7730809644</v>
      </c>
      <c r="R197" s="5">
        <f t="shared" si="54"/>
        <v>1</v>
      </c>
      <c r="S197" s="6">
        <f t="shared" si="55"/>
        <v>1</v>
      </c>
      <c r="T197" s="6">
        <f t="shared" si="56"/>
        <v>0</v>
      </c>
      <c r="U197" s="6">
        <f t="shared" si="57"/>
        <v>0</v>
      </c>
      <c r="V197" s="6">
        <f t="shared" si="58"/>
        <v>0</v>
      </c>
      <c r="W197" s="7">
        <f t="shared" si="59"/>
        <v>2</v>
      </c>
    </row>
    <row r="198" spans="1:23">
      <c r="A198" s="1" t="s">
        <v>219</v>
      </c>
      <c r="B198" s="2">
        <f>IF(ISERROR(VLOOKUP(A198,[1]G1_DEG_cox!$A:$C,2,FALSE)),0,VLOOKUP(A198,[1]G1_DEG_cox!$A:$C,2,FALSE))</f>
        <v>0.999321018482607</v>
      </c>
      <c r="C198" s="2">
        <f>IF(ISERROR(VLOOKUP(A198,[1]G1_DEG_cox!$A:$C,3,FALSE)),0,VLOOKUP(A198,[1]G1_DEG_cox!$A:$C,3,FALSE))</f>
        <v>0.294483758074394</v>
      </c>
      <c r="D198" s="3">
        <f t="shared" si="45"/>
        <v>0</v>
      </c>
      <c r="E198" s="2">
        <v>-3.24245584</v>
      </c>
      <c r="F198" s="2">
        <v>-4.385513067</v>
      </c>
      <c r="G198" s="2">
        <v>-0.653328568</v>
      </c>
      <c r="H198" s="2">
        <v>0.231236748</v>
      </c>
      <c r="I198" s="4">
        <v>-0.815344095</v>
      </c>
      <c r="J198">
        <f t="shared" si="46"/>
        <v>5</v>
      </c>
      <c r="K198" s="5">
        <f t="shared" si="47"/>
        <v>0</v>
      </c>
      <c r="L198" s="6">
        <f t="shared" si="48"/>
        <v>0</v>
      </c>
      <c r="M198" s="6">
        <f t="shared" si="49"/>
        <v>0</v>
      </c>
      <c r="N198" s="6">
        <f t="shared" si="50"/>
        <v>1</v>
      </c>
      <c r="O198" s="6">
        <f t="shared" si="51"/>
        <v>0</v>
      </c>
      <c r="P198" s="7">
        <f t="shared" si="52"/>
        <v>1</v>
      </c>
      <c r="Q198">
        <f t="shared" si="53"/>
        <v>-1.7730809644</v>
      </c>
      <c r="R198" s="5">
        <f t="shared" si="54"/>
        <v>1</v>
      </c>
      <c r="S198" s="6">
        <f t="shared" si="55"/>
        <v>1</v>
      </c>
      <c r="T198" s="6">
        <f t="shared" si="56"/>
        <v>0</v>
      </c>
      <c r="U198" s="6">
        <f t="shared" si="57"/>
        <v>0</v>
      </c>
      <c r="V198" s="6">
        <f t="shared" si="58"/>
        <v>0</v>
      </c>
      <c r="W198" s="7">
        <f t="shared" si="59"/>
        <v>2</v>
      </c>
    </row>
    <row r="199" spans="1:23">
      <c r="A199" s="1" t="s">
        <v>220</v>
      </c>
      <c r="B199" s="2">
        <f>IF(ISERROR(VLOOKUP(A199,[1]G1_DEG_cox!$A:$C,2,FALSE)),0,VLOOKUP(A199,[1]G1_DEG_cox!$A:$C,2,FALSE))</f>
        <v>0.997459946294503</v>
      </c>
      <c r="C199" s="2">
        <f>IF(ISERROR(VLOOKUP(A199,[1]G1_DEG_cox!$A:$C,3,FALSE)),0,VLOOKUP(A199,[1]G1_DEG_cox!$A:$C,3,FALSE))</f>
        <v>0.647322228211817</v>
      </c>
      <c r="D199" s="3">
        <f t="shared" si="45"/>
        <v>0</v>
      </c>
      <c r="E199" s="2">
        <v>-3.24245584</v>
      </c>
      <c r="F199" s="2">
        <v>-4.385513067</v>
      </c>
      <c r="G199" s="2">
        <v>-0.653328568</v>
      </c>
      <c r="H199" s="2">
        <v>0.231236748</v>
      </c>
      <c r="I199" s="4">
        <v>-0.815344095</v>
      </c>
      <c r="J199">
        <f t="shared" si="46"/>
        <v>5</v>
      </c>
      <c r="K199" s="5">
        <f t="shared" si="47"/>
        <v>0</v>
      </c>
      <c r="L199" s="6">
        <f t="shared" si="48"/>
        <v>0</v>
      </c>
      <c r="M199" s="6">
        <f t="shared" si="49"/>
        <v>0</v>
      </c>
      <c r="N199" s="6">
        <f t="shared" si="50"/>
        <v>1</v>
      </c>
      <c r="O199" s="6">
        <f t="shared" si="51"/>
        <v>0</v>
      </c>
      <c r="P199" s="7">
        <f t="shared" si="52"/>
        <v>1</v>
      </c>
      <c r="Q199">
        <f t="shared" si="53"/>
        <v>-1.7730809644</v>
      </c>
      <c r="R199" s="5">
        <f t="shared" si="54"/>
        <v>1</v>
      </c>
      <c r="S199" s="6">
        <f t="shared" si="55"/>
        <v>1</v>
      </c>
      <c r="T199" s="6">
        <f t="shared" si="56"/>
        <v>0</v>
      </c>
      <c r="U199" s="6">
        <f t="shared" si="57"/>
        <v>0</v>
      </c>
      <c r="V199" s="6">
        <f t="shared" si="58"/>
        <v>0</v>
      </c>
      <c r="W199" s="7">
        <f t="shared" si="59"/>
        <v>2</v>
      </c>
    </row>
    <row r="200" spans="1:23">
      <c r="A200" s="1" t="s">
        <v>221</v>
      </c>
      <c r="B200" s="2">
        <f>IF(ISERROR(VLOOKUP(A200,[1]G1_DEG_cox!$A:$C,2,FALSE)),0,VLOOKUP(A200,[1]G1_DEG_cox!$A:$C,2,FALSE))</f>
        <v>0.983924778766075</v>
      </c>
      <c r="C200" s="2">
        <f>IF(ISERROR(VLOOKUP(A200,[1]G1_DEG_cox!$A:$C,3,FALSE)),0,VLOOKUP(A200,[1]G1_DEG_cox!$A:$C,3,FALSE))</f>
        <v>0.226474844691288</v>
      </c>
      <c r="D200" s="3">
        <f t="shared" si="45"/>
        <v>0</v>
      </c>
      <c r="E200" s="2">
        <v>-3.24245584</v>
      </c>
      <c r="F200" s="2">
        <v>-4.385513067</v>
      </c>
      <c r="G200" s="2">
        <v>-0.653328568</v>
      </c>
      <c r="H200" s="2">
        <v>0.231236748</v>
      </c>
      <c r="I200" s="4">
        <v>-0.815344095</v>
      </c>
      <c r="J200">
        <f t="shared" si="46"/>
        <v>5</v>
      </c>
      <c r="K200" s="5">
        <f t="shared" si="47"/>
        <v>0</v>
      </c>
      <c r="L200" s="6">
        <f t="shared" si="48"/>
        <v>0</v>
      </c>
      <c r="M200" s="6">
        <f t="shared" si="49"/>
        <v>0</v>
      </c>
      <c r="N200" s="6">
        <f t="shared" si="50"/>
        <v>1</v>
      </c>
      <c r="O200" s="6">
        <f t="shared" si="51"/>
        <v>0</v>
      </c>
      <c r="P200" s="7">
        <f t="shared" si="52"/>
        <v>1</v>
      </c>
      <c r="Q200">
        <f t="shared" si="53"/>
        <v>-1.7730809644</v>
      </c>
      <c r="R200" s="5">
        <f t="shared" si="54"/>
        <v>1</v>
      </c>
      <c r="S200" s="6">
        <f t="shared" si="55"/>
        <v>1</v>
      </c>
      <c r="T200" s="6">
        <f t="shared" si="56"/>
        <v>0</v>
      </c>
      <c r="U200" s="6">
        <f t="shared" si="57"/>
        <v>0</v>
      </c>
      <c r="V200" s="6">
        <f t="shared" si="58"/>
        <v>0</v>
      </c>
      <c r="W200" s="7">
        <f t="shared" si="59"/>
        <v>2</v>
      </c>
    </row>
    <row r="201" spans="1:23">
      <c r="A201" s="1" t="s">
        <v>222</v>
      </c>
      <c r="B201" s="2">
        <v>0</v>
      </c>
      <c r="C201" s="2">
        <v>0</v>
      </c>
      <c r="D201" s="3">
        <f t="shared" si="45"/>
        <v>0</v>
      </c>
      <c r="E201" s="2">
        <v>-3.24245584</v>
      </c>
      <c r="F201" s="2">
        <v>-4.385513067</v>
      </c>
      <c r="G201" s="2">
        <v>-0.653328568</v>
      </c>
      <c r="H201" s="2">
        <v>0.231236748</v>
      </c>
      <c r="I201" s="4">
        <v>-0.815344095</v>
      </c>
      <c r="J201">
        <f t="shared" si="46"/>
        <v>5</v>
      </c>
      <c r="K201" s="5">
        <f t="shared" si="47"/>
        <v>0</v>
      </c>
      <c r="L201" s="6">
        <f t="shared" si="48"/>
        <v>0</v>
      </c>
      <c r="M201" s="6">
        <f t="shared" si="49"/>
        <v>0</v>
      </c>
      <c r="N201" s="6">
        <f t="shared" si="50"/>
        <v>1</v>
      </c>
      <c r="O201" s="6">
        <f t="shared" si="51"/>
        <v>0</v>
      </c>
      <c r="P201" s="7">
        <f t="shared" si="52"/>
        <v>1</v>
      </c>
      <c r="Q201">
        <f t="shared" si="53"/>
        <v>-1.7730809644</v>
      </c>
      <c r="R201" s="5">
        <f t="shared" si="54"/>
        <v>1</v>
      </c>
      <c r="S201" s="6">
        <f t="shared" si="55"/>
        <v>1</v>
      </c>
      <c r="T201" s="6">
        <f t="shared" si="56"/>
        <v>0</v>
      </c>
      <c r="U201" s="6">
        <f t="shared" si="57"/>
        <v>0</v>
      </c>
      <c r="V201" s="6">
        <f t="shared" si="58"/>
        <v>0</v>
      </c>
      <c r="W201" s="7">
        <f t="shared" si="59"/>
        <v>2</v>
      </c>
    </row>
    <row r="202" spans="1:23">
      <c r="A202" s="1" t="s">
        <v>223</v>
      </c>
      <c r="B202" s="2">
        <f>IF(ISERROR(VLOOKUP(A202,[1]G1_DEG_cox!$A:$C,2,FALSE)),0,VLOOKUP(A202,[1]G1_DEG_cox!$A:$C,2,FALSE))</f>
        <v>0</v>
      </c>
      <c r="C202" s="2">
        <f>IF(ISERROR(VLOOKUP(A202,[1]G1_DEG_cox!$A:$C,3,FALSE)),0,VLOOKUP(A202,[1]G1_DEG_cox!$A:$C,3,FALSE))</f>
        <v>0</v>
      </c>
      <c r="D202" s="3">
        <f t="shared" si="45"/>
        <v>0</v>
      </c>
      <c r="E202" s="2">
        <v>-3.24245584</v>
      </c>
      <c r="F202" s="2">
        <v>-4.385513067</v>
      </c>
      <c r="G202" s="2">
        <v>-0.653328568</v>
      </c>
      <c r="H202" s="2">
        <v>0.231236748</v>
      </c>
      <c r="I202" s="4">
        <v>-0.815344095</v>
      </c>
      <c r="J202">
        <f t="shared" si="46"/>
        <v>5</v>
      </c>
      <c r="K202" s="5">
        <f t="shared" si="47"/>
        <v>0</v>
      </c>
      <c r="L202" s="6">
        <f t="shared" si="48"/>
        <v>0</v>
      </c>
      <c r="M202" s="6">
        <f t="shared" si="49"/>
        <v>0</v>
      </c>
      <c r="N202" s="6">
        <f t="shared" si="50"/>
        <v>1</v>
      </c>
      <c r="O202" s="6">
        <f t="shared" si="51"/>
        <v>0</v>
      </c>
      <c r="P202" s="7">
        <f t="shared" si="52"/>
        <v>1</v>
      </c>
      <c r="Q202">
        <f t="shared" si="53"/>
        <v>-1.7730809644</v>
      </c>
      <c r="R202" s="5">
        <f t="shared" si="54"/>
        <v>1</v>
      </c>
      <c r="S202" s="6">
        <f t="shared" si="55"/>
        <v>1</v>
      </c>
      <c r="T202" s="6">
        <f t="shared" si="56"/>
        <v>0</v>
      </c>
      <c r="U202" s="6">
        <f t="shared" si="57"/>
        <v>0</v>
      </c>
      <c r="V202" s="6">
        <f t="shared" si="58"/>
        <v>0</v>
      </c>
      <c r="W202" s="7">
        <f t="shared" si="59"/>
        <v>2</v>
      </c>
    </row>
    <row r="203" spans="1:23">
      <c r="A203" s="1" t="s">
        <v>224</v>
      </c>
      <c r="B203" s="2">
        <f>IF(ISERROR(VLOOKUP(A203,[1]G1_DEG_cox!$A:$C,2,FALSE)),0,VLOOKUP(A203,[1]G1_DEG_cox!$A:$C,2,FALSE))</f>
        <v>0</v>
      </c>
      <c r="C203" s="2">
        <f>IF(ISERROR(VLOOKUP(A203,[1]G1_DEG_cox!$A:$C,3,FALSE)),0,VLOOKUP(A203,[1]G1_DEG_cox!$A:$C,3,FALSE))</f>
        <v>0</v>
      </c>
      <c r="D203" s="3">
        <f t="shared" si="45"/>
        <v>0</v>
      </c>
      <c r="E203" s="2">
        <v>-0.508926734</v>
      </c>
      <c r="F203" s="2">
        <v>-1.034965873</v>
      </c>
      <c r="G203" s="2">
        <v>-0.624980256</v>
      </c>
      <c r="H203" s="2">
        <v>-0.035464572</v>
      </c>
      <c r="I203" s="4">
        <v>-1.443263352</v>
      </c>
      <c r="J203">
        <f t="shared" si="46"/>
        <v>5</v>
      </c>
      <c r="K203" s="5">
        <f t="shared" si="47"/>
        <v>0</v>
      </c>
      <c r="L203" s="6">
        <f t="shared" si="48"/>
        <v>0</v>
      </c>
      <c r="M203" s="6">
        <f t="shared" si="49"/>
        <v>0</v>
      </c>
      <c r="N203" s="6">
        <f t="shared" si="50"/>
        <v>0</v>
      </c>
      <c r="O203" s="6">
        <f t="shared" si="51"/>
        <v>0</v>
      </c>
      <c r="P203" s="7">
        <f t="shared" si="52"/>
        <v>0</v>
      </c>
      <c r="Q203">
        <f t="shared" si="53"/>
        <v>-0.7295201574</v>
      </c>
      <c r="R203" s="5">
        <f t="shared" si="54"/>
        <v>0</v>
      </c>
      <c r="S203" s="6">
        <f t="shared" si="55"/>
        <v>1</v>
      </c>
      <c r="T203" s="6">
        <f t="shared" si="56"/>
        <v>0</v>
      </c>
      <c r="U203" s="6">
        <f t="shared" si="57"/>
        <v>0</v>
      </c>
      <c r="V203" s="6">
        <f t="shared" si="58"/>
        <v>1</v>
      </c>
      <c r="W203" s="7">
        <f t="shared" si="59"/>
        <v>2</v>
      </c>
    </row>
    <row r="204" spans="1:23">
      <c r="A204" s="1" t="s">
        <v>225</v>
      </c>
      <c r="B204" s="2">
        <f>IF(ISERROR(VLOOKUP(A204,[1]G1_DEG_cox!$A:$C,2,FALSE)),0,VLOOKUP(A204,[1]G1_DEG_cox!$A:$C,2,FALSE))</f>
        <v>1.00000239755543</v>
      </c>
      <c r="C204" s="2">
        <f>IF(ISERROR(VLOOKUP(A204,[1]G1_DEG_cox!$A:$C,3,FALSE)),0,VLOOKUP(A204,[1]G1_DEG_cox!$A:$C,3,FALSE))</f>
        <v>0.997051528662603</v>
      </c>
      <c r="D204" s="3">
        <f t="shared" si="45"/>
        <v>0</v>
      </c>
      <c r="E204" s="2">
        <v>-1.055755496</v>
      </c>
      <c r="F204" s="2">
        <v>-2.150487423</v>
      </c>
      <c r="G204" s="2">
        <v>-0.459943548</v>
      </c>
      <c r="H204" s="2">
        <v>-0.122724645</v>
      </c>
      <c r="I204" s="4">
        <v>-0.078094751</v>
      </c>
      <c r="J204">
        <f t="shared" si="46"/>
        <v>5</v>
      </c>
      <c r="K204" s="5">
        <f t="shared" si="47"/>
        <v>0</v>
      </c>
      <c r="L204" s="6">
        <f t="shared" si="48"/>
        <v>0</v>
      </c>
      <c r="M204" s="6">
        <f t="shared" si="49"/>
        <v>0</v>
      </c>
      <c r="N204" s="6">
        <f t="shared" si="50"/>
        <v>0</v>
      </c>
      <c r="O204" s="6">
        <f t="shared" si="51"/>
        <v>0</v>
      </c>
      <c r="P204" s="7">
        <f t="shared" si="52"/>
        <v>0</v>
      </c>
      <c r="Q204">
        <f t="shared" si="53"/>
        <v>-0.7734011726</v>
      </c>
      <c r="R204" s="5">
        <f t="shared" si="54"/>
        <v>1</v>
      </c>
      <c r="S204" s="6">
        <f t="shared" si="55"/>
        <v>1</v>
      </c>
      <c r="T204" s="6">
        <f t="shared" si="56"/>
        <v>0</v>
      </c>
      <c r="U204" s="6">
        <f t="shared" si="57"/>
        <v>0</v>
      </c>
      <c r="V204" s="6">
        <f t="shared" si="58"/>
        <v>0</v>
      </c>
      <c r="W204" s="7">
        <f t="shared" si="59"/>
        <v>2</v>
      </c>
    </row>
    <row r="205" spans="1:23">
      <c r="A205" s="1" t="s">
        <v>226</v>
      </c>
      <c r="B205" s="2">
        <f>IF(ISERROR(VLOOKUP(A205,[1]G1_DEG_cox!$A:$C,2,FALSE)),0,VLOOKUP(A205,[1]G1_DEG_cox!$A:$C,2,FALSE))</f>
        <v>0.981494948005563</v>
      </c>
      <c r="C205" s="2">
        <f>IF(ISERROR(VLOOKUP(A205,[1]G1_DEG_cox!$A:$C,3,FALSE)),0,VLOOKUP(A205,[1]G1_DEG_cox!$A:$C,3,FALSE))</f>
        <v>0.196510776237823</v>
      </c>
      <c r="D205" s="3">
        <f t="shared" si="45"/>
        <v>0</v>
      </c>
      <c r="E205" s="2">
        <v>-1.475582719</v>
      </c>
      <c r="F205" s="2">
        <v>-2.221859932</v>
      </c>
      <c r="G205" s="2">
        <v>-0.112410171</v>
      </c>
      <c r="H205" s="2">
        <v>-0.016628761</v>
      </c>
      <c r="I205" s="4">
        <v>-0.180963315</v>
      </c>
      <c r="J205">
        <f t="shared" si="46"/>
        <v>5</v>
      </c>
      <c r="K205" s="5">
        <f t="shared" si="47"/>
        <v>0</v>
      </c>
      <c r="L205" s="6">
        <f t="shared" si="48"/>
        <v>0</v>
      </c>
      <c r="M205" s="6">
        <f t="shared" si="49"/>
        <v>0</v>
      </c>
      <c r="N205" s="6">
        <f t="shared" si="50"/>
        <v>0</v>
      </c>
      <c r="O205" s="6">
        <f t="shared" si="51"/>
        <v>0</v>
      </c>
      <c r="P205" s="7">
        <f t="shared" si="52"/>
        <v>0</v>
      </c>
      <c r="Q205">
        <f t="shared" si="53"/>
        <v>-0.8014889796</v>
      </c>
      <c r="R205" s="5">
        <f t="shared" si="54"/>
        <v>1</v>
      </c>
      <c r="S205" s="6">
        <f t="shared" si="55"/>
        <v>1</v>
      </c>
      <c r="T205" s="6">
        <f t="shared" si="56"/>
        <v>0</v>
      </c>
      <c r="U205" s="6">
        <f t="shared" si="57"/>
        <v>0</v>
      </c>
      <c r="V205" s="6">
        <f t="shared" si="58"/>
        <v>0</v>
      </c>
      <c r="W205" s="7">
        <f t="shared" si="59"/>
        <v>2</v>
      </c>
    </row>
    <row r="206" spans="1:23">
      <c r="A206" s="1" t="s">
        <v>227</v>
      </c>
      <c r="B206" s="2">
        <f>IF(ISERROR(VLOOKUP(A206,[1]G1_DEG_cox!$A:$C,2,FALSE)),0,VLOOKUP(A206,[1]G1_DEG_cox!$A:$C,2,FALSE))</f>
        <v>0</v>
      </c>
      <c r="C206" s="2">
        <f>IF(ISERROR(VLOOKUP(A206,[1]G1_DEG_cox!$A:$C,3,FALSE)),0,VLOOKUP(A206,[1]G1_DEG_cox!$A:$C,3,FALSE))</f>
        <v>0</v>
      </c>
      <c r="D206" s="3">
        <f t="shared" si="45"/>
        <v>0</v>
      </c>
      <c r="E206" s="2">
        <v>-0.037651191</v>
      </c>
      <c r="F206" s="2">
        <v>-1.46748203</v>
      </c>
      <c r="G206" s="2">
        <v>-0.835486233</v>
      </c>
      <c r="H206" s="2">
        <v>-0.244371675</v>
      </c>
      <c r="I206" s="4">
        <v>-1.472161889</v>
      </c>
      <c r="J206">
        <f t="shared" si="46"/>
        <v>5</v>
      </c>
      <c r="K206" s="5">
        <f t="shared" si="47"/>
        <v>0</v>
      </c>
      <c r="L206" s="6">
        <f t="shared" si="48"/>
        <v>0</v>
      </c>
      <c r="M206" s="6">
        <f t="shared" si="49"/>
        <v>0</v>
      </c>
      <c r="N206" s="6">
        <f t="shared" si="50"/>
        <v>0</v>
      </c>
      <c r="O206" s="6">
        <f t="shared" si="51"/>
        <v>0</v>
      </c>
      <c r="P206" s="7">
        <f t="shared" si="52"/>
        <v>0</v>
      </c>
      <c r="Q206">
        <f t="shared" si="53"/>
        <v>-0.8114306036</v>
      </c>
      <c r="R206" s="5">
        <f t="shared" si="54"/>
        <v>0</v>
      </c>
      <c r="S206" s="6">
        <f t="shared" si="55"/>
        <v>1</v>
      </c>
      <c r="T206" s="6">
        <f t="shared" si="56"/>
        <v>0</v>
      </c>
      <c r="U206" s="6">
        <f t="shared" si="57"/>
        <v>0</v>
      </c>
      <c r="V206" s="6">
        <f t="shared" si="58"/>
        <v>1</v>
      </c>
      <c r="W206" s="7">
        <f t="shared" si="59"/>
        <v>2</v>
      </c>
    </row>
    <row r="207" spans="1:23">
      <c r="A207" s="1" t="s">
        <v>228</v>
      </c>
      <c r="B207" s="2">
        <f>IF(ISERROR(VLOOKUP(A207,[1]G1_DEG_cox!$A:$C,2,FALSE)),0,VLOOKUP(A207,[1]G1_DEG_cox!$A:$C,2,FALSE))</f>
        <v>0</v>
      </c>
      <c r="C207" s="2">
        <f>IF(ISERROR(VLOOKUP(A207,[1]G1_DEG_cox!$A:$C,3,FALSE)),0,VLOOKUP(A207,[1]G1_DEG_cox!$A:$C,3,FALSE))</f>
        <v>0</v>
      </c>
      <c r="D207" s="3">
        <f t="shared" si="45"/>
        <v>0</v>
      </c>
      <c r="E207" s="2">
        <v>-0.037651191</v>
      </c>
      <c r="F207" s="2">
        <v>-1.46748203</v>
      </c>
      <c r="G207" s="2">
        <v>-0.835486233</v>
      </c>
      <c r="H207" s="2">
        <v>-0.244371675</v>
      </c>
      <c r="I207" s="4">
        <v>-1.472161889</v>
      </c>
      <c r="J207">
        <f t="shared" si="46"/>
        <v>5</v>
      </c>
      <c r="K207" s="5">
        <f t="shared" si="47"/>
        <v>0</v>
      </c>
      <c r="L207" s="6">
        <f t="shared" si="48"/>
        <v>0</v>
      </c>
      <c r="M207" s="6">
        <f t="shared" si="49"/>
        <v>0</v>
      </c>
      <c r="N207" s="6">
        <f t="shared" si="50"/>
        <v>0</v>
      </c>
      <c r="O207" s="6">
        <f t="shared" si="51"/>
        <v>0</v>
      </c>
      <c r="P207" s="7">
        <f t="shared" si="52"/>
        <v>0</v>
      </c>
      <c r="Q207">
        <f t="shared" si="53"/>
        <v>-0.8114306036</v>
      </c>
      <c r="R207" s="5">
        <f t="shared" si="54"/>
        <v>0</v>
      </c>
      <c r="S207" s="6">
        <f t="shared" si="55"/>
        <v>1</v>
      </c>
      <c r="T207" s="6">
        <f t="shared" si="56"/>
        <v>0</v>
      </c>
      <c r="U207" s="6">
        <f t="shared" si="57"/>
        <v>0</v>
      </c>
      <c r="V207" s="6">
        <f t="shared" si="58"/>
        <v>1</v>
      </c>
      <c r="W207" s="7">
        <f t="shared" si="59"/>
        <v>2</v>
      </c>
    </row>
    <row r="208" spans="1:23">
      <c r="A208" s="1" t="s">
        <v>229</v>
      </c>
      <c r="B208" s="2">
        <f>IF(ISERROR(VLOOKUP(A208,[1]G1_DEG_cox!$A:$C,2,FALSE)),0,VLOOKUP(A208,[1]G1_DEG_cox!$A:$C,2,FALSE))</f>
        <v>0</v>
      </c>
      <c r="C208" s="2">
        <f>IF(ISERROR(VLOOKUP(A208,[1]G1_DEG_cox!$A:$C,3,FALSE)),0,VLOOKUP(A208,[1]G1_DEG_cox!$A:$C,3,FALSE))</f>
        <v>0</v>
      </c>
      <c r="D208" s="3">
        <f t="shared" si="45"/>
        <v>0</v>
      </c>
      <c r="E208" s="2">
        <v>-0.036511112</v>
      </c>
      <c r="F208" s="2">
        <v>-1.278823853</v>
      </c>
      <c r="G208" s="2">
        <v>-0.508012787</v>
      </c>
      <c r="H208" s="2">
        <v>-0.131936327</v>
      </c>
      <c r="I208" s="4">
        <v>-2.120167673</v>
      </c>
      <c r="J208">
        <f t="shared" si="46"/>
        <v>5</v>
      </c>
      <c r="K208" s="5">
        <f t="shared" si="47"/>
        <v>0</v>
      </c>
      <c r="L208" s="6">
        <f t="shared" si="48"/>
        <v>0</v>
      </c>
      <c r="M208" s="6">
        <f t="shared" si="49"/>
        <v>0</v>
      </c>
      <c r="N208" s="6">
        <f t="shared" si="50"/>
        <v>0</v>
      </c>
      <c r="O208" s="6">
        <f t="shared" si="51"/>
        <v>0</v>
      </c>
      <c r="P208" s="7">
        <f t="shared" si="52"/>
        <v>0</v>
      </c>
      <c r="Q208">
        <f t="shared" si="53"/>
        <v>-0.8150903504</v>
      </c>
      <c r="R208" s="5">
        <f t="shared" si="54"/>
        <v>0</v>
      </c>
      <c r="S208" s="6">
        <f t="shared" si="55"/>
        <v>1</v>
      </c>
      <c r="T208" s="6">
        <f t="shared" si="56"/>
        <v>0</v>
      </c>
      <c r="U208" s="6">
        <f t="shared" si="57"/>
        <v>0</v>
      </c>
      <c r="V208" s="6">
        <f t="shared" si="58"/>
        <v>1</v>
      </c>
      <c r="W208" s="7">
        <f t="shared" si="59"/>
        <v>2</v>
      </c>
    </row>
    <row r="209" spans="1:23">
      <c r="A209" s="1" t="s">
        <v>230</v>
      </c>
      <c r="B209" s="2">
        <f>IF(ISERROR(VLOOKUP(A209,[1]G1_DEG_cox!$A:$C,2,FALSE)),0,VLOOKUP(A209,[1]G1_DEG_cox!$A:$C,2,FALSE))</f>
        <v>0</v>
      </c>
      <c r="C209" s="2">
        <f>IF(ISERROR(VLOOKUP(A209,[1]G1_DEG_cox!$A:$C,3,FALSE)),0,VLOOKUP(A209,[1]G1_DEG_cox!$A:$C,3,FALSE))</f>
        <v>0</v>
      </c>
      <c r="D209" s="3">
        <f t="shared" si="45"/>
        <v>0</v>
      </c>
      <c r="E209" s="2">
        <v>-0.464672953</v>
      </c>
      <c r="F209" s="2">
        <v>-0.98494795</v>
      </c>
      <c r="G209" s="2">
        <v>-1.225786448</v>
      </c>
      <c r="H209" s="2">
        <v>-0.214379083</v>
      </c>
      <c r="I209" s="4">
        <v>-1.22794801</v>
      </c>
      <c r="J209">
        <f t="shared" si="46"/>
        <v>5</v>
      </c>
      <c r="K209" s="5">
        <f t="shared" si="47"/>
        <v>0</v>
      </c>
      <c r="L209" s="6">
        <f t="shared" si="48"/>
        <v>0</v>
      </c>
      <c r="M209" s="6">
        <f t="shared" si="49"/>
        <v>0</v>
      </c>
      <c r="N209" s="6">
        <f t="shared" si="50"/>
        <v>0</v>
      </c>
      <c r="O209" s="6">
        <f t="shared" si="51"/>
        <v>0</v>
      </c>
      <c r="P209" s="7">
        <f t="shared" si="52"/>
        <v>0</v>
      </c>
      <c r="Q209">
        <f t="shared" si="53"/>
        <v>-0.8235468888</v>
      </c>
      <c r="R209" s="5">
        <f t="shared" si="54"/>
        <v>0</v>
      </c>
      <c r="S209" s="6">
        <f t="shared" si="55"/>
        <v>0</v>
      </c>
      <c r="T209" s="6">
        <f t="shared" si="56"/>
        <v>1</v>
      </c>
      <c r="U209" s="6">
        <f t="shared" si="57"/>
        <v>0</v>
      </c>
      <c r="V209" s="6">
        <f t="shared" si="58"/>
        <v>1</v>
      </c>
      <c r="W209" s="7">
        <f t="shared" si="59"/>
        <v>2</v>
      </c>
    </row>
    <row r="210" spans="1:23">
      <c r="A210" s="1" t="s">
        <v>231</v>
      </c>
      <c r="B210" s="2">
        <f>IF(ISERROR(VLOOKUP(A210,[1]G1_DEG_cox!$A:$C,2,FALSE)),0,VLOOKUP(A210,[1]G1_DEG_cox!$A:$C,2,FALSE))</f>
        <v>0</v>
      </c>
      <c r="C210" s="2">
        <f>IF(ISERROR(VLOOKUP(A210,[1]G1_DEG_cox!$A:$C,3,FALSE)),0,VLOOKUP(A210,[1]G1_DEG_cox!$A:$C,3,FALSE))</f>
        <v>0</v>
      </c>
      <c r="D210" s="3">
        <f t="shared" si="45"/>
        <v>0</v>
      </c>
      <c r="E210" s="2">
        <v>-0.464672953</v>
      </c>
      <c r="F210" s="2">
        <v>-0.98494795</v>
      </c>
      <c r="G210" s="2">
        <v>-1.225786448</v>
      </c>
      <c r="H210" s="2">
        <v>-0.214379083</v>
      </c>
      <c r="I210" s="4">
        <v>-1.22794801</v>
      </c>
      <c r="J210">
        <f t="shared" si="46"/>
        <v>5</v>
      </c>
      <c r="K210" s="5">
        <f t="shared" si="47"/>
        <v>0</v>
      </c>
      <c r="L210" s="6">
        <f t="shared" si="48"/>
        <v>0</v>
      </c>
      <c r="M210" s="6">
        <f t="shared" si="49"/>
        <v>0</v>
      </c>
      <c r="N210" s="6">
        <f t="shared" si="50"/>
        <v>0</v>
      </c>
      <c r="O210" s="6">
        <f t="shared" si="51"/>
        <v>0</v>
      </c>
      <c r="P210" s="7">
        <f t="shared" si="52"/>
        <v>0</v>
      </c>
      <c r="Q210">
        <f t="shared" si="53"/>
        <v>-0.8235468888</v>
      </c>
      <c r="R210" s="5">
        <f t="shared" si="54"/>
        <v>0</v>
      </c>
      <c r="S210" s="6">
        <f t="shared" si="55"/>
        <v>0</v>
      </c>
      <c r="T210" s="6">
        <f t="shared" si="56"/>
        <v>1</v>
      </c>
      <c r="U210" s="6">
        <f t="shared" si="57"/>
        <v>0</v>
      </c>
      <c r="V210" s="6">
        <f t="shared" si="58"/>
        <v>1</v>
      </c>
      <c r="W210" s="7">
        <f t="shared" si="59"/>
        <v>2</v>
      </c>
    </row>
    <row r="211" spans="1:23">
      <c r="A211" s="1" t="s">
        <v>232</v>
      </c>
      <c r="B211" s="2">
        <f>IF(ISERROR(VLOOKUP(A211,[1]G1_DEG_cox!$A:$C,2,FALSE)),0,VLOOKUP(A211,[1]G1_DEG_cox!$A:$C,2,FALSE))</f>
        <v>0</v>
      </c>
      <c r="C211" s="2">
        <f>IF(ISERROR(VLOOKUP(A211,[1]G1_DEG_cox!$A:$C,3,FALSE)),0,VLOOKUP(A211,[1]G1_DEG_cox!$A:$C,3,FALSE))</f>
        <v>0</v>
      </c>
      <c r="D211" s="3">
        <f t="shared" si="45"/>
        <v>0</v>
      </c>
      <c r="E211" s="2">
        <v>-0.26797054</v>
      </c>
      <c r="F211" s="2">
        <v>-0.780950278</v>
      </c>
      <c r="G211" s="2">
        <v>-1.027950466</v>
      </c>
      <c r="H211" s="2">
        <v>-0.309966989</v>
      </c>
      <c r="I211" s="4">
        <v>-2.019104898</v>
      </c>
      <c r="J211">
        <f t="shared" si="46"/>
        <v>5</v>
      </c>
      <c r="K211" s="5">
        <f t="shared" si="47"/>
        <v>0</v>
      </c>
      <c r="L211" s="6">
        <f t="shared" si="48"/>
        <v>0</v>
      </c>
      <c r="M211" s="6">
        <f t="shared" si="49"/>
        <v>0</v>
      </c>
      <c r="N211" s="6">
        <f t="shared" si="50"/>
        <v>0</v>
      </c>
      <c r="O211" s="6">
        <f t="shared" si="51"/>
        <v>0</v>
      </c>
      <c r="P211" s="7">
        <f t="shared" si="52"/>
        <v>0</v>
      </c>
      <c r="Q211">
        <f t="shared" si="53"/>
        <v>-0.8811886342</v>
      </c>
      <c r="R211" s="5">
        <f t="shared" si="54"/>
        <v>0</v>
      </c>
      <c r="S211" s="6">
        <f t="shared" si="55"/>
        <v>0</v>
      </c>
      <c r="T211" s="6">
        <f t="shared" si="56"/>
        <v>1</v>
      </c>
      <c r="U211" s="6">
        <f t="shared" si="57"/>
        <v>0</v>
      </c>
      <c r="V211" s="6">
        <f t="shared" si="58"/>
        <v>1</v>
      </c>
      <c r="W211" s="7">
        <f t="shared" si="59"/>
        <v>2</v>
      </c>
    </row>
    <row r="212" spans="1:23">
      <c r="A212" s="1" t="s">
        <v>233</v>
      </c>
      <c r="B212" s="2">
        <f>IF(ISERROR(VLOOKUP(A212,[1]G1_DEG_cox!$A:$C,2,FALSE)),0,VLOOKUP(A212,[1]G1_DEG_cox!$A:$C,2,FALSE))</f>
        <v>0</v>
      </c>
      <c r="C212" s="2">
        <f>IF(ISERROR(VLOOKUP(A212,[1]G1_DEG_cox!$A:$C,3,FALSE)),0,VLOOKUP(A212,[1]G1_DEG_cox!$A:$C,3,FALSE))</f>
        <v>0</v>
      </c>
      <c r="D212" s="3">
        <f t="shared" si="45"/>
        <v>0</v>
      </c>
      <c r="E212" s="2">
        <v>-0.606936172</v>
      </c>
      <c r="F212" s="2">
        <v>-1.263910353</v>
      </c>
      <c r="G212" s="2">
        <v>-0.645388186</v>
      </c>
      <c r="H212" s="2">
        <v>-0.041530245</v>
      </c>
      <c r="I212" s="4">
        <v>-1.991469324</v>
      </c>
      <c r="J212">
        <f t="shared" si="46"/>
        <v>5</v>
      </c>
      <c r="K212" s="5">
        <f t="shared" si="47"/>
        <v>0</v>
      </c>
      <c r="L212" s="6">
        <f t="shared" si="48"/>
        <v>0</v>
      </c>
      <c r="M212" s="6">
        <f t="shared" si="49"/>
        <v>0</v>
      </c>
      <c r="N212" s="6">
        <f t="shared" si="50"/>
        <v>0</v>
      </c>
      <c r="O212" s="6">
        <f t="shared" si="51"/>
        <v>0</v>
      </c>
      <c r="P212" s="7">
        <f t="shared" si="52"/>
        <v>0</v>
      </c>
      <c r="Q212">
        <f t="shared" si="53"/>
        <v>-0.909846856</v>
      </c>
      <c r="R212" s="5">
        <f t="shared" si="54"/>
        <v>0</v>
      </c>
      <c r="S212" s="6">
        <f t="shared" si="55"/>
        <v>1</v>
      </c>
      <c r="T212" s="6">
        <f t="shared" si="56"/>
        <v>0</v>
      </c>
      <c r="U212" s="6">
        <f t="shared" si="57"/>
        <v>0</v>
      </c>
      <c r="V212" s="6">
        <f t="shared" si="58"/>
        <v>1</v>
      </c>
      <c r="W212" s="7">
        <f t="shared" si="59"/>
        <v>2</v>
      </c>
    </row>
    <row r="213" spans="1:23">
      <c r="A213" s="1" t="s">
        <v>234</v>
      </c>
      <c r="B213" s="2">
        <f>IF(ISERROR(VLOOKUP(A213,[1]G1_DEG_cox!$A:$C,2,FALSE)),0,VLOOKUP(A213,[1]G1_DEG_cox!$A:$C,2,FALSE))</f>
        <v>0</v>
      </c>
      <c r="C213" s="2">
        <f>IF(ISERROR(VLOOKUP(A213,[1]G1_DEG_cox!$A:$C,3,FALSE)),0,VLOOKUP(A213,[1]G1_DEG_cox!$A:$C,3,FALSE))</f>
        <v>0</v>
      </c>
      <c r="D213" s="3">
        <f t="shared" si="45"/>
        <v>0</v>
      </c>
      <c r="E213" s="2">
        <v>-0.606936172</v>
      </c>
      <c r="F213" s="2">
        <v>-1.263910353</v>
      </c>
      <c r="G213" s="2">
        <v>-0.645388186</v>
      </c>
      <c r="H213" s="2">
        <v>-0.041530245</v>
      </c>
      <c r="I213" s="4">
        <v>-1.991469324</v>
      </c>
      <c r="J213">
        <f t="shared" si="46"/>
        <v>5</v>
      </c>
      <c r="K213" s="5">
        <f t="shared" si="47"/>
        <v>0</v>
      </c>
      <c r="L213" s="6">
        <f t="shared" si="48"/>
        <v>0</v>
      </c>
      <c r="M213" s="6">
        <f t="shared" si="49"/>
        <v>0</v>
      </c>
      <c r="N213" s="6">
        <f t="shared" si="50"/>
        <v>0</v>
      </c>
      <c r="O213" s="6">
        <f t="shared" si="51"/>
        <v>0</v>
      </c>
      <c r="P213" s="7">
        <f t="shared" si="52"/>
        <v>0</v>
      </c>
      <c r="Q213">
        <f t="shared" si="53"/>
        <v>-0.909846856</v>
      </c>
      <c r="R213" s="5">
        <f t="shared" si="54"/>
        <v>0</v>
      </c>
      <c r="S213" s="6">
        <f t="shared" si="55"/>
        <v>1</v>
      </c>
      <c r="T213" s="6">
        <f t="shared" si="56"/>
        <v>0</v>
      </c>
      <c r="U213" s="6">
        <f t="shared" si="57"/>
        <v>0</v>
      </c>
      <c r="V213" s="6">
        <f t="shared" si="58"/>
        <v>1</v>
      </c>
      <c r="W213" s="7">
        <f t="shared" si="59"/>
        <v>2</v>
      </c>
    </row>
    <row r="214" spans="1:23">
      <c r="A214" s="1" t="s">
        <v>235</v>
      </c>
      <c r="B214" s="2">
        <f>IF(ISERROR(VLOOKUP(A214,[1]G1_DEG_cox!$A:$C,2,FALSE)),0,VLOOKUP(A214,[1]G1_DEG_cox!$A:$C,2,FALSE))</f>
        <v>0</v>
      </c>
      <c r="C214" s="2">
        <f>IF(ISERROR(VLOOKUP(A214,[1]G1_DEG_cox!$A:$C,3,FALSE)),0,VLOOKUP(A214,[1]G1_DEG_cox!$A:$C,3,FALSE))</f>
        <v>0</v>
      </c>
      <c r="D214" s="3">
        <f t="shared" si="45"/>
        <v>0</v>
      </c>
      <c r="E214" s="2">
        <v>-0.440974534</v>
      </c>
      <c r="F214" s="2">
        <v>-1.135235667</v>
      </c>
      <c r="G214" s="2">
        <v>-0.441008452</v>
      </c>
      <c r="H214" s="2">
        <v>-0.28711722</v>
      </c>
      <c r="I214" s="4">
        <v>-2.26163435</v>
      </c>
      <c r="J214">
        <f t="shared" si="46"/>
        <v>5</v>
      </c>
      <c r="K214" s="5">
        <f t="shared" si="47"/>
        <v>0</v>
      </c>
      <c r="L214" s="6">
        <f t="shared" si="48"/>
        <v>0</v>
      </c>
      <c r="M214" s="6">
        <f t="shared" si="49"/>
        <v>0</v>
      </c>
      <c r="N214" s="6">
        <f t="shared" si="50"/>
        <v>0</v>
      </c>
      <c r="O214" s="6">
        <f t="shared" si="51"/>
        <v>0</v>
      </c>
      <c r="P214" s="7">
        <f t="shared" si="52"/>
        <v>0</v>
      </c>
      <c r="Q214">
        <f t="shared" si="53"/>
        <v>-0.9131940446</v>
      </c>
      <c r="R214" s="5">
        <f t="shared" si="54"/>
        <v>0</v>
      </c>
      <c r="S214" s="6">
        <f t="shared" si="55"/>
        <v>1</v>
      </c>
      <c r="T214" s="6">
        <f t="shared" si="56"/>
        <v>0</v>
      </c>
      <c r="U214" s="6">
        <f t="shared" si="57"/>
        <v>0</v>
      </c>
      <c r="V214" s="6">
        <f t="shared" si="58"/>
        <v>1</v>
      </c>
      <c r="W214" s="7">
        <f t="shared" si="59"/>
        <v>2</v>
      </c>
    </row>
    <row r="215" spans="1:23">
      <c r="A215" s="1" t="s">
        <v>236</v>
      </c>
      <c r="B215" s="2">
        <f>IF(ISERROR(VLOOKUP(A215,[1]G1_DEG_cox!$A:$C,2,FALSE)),0,VLOOKUP(A215,[1]G1_DEG_cox!$A:$C,2,FALSE))</f>
        <v>0</v>
      </c>
      <c r="C215" s="2">
        <f>IF(ISERROR(VLOOKUP(A215,[1]G1_DEG_cox!$A:$C,3,FALSE)),0,VLOOKUP(A215,[1]G1_DEG_cox!$A:$C,3,FALSE))</f>
        <v>0</v>
      </c>
      <c r="D215" s="3">
        <f t="shared" si="45"/>
        <v>0</v>
      </c>
      <c r="E215" s="2">
        <v>-0.440974534</v>
      </c>
      <c r="F215" s="2">
        <v>-1.135235667</v>
      </c>
      <c r="G215" s="2">
        <v>-0.441008452</v>
      </c>
      <c r="H215" s="2">
        <v>-0.28711722</v>
      </c>
      <c r="I215" s="4">
        <v>-2.26163435</v>
      </c>
      <c r="J215">
        <f t="shared" si="46"/>
        <v>5</v>
      </c>
      <c r="K215" s="5">
        <f t="shared" si="47"/>
        <v>0</v>
      </c>
      <c r="L215" s="6">
        <f t="shared" si="48"/>
        <v>0</v>
      </c>
      <c r="M215" s="6">
        <f t="shared" si="49"/>
        <v>0</v>
      </c>
      <c r="N215" s="6">
        <f t="shared" si="50"/>
        <v>0</v>
      </c>
      <c r="O215" s="6">
        <f t="shared" si="51"/>
        <v>0</v>
      </c>
      <c r="P215" s="7">
        <f t="shared" si="52"/>
        <v>0</v>
      </c>
      <c r="Q215">
        <f t="shared" si="53"/>
        <v>-0.9131940446</v>
      </c>
      <c r="R215" s="5">
        <f t="shared" si="54"/>
        <v>0</v>
      </c>
      <c r="S215" s="6">
        <f t="shared" si="55"/>
        <v>1</v>
      </c>
      <c r="T215" s="6">
        <f t="shared" si="56"/>
        <v>0</v>
      </c>
      <c r="U215" s="6">
        <f t="shared" si="57"/>
        <v>0</v>
      </c>
      <c r="V215" s="6">
        <f t="shared" si="58"/>
        <v>1</v>
      </c>
      <c r="W215" s="7">
        <f t="shared" si="59"/>
        <v>2</v>
      </c>
    </row>
    <row r="216" spans="1:23">
      <c r="A216" s="1" t="s">
        <v>237</v>
      </c>
      <c r="B216" s="2">
        <f>IF(ISERROR(VLOOKUP(A216,[1]G1_DEG_cox!$A:$C,2,FALSE)),0,VLOOKUP(A216,[1]G1_DEG_cox!$A:$C,2,FALSE))</f>
        <v>0</v>
      </c>
      <c r="C216" s="2">
        <f>IF(ISERROR(VLOOKUP(A216,[1]G1_DEG_cox!$A:$C,3,FALSE)),0,VLOOKUP(A216,[1]G1_DEG_cox!$A:$C,3,FALSE))</f>
        <v>0</v>
      </c>
      <c r="D216" s="3">
        <f t="shared" si="45"/>
        <v>0</v>
      </c>
      <c r="E216" s="2">
        <v>-0.93185544</v>
      </c>
      <c r="F216" s="2">
        <v>-1.512679577</v>
      </c>
      <c r="G216" s="2">
        <v>-0.668822467</v>
      </c>
      <c r="H216" s="2">
        <v>-0.011785445</v>
      </c>
      <c r="I216" s="4">
        <v>-2.06443882</v>
      </c>
      <c r="J216">
        <f t="shared" si="46"/>
        <v>5</v>
      </c>
      <c r="K216" s="5">
        <f t="shared" si="47"/>
        <v>0</v>
      </c>
      <c r="L216" s="6">
        <f t="shared" si="48"/>
        <v>0</v>
      </c>
      <c r="M216" s="6">
        <f t="shared" si="49"/>
        <v>0</v>
      </c>
      <c r="N216" s="6">
        <f t="shared" si="50"/>
        <v>0</v>
      </c>
      <c r="O216" s="6">
        <f t="shared" si="51"/>
        <v>0</v>
      </c>
      <c r="P216" s="7">
        <f t="shared" si="52"/>
        <v>0</v>
      </c>
      <c r="Q216">
        <f t="shared" si="53"/>
        <v>-1.0379163498</v>
      </c>
      <c r="R216" s="5">
        <f t="shared" si="54"/>
        <v>0</v>
      </c>
      <c r="S216" s="6">
        <f t="shared" si="55"/>
        <v>1</v>
      </c>
      <c r="T216" s="6">
        <f t="shared" si="56"/>
        <v>0</v>
      </c>
      <c r="U216" s="6">
        <f t="shared" si="57"/>
        <v>0</v>
      </c>
      <c r="V216" s="6">
        <f t="shared" si="58"/>
        <v>1</v>
      </c>
      <c r="W216" s="7">
        <f t="shared" si="59"/>
        <v>2</v>
      </c>
    </row>
    <row r="217" spans="1:23">
      <c r="A217" s="1" t="s">
        <v>238</v>
      </c>
      <c r="B217" s="2">
        <f>IF(ISERROR(VLOOKUP(A217,[1]G1_DEG_cox!$A:$C,2,FALSE)),0,VLOOKUP(A217,[1]G1_DEG_cox!$A:$C,2,FALSE))</f>
        <v>0</v>
      </c>
      <c r="C217" s="2">
        <f>IF(ISERROR(VLOOKUP(A217,[1]G1_DEG_cox!$A:$C,3,FALSE)),0,VLOOKUP(A217,[1]G1_DEG_cox!$A:$C,3,FALSE))</f>
        <v>0</v>
      </c>
      <c r="D217" s="3">
        <f t="shared" si="45"/>
        <v>0</v>
      </c>
      <c r="E217" s="2">
        <v>-0.486864641</v>
      </c>
      <c r="F217" s="2">
        <v>-1.105058014</v>
      </c>
      <c r="G217" s="2">
        <v>-0.686505646</v>
      </c>
      <c r="H217" s="2">
        <v>-0.079329729</v>
      </c>
      <c r="I217" s="4">
        <v>-2.902070761</v>
      </c>
      <c r="J217">
        <f t="shared" si="46"/>
        <v>5</v>
      </c>
      <c r="K217" s="5">
        <f t="shared" si="47"/>
        <v>0</v>
      </c>
      <c r="L217" s="6">
        <f t="shared" si="48"/>
        <v>0</v>
      </c>
      <c r="M217" s="6">
        <f t="shared" si="49"/>
        <v>0</v>
      </c>
      <c r="N217" s="6">
        <f t="shared" si="50"/>
        <v>0</v>
      </c>
      <c r="O217" s="6">
        <f t="shared" si="51"/>
        <v>0</v>
      </c>
      <c r="P217" s="7">
        <f t="shared" si="52"/>
        <v>0</v>
      </c>
      <c r="Q217">
        <f t="shared" si="53"/>
        <v>-1.0519657582</v>
      </c>
      <c r="R217" s="5">
        <f t="shared" si="54"/>
        <v>0</v>
      </c>
      <c r="S217" s="6">
        <f t="shared" si="55"/>
        <v>1</v>
      </c>
      <c r="T217" s="6">
        <f t="shared" si="56"/>
        <v>0</v>
      </c>
      <c r="U217" s="6">
        <f t="shared" si="57"/>
        <v>0</v>
      </c>
      <c r="V217" s="6">
        <f t="shared" si="58"/>
        <v>1</v>
      </c>
      <c r="W217" s="7">
        <f t="shared" si="59"/>
        <v>2</v>
      </c>
    </row>
    <row r="218" spans="1:23">
      <c r="A218" s="1" t="s">
        <v>239</v>
      </c>
      <c r="B218" s="2">
        <f>IF(ISERROR(VLOOKUP(A218,[1]G1_DEG_cox!$A:$C,2,FALSE)),0,VLOOKUP(A218,[1]G1_DEG_cox!$A:$C,2,FALSE))</f>
        <v>0</v>
      </c>
      <c r="C218" s="2">
        <f>IF(ISERROR(VLOOKUP(A218,[1]G1_DEG_cox!$A:$C,3,FALSE)),0,VLOOKUP(A218,[1]G1_DEG_cox!$A:$C,3,FALSE))</f>
        <v>0</v>
      </c>
      <c r="D218" s="3">
        <f t="shared" si="45"/>
        <v>0</v>
      </c>
      <c r="E218" s="2">
        <v>-0.848333299</v>
      </c>
      <c r="F218" s="2">
        <v>-1.655313313</v>
      </c>
      <c r="G218" s="2">
        <v>-0.492673263</v>
      </c>
      <c r="H218" s="2">
        <v>-0.19048617</v>
      </c>
      <c r="I218" s="4">
        <v>-2.133590579</v>
      </c>
      <c r="J218">
        <f t="shared" si="46"/>
        <v>5</v>
      </c>
      <c r="K218" s="5">
        <f t="shared" si="47"/>
        <v>0</v>
      </c>
      <c r="L218" s="6">
        <f t="shared" si="48"/>
        <v>0</v>
      </c>
      <c r="M218" s="6">
        <f t="shared" si="49"/>
        <v>0</v>
      </c>
      <c r="N218" s="6">
        <f t="shared" si="50"/>
        <v>0</v>
      </c>
      <c r="O218" s="6">
        <f t="shared" si="51"/>
        <v>0</v>
      </c>
      <c r="P218" s="7">
        <f t="shared" si="52"/>
        <v>0</v>
      </c>
      <c r="Q218">
        <f t="shared" si="53"/>
        <v>-1.0640793248</v>
      </c>
      <c r="R218" s="5">
        <f t="shared" si="54"/>
        <v>0</v>
      </c>
      <c r="S218" s="6">
        <f t="shared" si="55"/>
        <v>1</v>
      </c>
      <c r="T218" s="6">
        <f t="shared" si="56"/>
        <v>0</v>
      </c>
      <c r="U218" s="6">
        <f t="shared" si="57"/>
        <v>0</v>
      </c>
      <c r="V218" s="6">
        <f t="shared" si="58"/>
        <v>1</v>
      </c>
      <c r="W218" s="7">
        <f t="shared" si="59"/>
        <v>2</v>
      </c>
    </row>
    <row r="219" spans="1:23">
      <c r="A219" s="1" t="s">
        <v>240</v>
      </c>
      <c r="B219" s="2">
        <f>IF(ISERROR(VLOOKUP(A219,[1]G1_DEG_cox!$A:$C,2,FALSE)),0,VLOOKUP(A219,[1]G1_DEG_cox!$A:$C,2,FALSE))</f>
        <v>0.999779307358914</v>
      </c>
      <c r="C219" s="2">
        <f>IF(ISERROR(VLOOKUP(A219,[1]G1_DEG_cox!$A:$C,3,FALSE)),0,VLOOKUP(A219,[1]G1_DEG_cox!$A:$C,3,FALSE))</f>
        <v>0.53839614058507</v>
      </c>
      <c r="D219" s="3">
        <f t="shared" si="45"/>
        <v>0</v>
      </c>
      <c r="E219" s="2">
        <v>-1.709412754</v>
      </c>
      <c r="F219" s="2">
        <v>-2.577723861</v>
      </c>
      <c r="G219" s="2">
        <v>-0.61222887</v>
      </c>
      <c r="H219" s="2">
        <v>-0.308083728</v>
      </c>
      <c r="I219" s="4">
        <v>-0.50540559</v>
      </c>
      <c r="J219">
        <f t="shared" si="46"/>
        <v>5</v>
      </c>
      <c r="K219" s="5">
        <f t="shared" si="47"/>
        <v>0</v>
      </c>
      <c r="L219" s="6">
        <f t="shared" si="48"/>
        <v>0</v>
      </c>
      <c r="M219" s="6">
        <f t="shared" si="49"/>
        <v>0</v>
      </c>
      <c r="N219" s="6">
        <f t="shared" si="50"/>
        <v>0</v>
      </c>
      <c r="O219" s="6">
        <f t="shared" si="51"/>
        <v>0</v>
      </c>
      <c r="P219" s="7">
        <f t="shared" si="52"/>
        <v>0</v>
      </c>
      <c r="Q219">
        <f t="shared" si="53"/>
        <v>-1.1425709606</v>
      </c>
      <c r="R219" s="5">
        <f t="shared" si="54"/>
        <v>1</v>
      </c>
      <c r="S219" s="6">
        <f t="shared" si="55"/>
        <v>1</v>
      </c>
      <c r="T219" s="6">
        <f t="shared" si="56"/>
        <v>0</v>
      </c>
      <c r="U219" s="6">
        <f t="shared" si="57"/>
        <v>0</v>
      </c>
      <c r="V219" s="6">
        <f t="shared" si="58"/>
        <v>0</v>
      </c>
      <c r="W219" s="7">
        <f t="shared" si="59"/>
        <v>2</v>
      </c>
    </row>
    <row r="220" spans="1:23">
      <c r="A220" s="1" t="s">
        <v>241</v>
      </c>
      <c r="B220" s="2">
        <f>IF(ISERROR(VLOOKUP(A220,[1]G1_DEG_cox!$A:$C,2,FALSE)),0,VLOOKUP(A220,[1]G1_DEG_cox!$A:$C,2,FALSE))</f>
        <v>0</v>
      </c>
      <c r="C220" s="2">
        <f>IF(ISERROR(VLOOKUP(A220,[1]G1_DEG_cox!$A:$C,3,FALSE)),0,VLOOKUP(A220,[1]G1_DEG_cox!$A:$C,3,FALSE))</f>
        <v>0</v>
      </c>
      <c r="D220" s="3">
        <f t="shared" si="45"/>
        <v>0</v>
      </c>
      <c r="E220" s="2">
        <v>-1.709412754</v>
      </c>
      <c r="F220" s="2">
        <v>-2.577723861</v>
      </c>
      <c r="G220" s="2">
        <v>-0.61222887</v>
      </c>
      <c r="H220" s="2">
        <v>-0.308083728</v>
      </c>
      <c r="I220" s="4">
        <v>-0.50540559</v>
      </c>
      <c r="J220">
        <f t="shared" si="46"/>
        <v>5</v>
      </c>
      <c r="K220" s="5">
        <f t="shared" si="47"/>
        <v>0</v>
      </c>
      <c r="L220" s="6">
        <f t="shared" si="48"/>
        <v>0</v>
      </c>
      <c r="M220" s="6">
        <f t="shared" si="49"/>
        <v>0</v>
      </c>
      <c r="N220" s="6">
        <f t="shared" si="50"/>
        <v>0</v>
      </c>
      <c r="O220" s="6">
        <f t="shared" si="51"/>
        <v>0</v>
      </c>
      <c r="P220" s="7">
        <f t="shared" si="52"/>
        <v>0</v>
      </c>
      <c r="Q220">
        <f t="shared" si="53"/>
        <v>-1.1425709606</v>
      </c>
      <c r="R220" s="5">
        <f t="shared" si="54"/>
        <v>1</v>
      </c>
      <c r="S220" s="6">
        <f t="shared" si="55"/>
        <v>1</v>
      </c>
      <c r="T220" s="6">
        <f t="shared" si="56"/>
        <v>0</v>
      </c>
      <c r="U220" s="6">
        <f t="shared" si="57"/>
        <v>0</v>
      </c>
      <c r="V220" s="6">
        <f t="shared" si="58"/>
        <v>0</v>
      </c>
      <c r="W220" s="7">
        <f t="shared" si="59"/>
        <v>2</v>
      </c>
    </row>
    <row r="221" spans="1:23">
      <c r="A221" s="1" t="s">
        <v>242</v>
      </c>
      <c r="B221" s="2">
        <f>IF(ISERROR(VLOOKUP(A221,[1]G1_DEG_cox!$A:$C,2,FALSE)),0,VLOOKUP(A221,[1]G1_DEG_cox!$A:$C,2,FALSE))</f>
        <v>0.999805060253905</v>
      </c>
      <c r="C221" s="2">
        <f>IF(ISERROR(VLOOKUP(A221,[1]G1_DEG_cox!$A:$C,3,FALSE)),0,VLOOKUP(A221,[1]G1_DEG_cox!$A:$C,3,FALSE))</f>
        <v>0.504341536300757</v>
      </c>
      <c r="D221" s="3">
        <f t="shared" si="45"/>
        <v>0</v>
      </c>
      <c r="E221" s="2">
        <v>-1.73518163</v>
      </c>
      <c r="F221" s="2">
        <v>-2.916662335</v>
      </c>
      <c r="G221" s="2">
        <v>-0.000842433</v>
      </c>
      <c r="H221" s="2">
        <v>-0.428083137</v>
      </c>
      <c r="I221" s="4">
        <v>-0.810999662</v>
      </c>
      <c r="J221">
        <f t="shared" si="46"/>
        <v>5</v>
      </c>
      <c r="K221" s="5">
        <f t="shared" si="47"/>
        <v>0</v>
      </c>
      <c r="L221" s="6">
        <f t="shared" si="48"/>
        <v>0</v>
      </c>
      <c r="M221" s="6">
        <f t="shared" si="49"/>
        <v>0</v>
      </c>
      <c r="N221" s="6">
        <f t="shared" si="50"/>
        <v>0</v>
      </c>
      <c r="O221" s="6">
        <f t="shared" si="51"/>
        <v>0</v>
      </c>
      <c r="P221" s="7">
        <f t="shared" si="52"/>
        <v>0</v>
      </c>
      <c r="Q221">
        <f t="shared" si="53"/>
        <v>-1.1783538394</v>
      </c>
      <c r="R221" s="5">
        <f t="shared" si="54"/>
        <v>1</v>
      </c>
      <c r="S221" s="6">
        <f t="shared" si="55"/>
        <v>1</v>
      </c>
      <c r="T221" s="6">
        <f t="shared" si="56"/>
        <v>0</v>
      </c>
      <c r="U221" s="6">
        <f t="shared" si="57"/>
        <v>0</v>
      </c>
      <c r="V221" s="6">
        <f t="shared" si="58"/>
        <v>0</v>
      </c>
      <c r="W221" s="7">
        <f t="shared" si="59"/>
        <v>2</v>
      </c>
    </row>
    <row r="222" spans="1:23">
      <c r="A222" s="1" t="s">
        <v>243</v>
      </c>
      <c r="B222" s="2">
        <f>IF(ISERROR(VLOOKUP(A222,[1]G1_DEG_cox!$A:$C,2,FALSE)),0,VLOOKUP(A222,[1]G1_DEG_cox!$A:$C,2,FALSE))</f>
        <v>0</v>
      </c>
      <c r="C222" s="2">
        <f>IF(ISERROR(VLOOKUP(A222,[1]G1_DEG_cox!$A:$C,3,FALSE)),0,VLOOKUP(A222,[1]G1_DEG_cox!$A:$C,3,FALSE))</f>
        <v>0</v>
      </c>
      <c r="D222" s="3">
        <f t="shared" si="45"/>
        <v>0</v>
      </c>
      <c r="E222" s="2">
        <v>-1.73518163</v>
      </c>
      <c r="F222" s="2">
        <v>-2.916662335</v>
      </c>
      <c r="G222" s="2">
        <v>-0.000842433</v>
      </c>
      <c r="H222" s="2">
        <v>-0.428083137</v>
      </c>
      <c r="I222" s="4">
        <v>-0.810999662</v>
      </c>
      <c r="J222">
        <f t="shared" si="46"/>
        <v>5</v>
      </c>
      <c r="K222" s="5">
        <f t="shared" si="47"/>
        <v>0</v>
      </c>
      <c r="L222" s="6">
        <f t="shared" si="48"/>
        <v>0</v>
      </c>
      <c r="M222" s="6">
        <f t="shared" si="49"/>
        <v>0</v>
      </c>
      <c r="N222" s="6">
        <f t="shared" si="50"/>
        <v>0</v>
      </c>
      <c r="O222" s="6">
        <f t="shared" si="51"/>
        <v>0</v>
      </c>
      <c r="P222" s="7">
        <f t="shared" si="52"/>
        <v>0</v>
      </c>
      <c r="Q222">
        <f t="shared" si="53"/>
        <v>-1.1783538394</v>
      </c>
      <c r="R222" s="5">
        <f t="shared" si="54"/>
        <v>1</v>
      </c>
      <c r="S222" s="6">
        <f t="shared" si="55"/>
        <v>1</v>
      </c>
      <c r="T222" s="6">
        <f t="shared" si="56"/>
        <v>0</v>
      </c>
      <c r="U222" s="6">
        <f t="shared" si="57"/>
        <v>0</v>
      </c>
      <c r="V222" s="6">
        <f t="shared" si="58"/>
        <v>0</v>
      </c>
      <c r="W222" s="7">
        <f t="shared" si="59"/>
        <v>2</v>
      </c>
    </row>
    <row r="223" spans="1:23">
      <c r="A223" s="1" t="s">
        <v>244</v>
      </c>
      <c r="B223" s="2">
        <f>IF(ISERROR(VLOOKUP(A223,[1]G1_DEG_cox!$A:$C,2,FALSE)),0,VLOOKUP(A223,[1]G1_DEG_cox!$A:$C,2,FALSE))</f>
        <v>0</v>
      </c>
      <c r="C223" s="2">
        <f>IF(ISERROR(VLOOKUP(A223,[1]G1_DEG_cox!$A:$C,3,FALSE)),0,VLOOKUP(A223,[1]G1_DEG_cox!$A:$C,3,FALSE))</f>
        <v>0</v>
      </c>
      <c r="D223" s="3">
        <f t="shared" si="45"/>
        <v>0</v>
      </c>
      <c r="E223" s="2">
        <v>-1.73518163</v>
      </c>
      <c r="F223" s="2">
        <v>-2.916662335</v>
      </c>
      <c r="G223" s="2">
        <v>-0.000842433</v>
      </c>
      <c r="H223" s="2">
        <v>-0.428083137</v>
      </c>
      <c r="I223" s="4">
        <v>-0.810999662</v>
      </c>
      <c r="J223">
        <f t="shared" si="46"/>
        <v>5</v>
      </c>
      <c r="K223" s="5">
        <f t="shared" si="47"/>
        <v>0</v>
      </c>
      <c r="L223" s="6">
        <f t="shared" si="48"/>
        <v>0</v>
      </c>
      <c r="M223" s="6">
        <f t="shared" si="49"/>
        <v>0</v>
      </c>
      <c r="N223" s="6">
        <f t="shared" si="50"/>
        <v>0</v>
      </c>
      <c r="O223" s="6">
        <f t="shared" si="51"/>
        <v>0</v>
      </c>
      <c r="P223" s="7">
        <f t="shared" si="52"/>
        <v>0</v>
      </c>
      <c r="Q223">
        <f t="shared" si="53"/>
        <v>-1.1783538394</v>
      </c>
      <c r="R223" s="5">
        <f t="shared" si="54"/>
        <v>1</v>
      </c>
      <c r="S223" s="6">
        <f t="shared" si="55"/>
        <v>1</v>
      </c>
      <c r="T223" s="6">
        <f t="shared" si="56"/>
        <v>0</v>
      </c>
      <c r="U223" s="6">
        <f t="shared" si="57"/>
        <v>0</v>
      </c>
      <c r="V223" s="6">
        <f t="shared" si="58"/>
        <v>0</v>
      </c>
      <c r="W223" s="7">
        <f t="shared" si="59"/>
        <v>2</v>
      </c>
    </row>
    <row r="224" spans="1:23">
      <c r="A224" s="1" t="s">
        <v>245</v>
      </c>
      <c r="B224" s="2">
        <f>IF(ISERROR(VLOOKUP(A224,[1]G1_DEG_cox!$A:$C,2,FALSE)),0,VLOOKUP(A224,[1]G1_DEG_cox!$A:$C,2,FALSE))</f>
        <v>0.999654041303356</v>
      </c>
      <c r="C224" s="2">
        <f>IF(ISERROR(VLOOKUP(A224,[1]G1_DEG_cox!$A:$C,3,FALSE)),0,VLOOKUP(A224,[1]G1_DEG_cox!$A:$C,3,FALSE))</f>
        <v>0.28129692226394</v>
      </c>
      <c r="D224" s="3">
        <f t="shared" si="45"/>
        <v>0</v>
      </c>
      <c r="E224" s="2">
        <v>-2.303839564</v>
      </c>
      <c r="F224" s="2">
        <v>-2.972237229</v>
      </c>
      <c r="G224" s="2">
        <v>-0.059412353</v>
      </c>
      <c r="H224" s="2">
        <v>-0.279368326</v>
      </c>
      <c r="I224" s="4">
        <v>-0.773442894</v>
      </c>
      <c r="J224">
        <f t="shared" si="46"/>
        <v>5</v>
      </c>
      <c r="K224" s="5">
        <f t="shared" si="47"/>
        <v>0</v>
      </c>
      <c r="L224" s="6">
        <f t="shared" si="48"/>
        <v>0</v>
      </c>
      <c r="M224" s="6">
        <f t="shared" si="49"/>
        <v>0</v>
      </c>
      <c r="N224" s="6">
        <f t="shared" si="50"/>
        <v>0</v>
      </c>
      <c r="O224" s="6">
        <f t="shared" si="51"/>
        <v>0</v>
      </c>
      <c r="P224" s="7">
        <f t="shared" si="52"/>
        <v>0</v>
      </c>
      <c r="Q224">
        <f t="shared" si="53"/>
        <v>-1.2776600732</v>
      </c>
      <c r="R224" s="5">
        <f t="shared" si="54"/>
        <v>1</v>
      </c>
      <c r="S224" s="6">
        <f t="shared" si="55"/>
        <v>1</v>
      </c>
      <c r="T224" s="6">
        <f t="shared" si="56"/>
        <v>0</v>
      </c>
      <c r="U224" s="6">
        <f t="shared" si="57"/>
        <v>0</v>
      </c>
      <c r="V224" s="6">
        <f t="shared" si="58"/>
        <v>0</v>
      </c>
      <c r="W224" s="7">
        <f t="shared" si="59"/>
        <v>2</v>
      </c>
    </row>
    <row r="225" spans="1:23">
      <c r="A225" s="1" t="s">
        <v>246</v>
      </c>
      <c r="B225" s="2">
        <f>IF(ISERROR(VLOOKUP(A225,[1]G1_DEG_cox!$A:$C,2,FALSE)),0,VLOOKUP(A225,[1]G1_DEG_cox!$A:$C,2,FALSE))</f>
        <v>0</v>
      </c>
      <c r="C225" s="2">
        <f>IF(ISERROR(VLOOKUP(A225,[1]G1_DEG_cox!$A:$C,3,FALSE)),0,VLOOKUP(A225,[1]G1_DEG_cox!$A:$C,3,FALSE))</f>
        <v>0</v>
      </c>
      <c r="D225" s="3">
        <f t="shared" si="45"/>
        <v>0</v>
      </c>
      <c r="E225" s="2">
        <v>-2.303839564</v>
      </c>
      <c r="F225" s="2">
        <v>-2.972237229</v>
      </c>
      <c r="G225" s="2">
        <v>-0.059412353</v>
      </c>
      <c r="H225" s="2">
        <v>-0.279368326</v>
      </c>
      <c r="I225" s="4">
        <v>-0.773442894</v>
      </c>
      <c r="J225">
        <f t="shared" si="46"/>
        <v>5</v>
      </c>
      <c r="K225" s="5">
        <f t="shared" si="47"/>
        <v>0</v>
      </c>
      <c r="L225" s="6">
        <f t="shared" si="48"/>
        <v>0</v>
      </c>
      <c r="M225" s="6">
        <f t="shared" si="49"/>
        <v>0</v>
      </c>
      <c r="N225" s="6">
        <f t="shared" si="50"/>
        <v>0</v>
      </c>
      <c r="O225" s="6">
        <f t="shared" si="51"/>
        <v>0</v>
      </c>
      <c r="P225" s="7">
        <f t="shared" si="52"/>
        <v>0</v>
      </c>
      <c r="Q225">
        <f t="shared" si="53"/>
        <v>-1.2776600732</v>
      </c>
      <c r="R225" s="5">
        <f t="shared" si="54"/>
        <v>1</v>
      </c>
      <c r="S225" s="6">
        <f t="shared" si="55"/>
        <v>1</v>
      </c>
      <c r="T225" s="6">
        <f t="shared" si="56"/>
        <v>0</v>
      </c>
      <c r="U225" s="6">
        <f t="shared" si="57"/>
        <v>0</v>
      </c>
      <c r="V225" s="6">
        <f t="shared" si="58"/>
        <v>0</v>
      </c>
      <c r="W225" s="7">
        <f t="shared" si="59"/>
        <v>2</v>
      </c>
    </row>
    <row r="226" spans="1:23">
      <c r="A226" s="1" t="s">
        <v>247</v>
      </c>
      <c r="B226" s="2">
        <f>IF(ISERROR(VLOOKUP(A226,[1]G1_DEG_cox!$A:$C,2,FALSE)),0,VLOOKUP(A226,[1]G1_DEG_cox!$A:$C,2,FALSE))</f>
        <v>0</v>
      </c>
      <c r="C226" s="2">
        <f>IF(ISERROR(VLOOKUP(A226,[1]G1_DEG_cox!$A:$C,3,FALSE)),0,VLOOKUP(A226,[1]G1_DEG_cox!$A:$C,3,FALSE))</f>
        <v>0</v>
      </c>
      <c r="D226" s="3">
        <f t="shared" si="45"/>
        <v>0</v>
      </c>
      <c r="E226" s="2">
        <v>0.638997465</v>
      </c>
      <c r="F226" s="2">
        <v>0.475178674</v>
      </c>
      <c r="G226" s="2">
        <v>2.527870178</v>
      </c>
      <c r="H226" s="2">
        <v>0.600731969</v>
      </c>
      <c r="I226" s="4">
        <v>-0.577076375</v>
      </c>
      <c r="J226">
        <f t="shared" si="46"/>
        <v>5</v>
      </c>
      <c r="K226" s="5">
        <f t="shared" si="47"/>
        <v>1</v>
      </c>
      <c r="L226" s="6">
        <f t="shared" si="48"/>
        <v>1</v>
      </c>
      <c r="M226" s="6">
        <f t="shared" si="49"/>
        <v>1</v>
      </c>
      <c r="N226" s="6">
        <f t="shared" si="50"/>
        <v>1</v>
      </c>
      <c r="O226" s="6">
        <f t="shared" si="51"/>
        <v>0</v>
      </c>
      <c r="P226" s="7">
        <f t="shared" si="52"/>
        <v>4</v>
      </c>
      <c r="Q226">
        <f t="shared" si="53"/>
        <v>0.7331403822</v>
      </c>
      <c r="R226" s="5">
        <f t="shared" si="54"/>
        <v>0</v>
      </c>
      <c r="S226" s="6">
        <f t="shared" si="55"/>
        <v>0</v>
      </c>
      <c r="T226" s="6">
        <f t="shared" si="56"/>
        <v>1</v>
      </c>
      <c r="U226" s="6">
        <f t="shared" si="57"/>
        <v>0</v>
      </c>
      <c r="V226" s="6">
        <f t="shared" si="58"/>
        <v>0</v>
      </c>
      <c r="W226" s="7">
        <f t="shared" si="59"/>
        <v>1</v>
      </c>
    </row>
    <row r="227" spans="1:23">
      <c r="A227" s="1" t="s">
        <v>248</v>
      </c>
      <c r="B227" s="2">
        <f>IF(ISERROR(VLOOKUP(A227,[1]G1_DEG_cox!$A:$C,2,FALSE)),0,VLOOKUP(A227,[1]G1_DEG_cox!$A:$C,2,FALSE))</f>
        <v>1.00332433056441</v>
      </c>
      <c r="C227" s="2">
        <f>IF(ISERROR(VLOOKUP(A227,[1]G1_DEG_cox!$A:$C,3,FALSE)),0,VLOOKUP(A227,[1]G1_DEG_cox!$A:$C,3,FALSE))</f>
        <v>0.223785175949843</v>
      </c>
      <c r="D227" s="3">
        <f t="shared" si="45"/>
        <v>0</v>
      </c>
      <c r="E227" s="2">
        <v>1.372500837</v>
      </c>
      <c r="F227" s="2">
        <v>0.508750826</v>
      </c>
      <c r="G227" s="2">
        <v>0.711160988</v>
      </c>
      <c r="H227" s="2">
        <v>-0.431258604</v>
      </c>
      <c r="I227" s="4">
        <v>0.139362507</v>
      </c>
      <c r="J227">
        <f t="shared" si="46"/>
        <v>5</v>
      </c>
      <c r="K227" s="5">
        <f t="shared" si="47"/>
        <v>1</v>
      </c>
      <c r="L227" s="6">
        <f t="shared" si="48"/>
        <v>1</v>
      </c>
      <c r="M227" s="6">
        <f t="shared" si="49"/>
        <v>1</v>
      </c>
      <c r="N227" s="6">
        <f t="shared" si="50"/>
        <v>0</v>
      </c>
      <c r="O227" s="6">
        <f t="shared" si="51"/>
        <v>1</v>
      </c>
      <c r="P227" s="7">
        <f t="shared" si="52"/>
        <v>4</v>
      </c>
      <c r="Q227">
        <f t="shared" si="53"/>
        <v>0.4601033108</v>
      </c>
      <c r="R227" s="5">
        <f t="shared" si="54"/>
        <v>1</v>
      </c>
      <c r="S227" s="6">
        <f t="shared" si="55"/>
        <v>0</v>
      </c>
      <c r="T227" s="6">
        <f t="shared" si="56"/>
        <v>0</v>
      </c>
      <c r="U227" s="6">
        <f t="shared" si="57"/>
        <v>0</v>
      </c>
      <c r="V227" s="6">
        <f t="shared" si="58"/>
        <v>0</v>
      </c>
      <c r="W227" s="7">
        <f t="shared" si="59"/>
        <v>1</v>
      </c>
    </row>
    <row r="228" spans="1:23">
      <c r="A228" s="1" t="s">
        <v>249</v>
      </c>
      <c r="B228" s="2">
        <f>IF(ISERROR(VLOOKUP(A228,[1]G1_DEG_cox!$A:$C,2,FALSE)),0,VLOOKUP(A228,[1]G1_DEG_cox!$A:$C,2,FALSE))</f>
        <v>0.999134484018998</v>
      </c>
      <c r="C228" s="2">
        <f>IF(ISERROR(VLOOKUP(A228,[1]G1_DEG_cox!$A:$C,3,FALSE)),0,VLOOKUP(A228,[1]G1_DEG_cox!$A:$C,3,FALSE))</f>
        <v>0.359982965271366</v>
      </c>
      <c r="D228" s="3">
        <f t="shared" si="45"/>
        <v>0</v>
      </c>
      <c r="E228" s="2">
        <v>1.718081295</v>
      </c>
      <c r="F228" s="2">
        <v>0.723398298</v>
      </c>
      <c r="G228" s="2">
        <v>0.135220341</v>
      </c>
      <c r="H228" s="2">
        <v>-0.380492046</v>
      </c>
      <c r="I228" s="4">
        <v>0.098317519</v>
      </c>
      <c r="J228">
        <f t="shared" si="46"/>
        <v>5</v>
      </c>
      <c r="K228" s="5">
        <f t="shared" si="47"/>
        <v>1</v>
      </c>
      <c r="L228" s="6">
        <f t="shared" si="48"/>
        <v>1</v>
      </c>
      <c r="M228" s="6">
        <f t="shared" si="49"/>
        <v>1</v>
      </c>
      <c r="N228" s="6">
        <f t="shared" si="50"/>
        <v>0</v>
      </c>
      <c r="O228" s="6">
        <f t="shared" si="51"/>
        <v>1</v>
      </c>
      <c r="P228" s="7">
        <f t="shared" si="52"/>
        <v>4</v>
      </c>
      <c r="Q228">
        <f t="shared" si="53"/>
        <v>0.4589050814</v>
      </c>
      <c r="R228" s="5">
        <f t="shared" si="54"/>
        <v>1</v>
      </c>
      <c r="S228" s="6">
        <f t="shared" si="55"/>
        <v>0</v>
      </c>
      <c r="T228" s="6">
        <f t="shared" si="56"/>
        <v>0</v>
      </c>
      <c r="U228" s="6">
        <f t="shared" si="57"/>
        <v>0</v>
      </c>
      <c r="V228" s="6">
        <f t="shared" si="58"/>
        <v>0</v>
      </c>
      <c r="W228" s="7">
        <f t="shared" si="59"/>
        <v>1</v>
      </c>
    </row>
    <row r="229" spans="1:23">
      <c r="A229" s="1" t="s">
        <v>250</v>
      </c>
      <c r="B229" s="2">
        <f>IF(ISERROR(VLOOKUP(A229,[1]G1_DEG_cox!$A:$C,2,FALSE)),0,VLOOKUP(A229,[1]G1_DEG_cox!$A:$C,2,FALSE))</f>
        <v>0.992734164715616</v>
      </c>
      <c r="C229" s="2">
        <f>IF(ISERROR(VLOOKUP(A229,[1]G1_DEG_cox!$A:$C,3,FALSE)),0,VLOOKUP(A229,[1]G1_DEG_cox!$A:$C,3,FALSE))</f>
        <v>0.608114930577484</v>
      </c>
      <c r="D229" s="3">
        <f t="shared" si="45"/>
        <v>0</v>
      </c>
      <c r="E229" s="2">
        <v>2.076632082</v>
      </c>
      <c r="F229" s="2">
        <v>0.423928514</v>
      </c>
      <c r="G229" s="2">
        <v>0.044433831</v>
      </c>
      <c r="H229" s="2">
        <v>-0.668445304</v>
      </c>
      <c r="I229" s="4">
        <v>0.025441207</v>
      </c>
      <c r="J229">
        <f t="shared" si="46"/>
        <v>5</v>
      </c>
      <c r="K229" s="5">
        <f t="shared" si="47"/>
        <v>1</v>
      </c>
      <c r="L229" s="6">
        <f t="shared" si="48"/>
        <v>1</v>
      </c>
      <c r="M229" s="6">
        <f t="shared" si="49"/>
        <v>1</v>
      </c>
      <c r="N229" s="6">
        <f t="shared" si="50"/>
        <v>0</v>
      </c>
      <c r="O229" s="6">
        <f t="shared" si="51"/>
        <v>1</v>
      </c>
      <c r="P229" s="7">
        <f t="shared" si="52"/>
        <v>4</v>
      </c>
      <c r="Q229">
        <f t="shared" si="53"/>
        <v>0.380398066</v>
      </c>
      <c r="R229" s="5">
        <f t="shared" si="54"/>
        <v>1</v>
      </c>
      <c r="S229" s="6">
        <f t="shared" si="55"/>
        <v>0</v>
      </c>
      <c r="T229" s="6">
        <f t="shared" si="56"/>
        <v>0</v>
      </c>
      <c r="U229" s="6">
        <f t="shared" si="57"/>
        <v>0</v>
      </c>
      <c r="V229" s="6">
        <f t="shared" si="58"/>
        <v>0</v>
      </c>
      <c r="W229" s="7">
        <f t="shared" si="59"/>
        <v>1</v>
      </c>
    </row>
    <row r="230" spans="1:23">
      <c r="A230" s="1" t="s">
        <v>251</v>
      </c>
      <c r="B230" s="2">
        <f>IF(ISERROR(VLOOKUP(A230,[1]G1_DEG_cox!$A:$C,2,FALSE)),0,VLOOKUP(A230,[1]G1_DEG_cox!$A:$C,2,FALSE))</f>
        <v>0</v>
      </c>
      <c r="C230" s="2">
        <f>IF(ISERROR(VLOOKUP(A230,[1]G1_DEG_cox!$A:$C,3,FALSE)),0,VLOOKUP(A230,[1]G1_DEG_cox!$A:$C,3,FALSE))</f>
        <v>0</v>
      </c>
      <c r="D230" s="3">
        <f t="shared" si="45"/>
        <v>0</v>
      </c>
      <c r="E230" s="2">
        <v>0.169774804</v>
      </c>
      <c r="F230" s="2">
        <v>0.19249915</v>
      </c>
      <c r="G230" s="2">
        <v>-1.795086801</v>
      </c>
      <c r="H230" s="2">
        <v>0.895237029</v>
      </c>
      <c r="I230" s="4">
        <v>0.248350367</v>
      </c>
      <c r="J230">
        <f t="shared" si="46"/>
        <v>5</v>
      </c>
      <c r="K230" s="5">
        <f t="shared" si="47"/>
        <v>1</v>
      </c>
      <c r="L230" s="6">
        <f t="shared" si="48"/>
        <v>1</v>
      </c>
      <c r="M230" s="6">
        <f t="shared" si="49"/>
        <v>0</v>
      </c>
      <c r="N230" s="6">
        <f t="shared" si="50"/>
        <v>1</v>
      </c>
      <c r="O230" s="6">
        <f t="shared" si="51"/>
        <v>1</v>
      </c>
      <c r="P230" s="7">
        <f t="shared" si="52"/>
        <v>4</v>
      </c>
      <c r="Q230">
        <f t="shared" si="53"/>
        <v>-0.0578450902</v>
      </c>
      <c r="R230" s="5">
        <f t="shared" si="54"/>
        <v>0</v>
      </c>
      <c r="S230" s="6">
        <f t="shared" si="55"/>
        <v>0</v>
      </c>
      <c r="T230" s="6">
        <f t="shared" si="56"/>
        <v>1</v>
      </c>
      <c r="U230" s="6">
        <f t="shared" si="57"/>
        <v>0</v>
      </c>
      <c r="V230" s="6">
        <f t="shared" si="58"/>
        <v>0</v>
      </c>
      <c r="W230" s="7">
        <f t="shared" si="59"/>
        <v>1</v>
      </c>
    </row>
    <row r="231" spans="1:23">
      <c r="A231" s="1" t="s">
        <v>252</v>
      </c>
      <c r="B231" s="2">
        <f>IF(ISERROR(VLOOKUP(A231,[1]G1_DEG_cox!$A:$C,2,FALSE)),0,VLOOKUP(A231,[1]G1_DEG_cox!$A:$C,2,FALSE))</f>
        <v>1.00551220669147</v>
      </c>
      <c r="C231" s="2">
        <f>IF(ISERROR(VLOOKUP(A231,[1]G1_DEG_cox!$A:$C,3,FALSE)),0,VLOOKUP(A231,[1]G1_DEG_cox!$A:$C,3,FALSE))</f>
        <v>0.248314224870256</v>
      </c>
      <c r="D231" s="3">
        <f t="shared" si="45"/>
        <v>0</v>
      </c>
      <c r="E231" s="2">
        <v>2.014364243</v>
      </c>
      <c r="F231" s="2">
        <v>0.916988641</v>
      </c>
      <c r="G231" s="2">
        <v>-0.181258589</v>
      </c>
      <c r="H231" s="2">
        <v>-0.565262496</v>
      </c>
      <c r="I231" s="4">
        <v>0.915328175</v>
      </c>
      <c r="J231">
        <f t="shared" si="46"/>
        <v>5</v>
      </c>
      <c r="K231" s="5">
        <f t="shared" si="47"/>
        <v>1</v>
      </c>
      <c r="L231" s="6">
        <f t="shared" si="48"/>
        <v>1</v>
      </c>
      <c r="M231" s="6">
        <f t="shared" si="49"/>
        <v>0</v>
      </c>
      <c r="N231" s="6">
        <f t="shared" si="50"/>
        <v>0</v>
      </c>
      <c r="O231" s="6">
        <f t="shared" si="51"/>
        <v>1</v>
      </c>
      <c r="P231" s="7">
        <f t="shared" si="52"/>
        <v>3</v>
      </c>
      <c r="Q231">
        <f t="shared" si="53"/>
        <v>0.6200319948</v>
      </c>
      <c r="R231" s="5">
        <f t="shared" si="54"/>
        <v>1</v>
      </c>
      <c r="S231" s="6">
        <f t="shared" si="55"/>
        <v>0</v>
      </c>
      <c r="T231" s="6">
        <f t="shared" si="56"/>
        <v>0</v>
      </c>
      <c r="U231" s="6">
        <f t="shared" si="57"/>
        <v>0</v>
      </c>
      <c r="V231" s="6">
        <f t="shared" si="58"/>
        <v>0</v>
      </c>
      <c r="W231" s="7">
        <f t="shared" si="59"/>
        <v>1</v>
      </c>
    </row>
    <row r="232" spans="1:23">
      <c r="A232" s="1" t="s">
        <v>253</v>
      </c>
      <c r="B232" s="2">
        <f>IF(ISERROR(VLOOKUP(A232,[1]G1_DEG_cox!$A:$C,2,FALSE)),0,VLOOKUP(A232,[1]G1_DEG_cox!$A:$C,2,FALSE))</f>
        <v>0</v>
      </c>
      <c r="C232" s="2">
        <f>IF(ISERROR(VLOOKUP(A232,[1]G1_DEG_cox!$A:$C,3,FALSE)),0,VLOOKUP(A232,[1]G1_DEG_cox!$A:$C,3,FALSE))</f>
        <v>0</v>
      </c>
      <c r="D232" s="3">
        <f t="shared" si="45"/>
        <v>0</v>
      </c>
      <c r="E232" s="2">
        <v>0.545533448</v>
      </c>
      <c r="F232" s="2">
        <v>-0.655868053</v>
      </c>
      <c r="G232" s="2">
        <v>0.556306124</v>
      </c>
      <c r="H232" s="2">
        <v>-0.196358569</v>
      </c>
      <c r="I232" s="4">
        <v>2.591416836</v>
      </c>
      <c r="J232">
        <f t="shared" si="46"/>
        <v>5</v>
      </c>
      <c r="K232" s="5">
        <f t="shared" si="47"/>
        <v>1</v>
      </c>
      <c r="L232" s="6">
        <f t="shared" si="48"/>
        <v>0</v>
      </c>
      <c r="M232" s="6">
        <f t="shared" si="49"/>
        <v>1</v>
      </c>
      <c r="N232" s="6">
        <f t="shared" si="50"/>
        <v>0</v>
      </c>
      <c r="O232" s="6">
        <f t="shared" si="51"/>
        <v>1</v>
      </c>
      <c r="P232" s="7">
        <f t="shared" si="52"/>
        <v>3</v>
      </c>
      <c r="Q232">
        <f t="shared" si="53"/>
        <v>0.5682059572</v>
      </c>
      <c r="R232" s="5">
        <f t="shared" si="54"/>
        <v>0</v>
      </c>
      <c r="S232" s="6">
        <f t="shared" si="55"/>
        <v>0</v>
      </c>
      <c r="T232" s="6">
        <f t="shared" si="56"/>
        <v>0</v>
      </c>
      <c r="U232" s="6">
        <f t="shared" si="57"/>
        <v>0</v>
      </c>
      <c r="V232" s="6">
        <f t="shared" si="58"/>
        <v>1</v>
      </c>
      <c r="W232" s="7">
        <f t="shared" si="59"/>
        <v>1</v>
      </c>
    </row>
    <row r="233" spans="1:23">
      <c r="A233" s="1" t="s">
        <v>254</v>
      </c>
      <c r="B233" s="2">
        <f>IF(ISERROR(VLOOKUP(A233,[1]G1_DEG_cox!$A:$C,2,FALSE)),0,VLOOKUP(A233,[1]G1_DEG_cox!$A:$C,2,FALSE))</f>
        <v>0</v>
      </c>
      <c r="C233" s="2">
        <f>IF(ISERROR(VLOOKUP(A233,[1]G1_DEG_cox!$A:$C,3,FALSE)),0,VLOOKUP(A233,[1]G1_DEG_cox!$A:$C,3,FALSE))</f>
        <v>0</v>
      </c>
      <c r="D233" s="3">
        <f t="shared" si="45"/>
        <v>0</v>
      </c>
      <c r="E233" s="2">
        <v>0.581998944</v>
      </c>
      <c r="F233" s="2">
        <v>0.610823989</v>
      </c>
      <c r="G233" s="2">
        <v>-2.075006604</v>
      </c>
      <c r="H233" s="2">
        <v>0.923797071</v>
      </c>
      <c r="I233" s="4">
        <v>-0.697434038</v>
      </c>
      <c r="J233">
        <f t="shared" si="46"/>
        <v>5</v>
      </c>
      <c r="K233" s="5">
        <f t="shared" si="47"/>
        <v>1</v>
      </c>
      <c r="L233" s="6">
        <f t="shared" si="48"/>
        <v>1</v>
      </c>
      <c r="M233" s="6">
        <f t="shared" si="49"/>
        <v>0</v>
      </c>
      <c r="N233" s="6">
        <f t="shared" si="50"/>
        <v>1</v>
      </c>
      <c r="O233" s="6">
        <f t="shared" si="51"/>
        <v>0</v>
      </c>
      <c r="P233" s="7">
        <f t="shared" si="52"/>
        <v>3</v>
      </c>
      <c r="Q233">
        <f t="shared" si="53"/>
        <v>-0.1311641276</v>
      </c>
      <c r="R233" s="5">
        <f t="shared" si="54"/>
        <v>0</v>
      </c>
      <c r="S233" s="6">
        <f t="shared" si="55"/>
        <v>0</v>
      </c>
      <c r="T233" s="6">
        <f t="shared" si="56"/>
        <v>1</v>
      </c>
      <c r="U233" s="6">
        <f t="shared" si="57"/>
        <v>0</v>
      </c>
      <c r="V233" s="6">
        <f t="shared" si="58"/>
        <v>0</v>
      </c>
      <c r="W233" s="7">
        <f t="shared" si="59"/>
        <v>1</v>
      </c>
    </row>
    <row r="234" spans="1:23">
      <c r="A234" s="1" t="s">
        <v>255</v>
      </c>
      <c r="B234" s="2">
        <f>IF(ISERROR(VLOOKUP(A234,[1]G1_DEG_cox!$A:$C,2,FALSE)),0,VLOOKUP(A234,[1]G1_DEG_cox!$A:$C,2,FALSE))</f>
        <v>0</v>
      </c>
      <c r="C234" s="2">
        <f>IF(ISERROR(VLOOKUP(A234,[1]G1_DEG_cox!$A:$C,3,FALSE)),0,VLOOKUP(A234,[1]G1_DEG_cox!$A:$C,3,FALSE))</f>
        <v>0</v>
      </c>
      <c r="D234" s="3">
        <f t="shared" si="45"/>
        <v>0</v>
      </c>
      <c r="E234" s="2">
        <v>0.701842546</v>
      </c>
      <c r="F234" s="2">
        <v>0.67274034</v>
      </c>
      <c r="G234" s="2">
        <v>0.594746813</v>
      </c>
      <c r="H234" s="2">
        <v>-0.305280656</v>
      </c>
      <c r="I234" s="4">
        <v>-2.467892051</v>
      </c>
      <c r="J234">
        <f t="shared" si="46"/>
        <v>5</v>
      </c>
      <c r="K234" s="5">
        <f t="shared" si="47"/>
        <v>1</v>
      </c>
      <c r="L234" s="6">
        <f t="shared" si="48"/>
        <v>1</v>
      </c>
      <c r="M234" s="6">
        <f t="shared" si="49"/>
        <v>1</v>
      </c>
      <c r="N234" s="6">
        <f t="shared" si="50"/>
        <v>0</v>
      </c>
      <c r="O234" s="6">
        <f t="shared" si="51"/>
        <v>0</v>
      </c>
      <c r="P234" s="7">
        <f t="shared" si="52"/>
        <v>3</v>
      </c>
      <c r="Q234">
        <f t="shared" si="53"/>
        <v>-0.1607686016</v>
      </c>
      <c r="R234" s="5">
        <f t="shared" si="54"/>
        <v>0</v>
      </c>
      <c r="S234" s="6">
        <f t="shared" si="55"/>
        <v>0</v>
      </c>
      <c r="T234" s="6">
        <f t="shared" si="56"/>
        <v>0</v>
      </c>
      <c r="U234" s="6">
        <f t="shared" si="57"/>
        <v>0</v>
      </c>
      <c r="V234" s="6">
        <f t="shared" si="58"/>
        <v>1</v>
      </c>
      <c r="W234" s="7">
        <f t="shared" si="59"/>
        <v>1</v>
      </c>
    </row>
    <row r="235" spans="1:23">
      <c r="A235" s="1" t="s">
        <v>256</v>
      </c>
      <c r="B235" s="2">
        <f>IF(ISERROR(VLOOKUP(A235,[1]G1_DEG_cox!$A:$C,2,FALSE)),0,VLOOKUP(A235,[1]G1_DEG_cox!$A:$C,2,FALSE))</f>
        <v>0</v>
      </c>
      <c r="C235" s="2">
        <f>IF(ISERROR(VLOOKUP(A235,[1]G1_DEG_cox!$A:$C,3,FALSE)),0,VLOOKUP(A235,[1]G1_DEG_cox!$A:$C,3,FALSE))</f>
        <v>0</v>
      </c>
      <c r="D235" s="3">
        <f t="shared" si="45"/>
        <v>0</v>
      </c>
      <c r="E235" s="2">
        <v>0.701842546</v>
      </c>
      <c r="F235" s="2">
        <v>0.67274034</v>
      </c>
      <c r="G235" s="2">
        <v>0.594746813</v>
      </c>
      <c r="H235" s="2">
        <v>-0.305280656</v>
      </c>
      <c r="I235" s="4">
        <v>-2.467892051</v>
      </c>
      <c r="J235">
        <f t="shared" si="46"/>
        <v>5</v>
      </c>
      <c r="K235" s="5">
        <f t="shared" si="47"/>
        <v>1</v>
      </c>
      <c r="L235" s="6">
        <f t="shared" si="48"/>
        <v>1</v>
      </c>
      <c r="M235" s="6">
        <f t="shared" si="49"/>
        <v>1</v>
      </c>
      <c r="N235" s="6">
        <f t="shared" si="50"/>
        <v>0</v>
      </c>
      <c r="O235" s="6">
        <f t="shared" si="51"/>
        <v>0</v>
      </c>
      <c r="P235" s="7">
        <f t="shared" si="52"/>
        <v>3</v>
      </c>
      <c r="Q235">
        <f t="shared" si="53"/>
        <v>-0.1607686016</v>
      </c>
      <c r="R235" s="5">
        <f t="shared" si="54"/>
        <v>0</v>
      </c>
      <c r="S235" s="6">
        <f t="shared" si="55"/>
        <v>0</v>
      </c>
      <c r="T235" s="6">
        <f t="shared" si="56"/>
        <v>0</v>
      </c>
      <c r="U235" s="6">
        <f t="shared" si="57"/>
        <v>0</v>
      </c>
      <c r="V235" s="6">
        <f t="shared" si="58"/>
        <v>1</v>
      </c>
      <c r="W235" s="7">
        <f t="shared" si="59"/>
        <v>1</v>
      </c>
    </row>
    <row r="236" spans="1:23">
      <c r="A236" s="1" t="s">
        <v>257</v>
      </c>
      <c r="B236" s="2">
        <f>IF(ISERROR(VLOOKUP(A236,[1]G1_DEG_cox!$A:$C,2,FALSE)),0,VLOOKUP(A236,[1]G1_DEG_cox!$A:$C,2,FALSE))</f>
        <v>0</v>
      </c>
      <c r="C236" s="2">
        <f>IF(ISERROR(VLOOKUP(A236,[1]G1_DEG_cox!$A:$C,3,FALSE)),0,VLOOKUP(A236,[1]G1_DEG_cox!$A:$C,3,FALSE))</f>
        <v>0</v>
      </c>
      <c r="D236" s="3">
        <f t="shared" si="45"/>
        <v>0</v>
      </c>
      <c r="E236" s="2">
        <v>0.840439081</v>
      </c>
      <c r="F236" s="2">
        <v>0.001991227</v>
      </c>
      <c r="G236" s="2">
        <v>0.369863838</v>
      </c>
      <c r="H236" s="2">
        <v>-0.288823701</v>
      </c>
      <c r="I236" s="4">
        <v>-1.950981498</v>
      </c>
      <c r="J236">
        <f t="shared" si="46"/>
        <v>5</v>
      </c>
      <c r="K236" s="5">
        <f t="shared" si="47"/>
        <v>1</v>
      </c>
      <c r="L236" s="6">
        <f t="shared" si="48"/>
        <v>1</v>
      </c>
      <c r="M236" s="6">
        <f t="shared" si="49"/>
        <v>1</v>
      </c>
      <c r="N236" s="6">
        <f t="shared" si="50"/>
        <v>0</v>
      </c>
      <c r="O236" s="6">
        <f t="shared" si="51"/>
        <v>0</v>
      </c>
      <c r="P236" s="7">
        <f t="shared" si="52"/>
        <v>3</v>
      </c>
      <c r="Q236">
        <f t="shared" si="53"/>
        <v>-0.2055022106</v>
      </c>
      <c r="R236" s="5">
        <f t="shared" si="54"/>
        <v>0</v>
      </c>
      <c r="S236" s="6">
        <f t="shared" si="55"/>
        <v>0</v>
      </c>
      <c r="T236" s="6">
        <f t="shared" si="56"/>
        <v>0</v>
      </c>
      <c r="U236" s="6">
        <f t="shared" si="57"/>
        <v>0</v>
      </c>
      <c r="V236" s="6">
        <f t="shared" si="58"/>
        <v>1</v>
      </c>
      <c r="W236" s="7">
        <f t="shared" si="59"/>
        <v>1</v>
      </c>
    </row>
    <row r="237" spans="1:23">
      <c r="A237" s="1" t="s">
        <v>258</v>
      </c>
      <c r="B237" s="2">
        <f>IF(ISERROR(VLOOKUP(A237,[1]G1_DEG_cox!$A:$C,2,FALSE)),0,VLOOKUP(A237,[1]G1_DEG_cox!$A:$C,2,FALSE))</f>
        <v>0</v>
      </c>
      <c r="C237" s="2">
        <f>IF(ISERROR(VLOOKUP(A237,[1]G1_DEG_cox!$A:$C,3,FALSE)),0,VLOOKUP(A237,[1]G1_DEG_cox!$A:$C,3,FALSE))</f>
        <v>0</v>
      </c>
      <c r="D237" s="3">
        <f t="shared" si="45"/>
        <v>0</v>
      </c>
      <c r="E237" s="2">
        <v>0.226060048</v>
      </c>
      <c r="F237" s="2">
        <v>-0.589084283</v>
      </c>
      <c r="G237" s="2">
        <v>0.315014504</v>
      </c>
      <c r="H237" s="2">
        <v>0.545536429</v>
      </c>
      <c r="I237" s="4">
        <v>-1.789772332</v>
      </c>
      <c r="J237">
        <f t="shared" si="46"/>
        <v>5</v>
      </c>
      <c r="K237" s="5">
        <f t="shared" si="47"/>
        <v>1</v>
      </c>
      <c r="L237" s="6">
        <f t="shared" si="48"/>
        <v>0</v>
      </c>
      <c r="M237" s="6">
        <f t="shared" si="49"/>
        <v>1</v>
      </c>
      <c r="N237" s="6">
        <f t="shared" si="50"/>
        <v>1</v>
      </c>
      <c r="O237" s="6">
        <f t="shared" si="51"/>
        <v>0</v>
      </c>
      <c r="P237" s="7">
        <f t="shared" si="52"/>
        <v>3</v>
      </c>
      <c r="Q237">
        <f t="shared" si="53"/>
        <v>-0.2584491268</v>
      </c>
      <c r="R237" s="5">
        <f t="shared" si="54"/>
        <v>0</v>
      </c>
      <c r="S237" s="6">
        <f t="shared" si="55"/>
        <v>0</v>
      </c>
      <c r="T237" s="6">
        <f t="shared" si="56"/>
        <v>0</v>
      </c>
      <c r="U237" s="6">
        <f t="shared" si="57"/>
        <v>0</v>
      </c>
      <c r="V237" s="6">
        <f t="shared" si="58"/>
        <v>1</v>
      </c>
      <c r="W237" s="7">
        <f t="shared" si="59"/>
        <v>1</v>
      </c>
    </row>
    <row r="238" spans="1:23">
      <c r="A238" s="1" t="s">
        <v>259</v>
      </c>
      <c r="B238" s="2">
        <f>IF(ISERROR(VLOOKUP(A238,[1]G1_DEG_cox!$A:$C,2,FALSE)),0,VLOOKUP(A238,[1]G1_DEG_cox!$A:$C,2,FALSE))</f>
        <v>0</v>
      </c>
      <c r="C238" s="2">
        <f>IF(ISERROR(VLOOKUP(A238,[1]G1_DEG_cox!$A:$C,3,FALSE)),0,VLOOKUP(A238,[1]G1_DEG_cox!$A:$C,3,FALSE))</f>
        <v>0</v>
      </c>
      <c r="D238" s="3">
        <f t="shared" si="45"/>
        <v>0</v>
      </c>
      <c r="E238" s="2">
        <v>0.866755843</v>
      </c>
      <c r="F238" s="2">
        <v>0.088154458</v>
      </c>
      <c r="G238" s="2">
        <v>-0.647753686</v>
      </c>
      <c r="H238" s="2">
        <v>0.163754359</v>
      </c>
      <c r="I238" s="4">
        <v>-3.126013756</v>
      </c>
      <c r="J238">
        <f t="shared" si="46"/>
        <v>5</v>
      </c>
      <c r="K238" s="5">
        <f t="shared" si="47"/>
        <v>1</v>
      </c>
      <c r="L238" s="6">
        <f t="shared" si="48"/>
        <v>1</v>
      </c>
      <c r="M238" s="6">
        <f t="shared" si="49"/>
        <v>0</v>
      </c>
      <c r="N238" s="6">
        <f t="shared" si="50"/>
        <v>1</v>
      </c>
      <c r="O238" s="6">
        <f t="shared" si="51"/>
        <v>0</v>
      </c>
      <c r="P238" s="7">
        <f t="shared" si="52"/>
        <v>3</v>
      </c>
      <c r="Q238">
        <f t="shared" si="53"/>
        <v>-0.5310205564</v>
      </c>
      <c r="R238" s="5">
        <f t="shared" si="54"/>
        <v>0</v>
      </c>
      <c r="S238" s="6">
        <f t="shared" si="55"/>
        <v>0</v>
      </c>
      <c r="T238" s="6">
        <f t="shared" si="56"/>
        <v>0</v>
      </c>
      <c r="U238" s="6">
        <f t="shared" si="57"/>
        <v>0</v>
      </c>
      <c r="V238" s="6">
        <f t="shared" si="58"/>
        <v>1</v>
      </c>
      <c r="W238" s="7">
        <f t="shared" si="59"/>
        <v>1</v>
      </c>
    </row>
    <row r="239" spans="1:23">
      <c r="A239" s="1" t="s">
        <v>260</v>
      </c>
      <c r="B239" s="2">
        <f>IF(ISERROR(VLOOKUP(A239,[1]G1_DEG_cox!$A:$C,2,FALSE)),0,VLOOKUP(A239,[1]G1_DEG_cox!$A:$C,2,FALSE))</f>
        <v>0</v>
      </c>
      <c r="C239" s="2">
        <f>IF(ISERROR(VLOOKUP(A239,[1]G1_DEG_cox!$A:$C,3,FALSE)),0,VLOOKUP(A239,[1]G1_DEG_cox!$A:$C,3,FALSE))</f>
        <v>0</v>
      </c>
      <c r="D239" s="3">
        <f t="shared" si="45"/>
        <v>0</v>
      </c>
      <c r="E239" s="2">
        <v>0.866755843</v>
      </c>
      <c r="F239" s="2">
        <v>0.088154458</v>
      </c>
      <c r="G239" s="2">
        <v>-0.647753686</v>
      </c>
      <c r="H239" s="2">
        <v>0.163754359</v>
      </c>
      <c r="I239" s="4">
        <v>-3.126013756</v>
      </c>
      <c r="J239">
        <f t="shared" si="46"/>
        <v>5</v>
      </c>
      <c r="K239" s="5">
        <f t="shared" si="47"/>
        <v>1</v>
      </c>
      <c r="L239" s="6">
        <f t="shared" si="48"/>
        <v>1</v>
      </c>
      <c r="M239" s="6">
        <f t="shared" si="49"/>
        <v>0</v>
      </c>
      <c r="N239" s="6">
        <f t="shared" si="50"/>
        <v>1</v>
      </c>
      <c r="O239" s="6">
        <f t="shared" si="51"/>
        <v>0</v>
      </c>
      <c r="P239" s="7">
        <f t="shared" si="52"/>
        <v>3</v>
      </c>
      <c r="Q239">
        <f t="shared" si="53"/>
        <v>-0.5310205564</v>
      </c>
      <c r="R239" s="5">
        <f t="shared" si="54"/>
        <v>0</v>
      </c>
      <c r="S239" s="6">
        <f t="shared" si="55"/>
        <v>0</v>
      </c>
      <c r="T239" s="6">
        <f t="shared" si="56"/>
        <v>0</v>
      </c>
      <c r="U239" s="6">
        <f t="shared" si="57"/>
        <v>0</v>
      </c>
      <c r="V239" s="6">
        <f t="shared" si="58"/>
        <v>1</v>
      </c>
      <c r="W239" s="7">
        <f t="shared" si="59"/>
        <v>1</v>
      </c>
    </row>
    <row r="240" spans="1:23">
      <c r="A240" s="1" t="s">
        <v>261</v>
      </c>
      <c r="B240" s="2">
        <f>IF(ISERROR(VLOOKUP(A240,[1]G1_DEG_cox!$A:$C,2,FALSE)),0,VLOOKUP(A240,[1]G1_DEG_cox!$A:$C,2,FALSE))</f>
        <v>0</v>
      </c>
      <c r="C240" s="2">
        <f>IF(ISERROR(VLOOKUP(A240,[1]G1_DEG_cox!$A:$C,3,FALSE)),0,VLOOKUP(A240,[1]G1_DEG_cox!$A:$C,3,FALSE))</f>
        <v>0</v>
      </c>
      <c r="D240" s="3">
        <f t="shared" si="45"/>
        <v>0</v>
      </c>
      <c r="E240" s="2">
        <v>0.602374673</v>
      </c>
      <c r="F240" s="2">
        <v>-0.493985251</v>
      </c>
      <c r="G240" s="2">
        <v>2.651824713</v>
      </c>
      <c r="H240" s="2">
        <v>-0.435498059</v>
      </c>
      <c r="I240" s="4">
        <v>-0.944922417</v>
      </c>
      <c r="J240">
        <f t="shared" si="46"/>
        <v>5</v>
      </c>
      <c r="K240" s="5">
        <f t="shared" si="47"/>
        <v>1</v>
      </c>
      <c r="L240" s="6">
        <f t="shared" si="48"/>
        <v>0</v>
      </c>
      <c r="M240" s="6">
        <f t="shared" si="49"/>
        <v>1</v>
      </c>
      <c r="N240" s="6">
        <f t="shared" si="50"/>
        <v>0</v>
      </c>
      <c r="O240" s="6">
        <f t="shared" si="51"/>
        <v>0</v>
      </c>
      <c r="P240" s="7">
        <f t="shared" si="52"/>
        <v>2</v>
      </c>
      <c r="Q240">
        <f t="shared" si="53"/>
        <v>0.2759587318</v>
      </c>
      <c r="R240" s="5">
        <f t="shared" si="54"/>
        <v>0</v>
      </c>
      <c r="S240" s="6">
        <f t="shared" si="55"/>
        <v>0</v>
      </c>
      <c r="T240" s="6">
        <f t="shared" si="56"/>
        <v>1</v>
      </c>
      <c r="U240" s="6">
        <f t="shared" si="57"/>
        <v>0</v>
      </c>
      <c r="V240" s="6">
        <f t="shared" si="58"/>
        <v>0</v>
      </c>
      <c r="W240" s="7">
        <f t="shared" si="59"/>
        <v>1</v>
      </c>
    </row>
    <row r="241" spans="1:23">
      <c r="A241" s="1" t="s">
        <v>262</v>
      </c>
      <c r="B241" s="2">
        <f>IF(ISERROR(VLOOKUP(A241,[1]G1_DEG_cox!$A:$C,2,FALSE)),0,VLOOKUP(A241,[1]G1_DEG_cox!$A:$C,2,FALSE))</f>
        <v>0</v>
      </c>
      <c r="C241" s="2">
        <f>IF(ISERROR(VLOOKUP(A241,[1]G1_DEG_cox!$A:$C,3,FALSE)),0,VLOOKUP(A241,[1]G1_DEG_cox!$A:$C,3,FALSE))</f>
        <v>0</v>
      </c>
      <c r="D241" s="3">
        <f t="shared" si="45"/>
        <v>0</v>
      </c>
      <c r="E241" s="2">
        <v>-0.994437754</v>
      </c>
      <c r="F241" s="2">
        <v>-0.293520406</v>
      </c>
      <c r="G241" s="2">
        <v>1.591476262</v>
      </c>
      <c r="H241" s="2">
        <v>0.511536226</v>
      </c>
      <c r="I241" s="4">
        <v>-0.677960336</v>
      </c>
      <c r="J241">
        <f t="shared" si="46"/>
        <v>5</v>
      </c>
      <c r="K241" s="5">
        <f t="shared" si="47"/>
        <v>0</v>
      </c>
      <c r="L241" s="6">
        <f t="shared" si="48"/>
        <v>0</v>
      </c>
      <c r="M241" s="6">
        <f t="shared" si="49"/>
        <v>1</v>
      </c>
      <c r="N241" s="6">
        <f t="shared" si="50"/>
        <v>1</v>
      </c>
      <c r="O241" s="6">
        <f t="shared" si="51"/>
        <v>0</v>
      </c>
      <c r="P241" s="7">
        <f t="shared" si="52"/>
        <v>2</v>
      </c>
      <c r="Q241">
        <f t="shared" si="53"/>
        <v>0.0274187984</v>
      </c>
      <c r="R241" s="5">
        <f t="shared" si="54"/>
        <v>0</v>
      </c>
      <c r="S241" s="6">
        <f t="shared" si="55"/>
        <v>0</v>
      </c>
      <c r="T241" s="6">
        <f t="shared" si="56"/>
        <v>1</v>
      </c>
      <c r="U241" s="6">
        <f t="shared" si="57"/>
        <v>0</v>
      </c>
      <c r="V241" s="6">
        <f t="shared" si="58"/>
        <v>0</v>
      </c>
      <c r="W241" s="7">
        <f t="shared" si="59"/>
        <v>1</v>
      </c>
    </row>
    <row r="242" spans="1:23">
      <c r="A242" s="1" t="s">
        <v>263</v>
      </c>
      <c r="B242" s="2">
        <f>IF(ISERROR(VLOOKUP(A242,[1]G1_DEG_cox!$A:$C,2,FALSE)),0,VLOOKUP(A242,[1]G1_DEG_cox!$A:$C,2,FALSE))</f>
        <v>0</v>
      </c>
      <c r="C242" s="2">
        <f>IF(ISERROR(VLOOKUP(A242,[1]G1_DEG_cox!$A:$C,3,FALSE)),0,VLOOKUP(A242,[1]G1_DEG_cox!$A:$C,3,FALSE))</f>
        <v>0</v>
      </c>
      <c r="D242" s="3">
        <f t="shared" si="45"/>
        <v>0</v>
      </c>
      <c r="E242" s="2">
        <v>-0.00720967</v>
      </c>
      <c r="F242" s="2">
        <v>-0.814816087</v>
      </c>
      <c r="G242" s="2">
        <v>-1.018256396</v>
      </c>
      <c r="H242" s="2">
        <v>0.221134312</v>
      </c>
      <c r="I242" s="4">
        <v>0.265905321</v>
      </c>
      <c r="J242">
        <f t="shared" si="46"/>
        <v>5</v>
      </c>
      <c r="K242" s="5">
        <f t="shared" si="47"/>
        <v>0</v>
      </c>
      <c r="L242" s="6">
        <f t="shared" si="48"/>
        <v>0</v>
      </c>
      <c r="M242" s="6">
        <f t="shared" si="49"/>
        <v>0</v>
      </c>
      <c r="N242" s="6">
        <f t="shared" si="50"/>
        <v>1</v>
      </c>
      <c r="O242" s="6">
        <f t="shared" si="51"/>
        <v>1</v>
      </c>
      <c r="P242" s="7">
        <f t="shared" si="52"/>
        <v>2</v>
      </c>
      <c r="Q242">
        <f t="shared" si="53"/>
        <v>-0.270648504</v>
      </c>
      <c r="R242" s="5">
        <f t="shared" si="54"/>
        <v>0</v>
      </c>
      <c r="S242" s="6">
        <f t="shared" si="55"/>
        <v>0</v>
      </c>
      <c r="T242" s="6">
        <f t="shared" si="56"/>
        <v>1</v>
      </c>
      <c r="U242" s="6">
        <f t="shared" si="57"/>
        <v>0</v>
      </c>
      <c r="V242" s="6">
        <f t="shared" si="58"/>
        <v>0</v>
      </c>
      <c r="W242" s="7">
        <f t="shared" si="59"/>
        <v>1</v>
      </c>
    </row>
    <row r="243" spans="1:23">
      <c r="A243" s="1" t="s">
        <v>264</v>
      </c>
      <c r="B243" s="2">
        <f>IF(ISERROR(VLOOKUP(A243,[1]G1_DEG_cox!$A:$C,2,FALSE)),0,VLOOKUP(A243,[1]G1_DEG_cox!$A:$C,2,FALSE))</f>
        <v>0</v>
      </c>
      <c r="C243" s="2">
        <f>IF(ISERROR(VLOOKUP(A243,[1]G1_DEG_cox!$A:$C,3,FALSE)),0,VLOOKUP(A243,[1]G1_DEG_cox!$A:$C,3,FALSE))</f>
        <v>0</v>
      </c>
      <c r="D243" s="3">
        <f t="shared" si="45"/>
        <v>0</v>
      </c>
      <c r="E243" s="2">
        <v>0.735388398</v>
      </c>
      <c r="F243" s="2">
        <v>-0.271496609</v>
      </c>
      <c r="G243" s="2">
        <v>0.089812647</v>
      </c>
      <c r="H243" s="2">
        <v>-0.542880997</v>
      </c>
      <c r="I243" s="4">
        <v>-1.493000865</v>
      </c>
      <c r="J243">
        <f t="shared" si="46"/>
        <v>5</v>
      </c>
      <c r="K243" s="5">
        <f t="shared" si="47"/>
        <v>1</v>
      </c>
      <c r="L243" s="6">
        <f t="shared" si="48"/>
        <v>0</v>
      </c>
      <c r="M243" s="6">
        <f t="shared" si="49"/>
        <v>1</v>
      </c>
      <c r="N243" s="6">
        <f t="shared" si="50"/>
        <v>0</v>
      </c>
      <c r="O243" s="6">
        <f t="shared" si="51"/>
        <v>0</v>
      </c>
      <c r="P243" s="7">
        <f t="shared" si="52"/>
        <v>2</v>
      </c>
      <c r="Q243">
        <f t="shared" si="53"/>
        <v>-0.2964354852</v>
      </c>
      <c r="R243" s="5">
        <f t="shared" si="54"/>
        <v>0</v>
      </c>
      <c r="S243" s="6">
        <f t="shared" si="55"/>
        <v>0</v>
      </c>
      <c r="T243" s="6">
        <f t="shared" si="56"/>
        <v>0</v>
      </c>
      <c r="U243" s="6">
        <f t="shared" si="57"/>
        <v>0</v>
      </c>
      <c r="V243" s="6">
        <f t="shared" si="58"/>
        <v>1</v>
      </c>
      <c r="W243" s="7">
        <f t="shared" si="59"/>
        <v>1</v>
      </c>
    </row>
    <row r="244" spans="1:23">
      <c r="A244" s="1" t="s">
        <v>265</v>
      </c>
      <c r="B244" s="2">
        <f>IF(ISERROR(VLOOKUP(A244,[1]G1_DEG_cox!$A:$C,2,FALSE)),0,VLOOKUP(A244,[1]G1_DEG_cox!$A:$C,2,FALSE))</f>
        <v>0</v>
      </c>
      <c r="C244" s="2">
        <f>IF(ISERROR(VLOOKUP(A244,[1]G1_DEG_cox!$A:$C,3,FALSE)),0,VLOOKUP(A244,[1]G1_DEG_cox!$A:$C,3,FALSE))</f>
        <v>0</v>
      </c>
      <c r="D244" s="3">
        <f t="shared" si="45"/>
        <v>0</v>
      </c>
      <c r="E244" s="2">
        <v>0.735388398</v>
      </c>
      <c r="F244" s="2">
        <v>-0.271496609</v>
      </c>
      <c r="G244" s="2">
        <v>0.089812647</v>
      </c>
      <c r="H244" s="2">
        <v>-0.542880997</v>
      </c>
      <c r="I244" s="4">
        <v>-1.493000865</v>
      </c>
      <c r="J244">
        <f t="shared" si="46"/>
        <v>5</v>
      </c>
      <c r="K244" s="5">
        <f t="shared" si="47"/>
        <v>1</v>
      </c>
      <c r="L244" s="6">
        <f t="shared" si="48"/>
        <v>0</v>
      </c>
      <c r="M244" s="6">
        <f t="shared" si="49"/>
        <v>1</v>
      </c>
      <c r="N244" s="6">
        <f t="shared" si="50"/>
        <v>0</v>
      </c>
      <c r="O244" s="6">
        <f t="shared" si="51"/>
        <v>0</v>
      </c>
      <c r="P244" s="7">
        <f t="shared" si="52"/>
        <v>2</v>
      </c>
      <c r="Q244">
        <f t="shared" si="53"/>
        <v>-0.2964354852</v>
      </c>
      <c r="R244" s="5">
        <f t="shared" si="54"/>
        <v>0</v>
      </c>
      <c r="S244" s="6">
        <f t="shared" si="55"/>
        <v>0</v>
      </c>
      <c r="T244" s="6">
        <f t="shared" si="56"/>
        <v>0</v>
      </c>
      <c r="U244" s="6">
        <f t="shared" si="57"/>
        <v>0</v>
      </c>
      <c r="V244" s="6">
        <f t="shared" si="58"/>
        <v>1</v>
      </c>
      <c r="W244" s="7">
        <f t="shared" si="59"/>
        <v>1</v>
      </c>
    </row>
    <row r="245" spans="1:23">
      <c r="A245" s="1" t="s">
        <v>266</v>
      </c>
      <c r="B245" s="2">
        <f>IF(ISERROR(VLOOKUP(A245,[1]G1_DEG_cox!$A:$C,2,FALSE)),0,VLOOKUP(A245,[1]G1_DEG_cox!$A:$C,2,FALSE))</f>
        <v>0</v>
      </c>
      <c r="C245" s="2">
        <f>IF(ISERROR(VLOOKUP(A245,[1]G1_DEG_cox!$A:$C,3,FALSE)),0,VLOOKUP(A245,[1]G1_DEG_cox!$A:$C,3,FALSE))</f>
        <v>0</v>
      </c>
      <c r="D245" s="3">
        <f t="shared" si="45"/>
        <v>0</v>
      </c>
      <c r="E245" s="2">
        <v>0.735388398</v>
      </c>
      <c r="F245" s="2">
        <v>-0.271496609</v>
      </c>
      <c r="G245" s="2">
        <v>0.089812647</v>
      </c>
      <c r="H245" s="2">
        <v>-0.542880997</v>
      </c>
      <c r="I245" s="4">
        <v>-1.493000865</v>
      </c>
      <c r="J245">
        <f t="shared" si="46"/>
        <v>5</v>
      </c>
      <c r="K245" s="5">
        <f t="shared" si="47"/>
        <v>1</v>
      </c>
      <c r="L245" s="6">
        <f t="shared" si="48"/>
        <v>0</v>
      </c>
      <c r="M245" s="6">
        <f t="shared" si="49"/>
        <v>1</v>
      </c>
      <c r="N245" s="6">
        <f t="shared" si="50"/>
        <v>0</v>
      </c>
      <c r="O245" s="6">
        <f t="shared" si="51"/>
        <v>0</v>
      </c>
      <c r="P245" s="7">
        <f t="shared" si="52"/>
        <v>2</v>
      </c>
      <c r="Q245">
        <f t="shared" si="53"/>
        <v>-0.2964354852</v>
      </c>
      <c r="R245" s="5">
        <f t="shared" si="54"/>
        <v>0</v>
      </c>
      <c r="S245" s="6">
        <f t="shared" si="55"/>
        <v>0</v>
      </c>
      <c r="T245" s="6">
        <f t="shared" si="56"/>
        <v>0</v>
      </c>
      <c r="U245" s="6">
        <f t="shared" si="57"/>
        <v>0</v>
      </c>
      <c r="V245" s="6">
        <f t="shared" si="58"/>
        <v>1</v>
      </c>
      <c r="W245" s="7">
        <f t="shared" si="59"/>
        <v>1</v>
      </c>
    </row>
    <row r="246" spans="1:23">
      <c r="A246" s="1" t="s">
        <v>267</v>
      </c>
      <c r="B246" s="2">
        <f>IF(ISERROR(VLOOKUP(A246,[1]G1_DEG_cox!$A:$C,2,FALSE)),0,VLOOKUP(A246,[1]G1_DEG_cox!$A:$C,2,FALSE))</f>
        <v>0</v>
      </c>
      <c r="C246" s="2">
        <f>IF(ISERROR(VLOOKUP(A246,[1]G1_DEG_cox!$A:$C,3,FALSE)),0,VLOOKUP(A246,[1]G1_DEG_cox!$A:$C,3,FALSE))</f>
        <v>0</v>
      </c>
      <c r="D246" s="3">
        <f t="shared" si="45"/>
        <v>0</v>
      </c>
      <c r="E246" s="2">
        <v>-0.13250212</v>
      </c>
      <c r="F246" s="2">
        <v>-0.661200762</v>
      </c>
      <c r="G246" s="2">
        <v>0.111631859</v>
      </c>
      <c r="H246" s="2">
        <v>0.065298315</v>
      </c>
      <c r="I246" s="4">
        <v>-1.026786774</v>
      </c>
      <c r="J246">
        <f t="shared" si="46"/>
        <v>5</v>
      </c>
      <c r="K246" s="5">
        <f t="shared" si="47"/>
        <v>0</v>
      </c>
      <c r="L246" s="6">
        <f t="shared" si="48"/>
        <v>0</v>
      </c>
      <c r="M246" s="6">
        <f t="shared" si="49"/>
        <v>1</v>
      </c>
      <c r="N246" s="6">
        <f t="shared" si="50"/>
        <v>1</v>
      </c>
      <c r="O246" s="6">
        <f t="shared" si="51"/>
        <v>0</v>
      </c>
      <c r="P246" s="7">
        <f t="shared" si="52"/>
        <v>2</v>
      </c>
      <c r="Q246">
        <f t="shared" si="53"/>
        <v>-0.3287118964</v>
      </c>
      <c r="R246" s="5">
        <f t="shared" si="54"/>
        <v>0</v>
      </c>
      <c r="S246" s="6">
        <f t="shared" si="55"/>
        <v>0</v>
      </c>
      <c r="T246" s="6">
        <f t="shared" si="56"/>
        <v>0</v>
      </c>
      <c r="U246" s="6">
        <f t="shared" si="57"/>
        <v>0</v>
      </c>
      <c r="V246" s="6">
        <f t="shared" si="58"/>
        <v>1</v>
      </c>
      <c r="W246" s="7">
        <f t="shared" si="59"/>
        <v>1</v>
      </c>
    </row>
    <row r="247" spans="1:23">
      <c r="A247" s="1" t="s">
        <v>268</v>
      </c>
      <c r="B247" s="2">
        <f>IF(ISERROR(VLOOKUP(A247,[1]G1_DEG_cox!$A:$C,2,FALSE)),0,VLOOKUP(A247,[1]G1_DEG_cox!$A:$C,2,FALSE))</f>
        <v>0</v>
      </c>
      <c r="C247" s="2">
        <f>IF(ISERROR(VLOOKUP(A247,[1]G1_DEG_cox!$A:$C,3,FALSE)),0,VLOOKUP(A247,[1]G1_DEG_cox!$A:$C,3,FALSE))</f>
        <v>0</v>
      </c>
      <c r="D247" s="3">
        <f t="shared" si="45"/>
        <v>0</v>
      </c>
      <c r="E247" s="2">
        <v>-0.13250212</v>
      </c>
      <c r="F247" s="2">
        <v>-0.661200762</v>
      </c>
      <c r="G247" s="2">
        <v>0.111631859</v>
      </c>
      <c r="H247" s="2">
        <v>0.065298315</v>
      </c>
      <c r="I247" s="4">
        <v>-1.026786774</v>
      </c>
      <c r="J247">
        <f t="shared" si="46"/>
        <v>5</v>
      </c>
      <c r="K247" s="5">
        <f t="shared" si="47"/>
        <v>0</v>
      </c>
      <c r="L247" s="6">
        <f t="shared" si="48"/>
        <v>0</v>
      </c>
      <c r="M247" s="6">
        <f t="shared" si="49"/>
        <v>1</v>
      </c>
      <c r="N247" s="6">
        <f t="shared" si="50"/>
        <v>1</v>
      </c>
      <c r="O247" s="6">
        <f t="shared" si="51"/>
        <v>0</v>
      </c>
      <c r="P247" s="7">
        <f t="shared" si="52"/>
        <v>2</v>
      </c>
      <c r="Q247">
        <f t="shared" si="53"/>
        <v>-0.3287118964</v>
      </c>
      <c r="R247" s="5">
        <f t="shared" si="54"/>
        <v>0</v>
      </c>
      <c r="S247" s="6">
        <f t="shared" si="55"/>
        <v>0</v>
      </c>
      <c r="T247" s="6">
        <f t="shared" si="56"/>
        <v>0</v>
      </c>
      <c r="U247" s="6">
        <f t="shared" si="57"/>
        <v>0</v>
      </c>
      <c r="V247" s="6">
        <f t="shared" si="58"/>
        <v>1</v>
      </c>
      <c r="W247" s="7">
        <f t="shared" si="59"/>
        <v>1</v>
      </c>
    </row>
    <row r="248" spans="1:23">
      <c r="A248" s="1" t="s">
        <v>269</v>
      </c>
      <c r="B248" s="2">
        <f>IF(ISERROR(VLOOKUP(A248,[1]G1_DEG_cox!$A:$C,2,FALSE)),0,VLOOKUP(A248,[1]G1_DEG_cox!$A:$C,2,FALSE))</f>
        <v>0</v>
      </c>
      <c r="C248" s="2">
        <f>IF(ISERROR(VLOOKUP(A248,[1]G1_DEG_cox!$A:$C,3,FALSE)),0,VLOOKUP(A248,[1]G1_DEG_cox!$A:$C,3,FALSE))</f>
        <v>0</v>
      </c>
      <c r="D248" s="3">
        <f t="shared" si="45"/>
        <v>0</v>
      </c>
      <c r="E248" s="2">
        <v>-0.13250212</v>
      </c>
      <c r="F248" s="2">
        <v>-0.661200762</v>
      </c>
      <c r="G248" s="2">
        <v>0.111631859</v>
      </c>
      <c r="H248" s="2">
        <v>0.065298315</v>
      </c>
      <c r="I248" s="4">
        <v>-1.026786774</v>
      </c>
      <c r="J248">
        <f t="shared" si="46"/>
        <v>5</v>
      </c>
      <c r="K248" s="5">
        <f t="shared" si="47"/>
        <v>0</v>
      </c>
      <c r="L248" s="6">
        <f t="shared" si="48"/>
        <v>0</v>
      </c>
      <c r="M248" s="6">
        <f t="shared" si="49"/>
        <v>1</v>
      </c>
      <c r="N248" s="6">
        <f t="shared" si="50"/>
        <v>1</v>
      </c>
      <c r="O248" s="6">
        <f t="shared" si="51"/>
        <v>0</v>
      </c>
      <c r="P248" s="7">
        <f t="shared" si="52"/>
        <v>2</v>
      </c>
      <c r="Q248">
        <f t="shared" si="53"/>
        <v>-0.3287118964</v>
      </c>
      <c r="R248" s="5">
        <f t="shared" si="54"/>
        <v>0</v>
      </c>
      <c r="S248" s="6">
        <f t="shared" si="55"/>
        <v>0</v>
      </c>
      <c r="T248" s="6">
        <f t="shared" si="56"/>
        <v>0</v>
      </c>
      <c r="U248" s="6">
        <f t="shared" si="57"/>
        <v>0</v>
      </c>
      <c r="V248" s="6">
        <f t="shared" si="58"/>
        <v>1</v>
      </c>
      <c r="W248" s="7">
        <f t="shared" si="59"/>
        <v>1</v>
      </c>
    </row>
    <row r="249" spans="1:23">
      <c r="A249" s="1" t="s">
        <v>270</v>
      </c>
      <c r="B249" s="2">
        <f>IF(ISERROR(VLOOKUP(A249,[1]G1_DEG_cox!$A:$C,2,FALSE)),0,VLOOKUP(A249,[1]G1_DEG_cox!$A:$C,2,FALSE))</f>
        <v>0</v>
      </c>
      <c r="C249" s="2">
        <f>IF(ISERROR(VLOOKUP(A249,[1]G1_DEG_cox!$A:$C,3,FALSE)),0,VLOOKUP(A249,[1]G1_DEG_cox!$A:$C,3,FALSE))</f>
        <v>0</v>
      </c>
      <c r="D249" s="3">
        <f t="shared" si="45"/>
        <v>0</v>
      </c>
      <c r="E249" s="2">
        <v>-0.13250212</v>
      </c>
      <c r="F249" s="2">
        <v>-0.661200762</v>
      </c>
      <c r="G249" s="2">
        <v>0.111631859</v>
      </c>
      <c r="H249" s="2">
        <v>0.065298315</v>
      </c>
      <c r="I249" s="4">
        <v>-1.026786774</v>
      </c>
      <c r="J249">
        <f t="shared" si="46"/>
        <v>5</v>
      </c>
      <c r="K249" s="5">
        <f t="shared" si="47"/>
        <v>0</v>
      </c>
      <c r="L249" s="6">
        <f t="shared" si="48"/>
        <v>0</v>
      </c>
      <c r="M249" s="6">
        <f t="shared" si="49"/>
        <v>1</v>
      </c>
      <c r="N249" s="6">
        <f t="shared" si="50"/>
        <v>1</v>
      </c>
      <c r="O249" s="6">
        <f t="shared" si="51"/>
        <v>0</v>
      </c>
      <c r="P249" s="7">
        <f t="shared" si="52"/>
        <v>2</v>
      </c>
      <c r="Q249">
        <f t="shared" si="53"/>
        <v>-0.3287118964</v>
      </c>
      <c r="R249" s="5">
        <f t="shared" si="54"/>
        <v>0</v>
      </c>
      <c r="S249" s="6">
        <f t="shared" si="55"/>
        <v>0</v>
      </c>
      <c r="T249" s="6">
        <f t="shared" si="56"/>
        <v>0</v>
      </c>
      <c r="U249" s="6">
        <f t="shared" si="57"/>
        <v>0</v>
      </c>
      <c r="V249" s="6">
        <f t="shared" si="58"/>
        <v>1</v>
      </c>
      <c r="W249" s="7">
        <f t="shared" si="59"/>
        <v>1</v>
      </c>
    </row>
    <row r="250" spans="1:23">
      <c r="A250" s="1" t="s">
        <v>271</v>
      </c>
      <c r="B250" s="2">
        <f>IF(ISERROR(VLOOKUP(A250,[1]G1_DEG_cox!$A:$C,2,FALSE)),0,VLOOKUP(A250,[1]G1_DEG_cox!$A:$C,2,FALSE))</f>
        <v>0</v>
      </c>
      <c r="C250" s="2">
        <f>IF(ISERROR(VLOOKUP(A250,[1]G1_DEG_cox!$A:$C,3,FALSE)),0,VLOOKUP(A250,[1]G1_DEG_cox!$A:$C,3,FALSE))</f>
        <v>0</v>
      </c>
      <c r="D250" s="3">
        <f t="shared" si="45"/>
        <v>0</v>
      </c>
      <c r="E250" s="2">
        <v>-0.631749034</v>
      </c>
      <c r="F250" s="2">
        <v>-1.056953847</v>
      </c>
      <c r="G250" s="2">
        <v>-0.864063263</v>
      </c>
      <c r="H250" s="2">
        <v>0.745885491</v>
      </c>
      <c r="I250" s="4">
        <v>0.055380967</v>
      </c>
      <c r="J250">
        <f t="shared" si="46"/>
        <v>5</v>
      </c>
      <c r="K250" s="5">
        <f t="shared" si="47"/>
        <v>0</v>
      </c>
      <c r="L250" s="6">
        <f t="shared" si="48"/>
        <v>0</v>
      </c>
      <c r="M250" s="6">
        <f t="shared" si="49"/>
        <v>0</v>
      </c>
      <c r="N250" s="6">
        <f t="shared" si="50"/>
        <v>1</v>
      </c>
      <c r="O250" s="6">
        <f t="shared" si="51"/>
        <v>1</v>
      </c>
      <c r="P250" s="7">
        <f t="shared" si="52"/>
        <v>2</v>
      </c>
      <c r="Q250">
        <f t="shared" si="53"/>
        <v>-0.3502999372</v>
      </c>
      <c r="R250" s="5">
        <f t="shared" si="54"/>
        <v>0</v>
      </c>
      <c r="S250" s="6">
        <f t="shared" si="55"/>
        <v>1</v>
      </c>
      <c r="T250" s="6">
        <f t="shared" si="56"/>
        <v>0</v>
      </c>
      <c r="U250" s="6">
        <f t="shared" si="57"/>
        <v>0</v>
      </c>
      <c r="V250" s="6">
        <f t="shared" si="58"/>
        <v>0</v>
      </c>
      <c r="W250" s="7">
        <f t="shared" si="59"/>
        <v>1</v>
      </c>
    </row>
    <row r="251" spans="1:23">
      <c r="A251" s="1" t="s">
        <v>272</v>
      </c>
      <c r="B251" s="2">
        <f>IF(ISERROR(VLOOKUP(A251,[1]G1_DEG_cox!$A:$C,2,FALSE)),0,VLOOKUP(A251,[1]G1_DEG_cox!$A:$C,2,FALSE))</f>
        <v>0</v>
      </c>
      <c r="C251" s="2">
        <f>IF(ISERROR(VLOOKUP(A251,[1]G1_DEG_cox!$A:$C,3,FALSE)),0,VLOOKUP(A251,[1]G1_DEG_cox!$A:$C,3,FALSE))</f>
        <v>0</v>
      </c>
      <c r="D251" s="3">
        <f t="shared" si="45"/>
        <v>0</v>
      </c>
      <c r="E251" s="2">
        <v>0.001598705</v>
      </c>
      <c r="F251" s="2">
        <v>-0.735247523</v>
      </c>
      <c r="G251" s="2">
        <v>-0.316896796</v>
      </c>
      <c r="H251" s="2">
        <v>0.312388018</v>
      </c>
      <c r="I251" s="4">
        <v>-1.268708229</v>
      </c>
      <c r="J251">
        <f t="shared" si="46"/>
        <v>5</v>
      </c>
      <c r="K251" s="5">
        <f t="shared" si="47"/>
        <v>1</v>
      </c>
      <c r="L251" s="6">
        <f t="shared" si="48"/>
        <v>0</v>
      </c>
      <c r="M251" s="6">
        <f t="shared" si="49"/>
        <v>0</v>
      </c>
      <c r="N251" s="6">
        <f t="shared" si="50"/>
        <v>1</v>
      </c>
      <c r="O251" s="6">
        <f t="shared" si="51"/>
        <v>0</v>
      </c>
      <c r="P251" s="7">
        <f t="shared" si="52"/>
        <v>2</v>
      </c>
      <c r="Q251">
        <f t="shared" si="53"/>
        <v>-0.401373165</v>
      </c>
      <c r="R251" s="5">
        <f t="shared" si="54"/>
        <v>0</v>
      </c>
      <c r="S251" s="6">
        <f t="shared" si="55"/>
        <v>0</v>
      </c>
      <c r="T251" s="6">
        <f t="shared" si="56"/>
        <v>0</v>
      </c>
      <c r="U251" s="6">
        <f t="shared" si="57"/>
        <v>0</v>
      </c>
      <c r="V251" s="6">
        <f t="shared" si="58"/>
        <v>1</v>
      </c>
      <c r="W251" s="7">
        <f t="shared" si="59"/>
        <v>1</v>
      </c>
    </row>
    <row r="252" spans="1:23">
      <c r="A252" s="1" t="s">
        <v>273</v>
      </c>
      <c r="B252" s="2">
        <f>IF(ISERROR(VLOOKUP(A252,[1]G1_DEG_cox!$A:$C,2,FALSE)),0,VLOOKUP(A252,[1]G1_DEG_cox!$A:$C,2,FALSE))</f>
        <v>0</v>
      </c>
      <c r="C252" s="2">
        <f>IF(ISERROR(VLOOKUP(A252,[1]G1_DEG_cox!$A:$C,3,FALSE)),0,VLOOKUP(A252,[1]G1_DEG_cox!$A:$C,3,FALSE))</f>
        <v>0</v>
      </c>
      <c r="D252" s="3">
        <f t="shared" si="45"/>
        <v>0</v>
      </c>
      <c r="E252" s="2">
        <v>0.986447573</v>
      </c>
      <c r="F252" s="2">
        <v>-0.065146534</v>
      </c>
      <c r="G252" s="2">
        <v>0.139882579</v>
      </c>
      <c r="H252" s="2">
        <v>-0.0688999</v>
      </c>
      <c r="I252" s="4">
        <v>-3.083040833</v>
      </c>
      <c r="J252">
        <f t="shared" si="46"/>
        <v>5</v>
      </c>
      <c r="K252" s="5">
        <f t="shared" si="47"/>
        <v>1</v>
      </c>
      <c r="L252" s="6">
        <f t="shared" si="48"/>
        <v>0</v>
      </c>
      <c r="M252" s="6">
        <f t="shared" si="49"/>
        <v>1</v>
      </c>
      <c r="N252" s="6">
        <f t="shared" si="50"/>
        <v>0</v>
      </c>
      <c r="O252" s="6">
        <f t="shared" si="51"/>
        <v>0</v>
      </c>
      <c r="P252" s="7">
        <f t="shared" si="52"/>
        <v>2</v>
      </c>
      <c r="Q252">
        <f t="shared" si="53"/>
        <v>-0.418151423</v>
      </c>
      <c r="R252" s="5">
        <f t="shared" si="54"/>
        <v>0</v>
      </c>
      <c r="S252" s="6">
        <f t="shared" si="55"/>
        <v>0</v>
      </c>
      <c r="T252" s="6">
        <f t="shared" si="56"/>
        <v>0</v>
      </c>
      <c r="U252" s="6">
        <f t="shared" si="57"/>
        <v>0</v>
      </c>
      <c r="V252" s="6">
        <f t="shared" si="58"/>
        <v>1</v>
      </c>
      <c r="W252" s="7">
        <f t="shared" si="59"/>
        <v>1</v>
      </c>
    </row>
    <row r="253" spans="1:23">
      <c r="A253" s="1" t="s">
        <v>274</v>
      </c>
      <c r="B253" s="2">
        <f>IF(ISERROR(VLOOKUP(A253,[1]G1_DEG_cox!$A:$C,2,FALSE)),0,VLOOKUP(A253,[1]G1_DEG_cox!$A:$C,2,FALSE))</f>
        <v>0</v>
      </c>
      <c r="C253" s="2">
        <f>IF(ISERROR(VLOOKUP(A253,[1]G1_DEG_cox!$A:$C,3,FALSE)),0,VLOOKUP(A253,[1]G1_DEG_cox!$A:$C,3,FALSE))</f>
        <v>0</v>
      </c>
      <c r="D253" s="3">
        <f t="shared" si="45"/>
        <v>0</v>
      </c>
      <c r="E253" s="2">
        <v>0.986447573</v>
      </c>
      <c r="F253" s="2">
        <v>-0.065146534</v>
      </c>
      <c r="G253" s="2">
        <v>0.139882579</v>
      </c>
      <c r="H253" s="2">
        <v>-0.0688999</v>
      </c>
      <c r="I253" s="4">
        <v>-3.083040833</v>
      </c>
      <c r="J253">
        <f t="shared" si="46"/>
        <v>5</v>
      </c>
      <c r="K253" s="5">
        <f t="shared" si="47"/>
        <v>1</v>
      </c>
      <c r="L253" s="6">
        <f t="shared" si="48"/>
        <v>0</v>
      </c>
      <c r="M253" s="6">
        <f t="shared" si="49"/>
        <v>1</v>
      </c>
      <c r="N253" s="6">
        <f t="shared" si="50"/>
        <v>0</v>
      </c>
      <c r="O253" s="6">
        <f t="shared" si="51"/>
        <v>0</v>
      </c>
      <c r="P253" s="7">
        <f t="shared" si="52"/>
        <v>2</v>
      </c>
      <c r="Q253">
        <f t="shared" si="53"/>
        <v>-0.418151423</v>
      </c>
      <c r="R253" s="5">
        <f t="shared" si="54"/>
        <v>0</v>
      </c>
      <c r="S253" s="6">
        <f t="shared" si="55"/>
        <v>0</v>
      </c>
      <c r="T253" s="6">
        <f t="shared" si="56"/>
        <v>0</v>
      </c>
      <c r="U253" s="6">
        <f t="shared" si="57"/>
        <v>0</v>
      </c>
      <c r="V253" s="6">
        <f t="shared" si="58"/>
        <v>1</v>
      </c>
      <c r="W253" s="7">
        <f t="shared" si="59"/>
        <v>1</v>
      </c>
    </row>
    <row r="254" spans="1:23">
      <c r="A254" s="1" t="s">
        <v>275</v>
      </c>
      <c r="B254" s="2">
        <f>IF(ISERROR(VLOOKUP(A254,[1]G1_DEG_cox!$A:$C,2,FALSE)),0,VLOOKUP(A254,[1]G1_DEG_cox!$A:$C,2,FALSE))</f>
        <v>0</v>
      </c>
      <c r="C254" s="2">
        <f>IF(ISERROR(VLOOKUP(A254,[1]G1_DEG_cox!$A:$C,3,FALSE)),0,VLOOKUP(A254,[1]G1_DEG_cox!$A:$C,3,FALSE))</f>
        <v>0</v>
      </c>
      <c r="D254" s="3">
        <f t="shared" si="45"/>
        <v>0</v>
      </c>
      <c r="E254" s="2">
        <v>-0.222482592</v>
      </c>
      <c r="F254" s="2">
        <v>-0.741281897</v>
      </c>
      <c r="G254" s="2">
        <v>0.05857154</v>
      </c>
      <c r="H254" s="2">
        <v>0.222839378</v>
      </c>
      <c r="I254" s="4">
        <v>-1.598075211</v>
      </c>
      <c r="J254">
        <f t="shared" si="46"/>
        <v>5</v>
      </c>
      <c r="K254" s="5">
        <f t="shared" si="47"/>
        <v>0</v>
      </c>
      <c r="L254" s="6">
        <f t="shared" si="48"/>
        <v>0</v>
      </c>
      <c r="M254" s="6">
        <f t="shared" si="49"/>
        <v>1</v>
      </c>
      <c r="N254" s="6">
        <f t="shared" si="50"/>
        <v>1</v>
      </c>
      <c r="O254" s="6">
        <f t="shared" si="51"/>
        <v>0</v>
      </c>
      <c r="P254" s="7">
        <f t="shared" si="52"/>
        <v>2</v>
      </c>
      <c r="Q254">
        <f t="shared" si="53"/>
        <v>-0.4560857564</v>
      </c>
      <c r="R254" s="5">
        <f t="shared" si="54"/>
        <v>0</v>
      </c>
      <c r="S254" s="6">
        <f t="shared" si="55"/>
        <v>0</v>
      </c>
      <c r="T254" s="6">
        <f t="shared" si="56"/>
        <v>0</v>
      </c>
      <c r="U254" s="6">
        <f t="shared" si="57"/>
        <v>0</v>
      </c>
      <c r="V254" s="6">
        <f t="shared" si="58"/>
        <v>1</v>
      </c>
      <c r="W254" s="7">
        <f t="shared" si="59"/>
        <v>1</v>
      </c>
    </row>
    <row r="255" spans="1:23">
      <c r="A255" s="1" t="s">
        <v>276</v>
      </c>
      <c r="B255" s="2">
        <f>IF(ISERROR(VLOOKUP(A255,[1]G1_DEG_cox!$A:$C,2,FALSE)),0,VLOOKUP(A255,[1]G1_DEG_cox!$A:$C,2,FALSE))</f>
        <v>0</v>
      </c>
      <c r="C255" s="2">
        <f>IF(ISERROR(VLOOKUP(A255,[1]G1_DEG_cox!$A:$C,3,FALSE)),0,VLOOKUP(A255,[1]G1_DEG_cox!$A:$C,3,FALSE))</f>
        <v>0</v>
      </c>
      <c r="D255" s="3">
        <f t="shared" si="45"/>
        <v>0</v>
      </c>
      <c r="E255" s="2">
        <v>0.896977991</v>
      </c>
      <c r="F255" s="2">
        <v>0.025177825</v>
      </c>
      <c r="G255" s="2">
        <v>-0.240166046</v>
      </c>
      <c r="H255" s="2">
        <v>-0.248176396</v>
      </c>
      <c r="I255" s="4">
        <v>-2.815752268</v>
      </c>
      <c r="J255">
        <f t="shared" si="46"/>
        <v>5</v>
      </c>
      <c r="K255" s="5">
        <f t="shared" si="47"/>
        <v>1</v>
      </c>
      <c r="L255" s="6">
        <f t="shared" si="48"/>
        <v>1</v>
      </c>
      <c r="M255" s="6">
        <f t="shared" si="49"/>
        <v>0</v>
      </c>
      <c r="N255" s="6">
        <f t="shared" si="50"/>
        <v>0</v>
      </c>
      <c r="O255" s="6">
        <f t="shared" si="51"/>
        <v>0</v>
      </c>
      <c r="P255" s="7">
        <f t="shared" si="52"/>
        <v>2</v>
      </c>
      <c r="Q255">
        <f t="shared" si="53"/>
        <v>-0.4763877788</v>
      </c>
      <c r="R255" s="5">
        <f t="shared" si="54"/>
        <v>0</v>
      </c>
      <c r="S255" s="6">
        <f t="shared" si="55"/>
        <v>0</v>
      </c>
      <c r="T255" s="6">
        <f t="shared" si="56"/>
        <v>0</v>
      </c>
      <c r="U255" s="6">
        <f t="shared" si="57"/>
        <v>0</v>
      </c>
      <c r="V255" s="6">
        <f t="shared" si="58"/>
        <v>1</v>
      </c>
      <c r="W255" s="7">
        <f t="shared" si="59"/>
        <v>1</v>
      </c>
    </row>
    <row r="256" spans="1:23">
      <c r="A256" s="1" t="s">
        <v>277</v>
      </c>
      <c r="B256" s="2">
        <f>IF(ISERROR(VLOOKUP(A256,[1]G1_DEG_cox!$A:$C,2,FALSE)),0,VLOOKUP(A256,[1]G1_DEG_cox!$A:$C,2,FALSE))</f>
        <v>0</v>
      </c>
      <c r="C256" s="2">
        <f>IF(ISERROR(VLOOKUP(A256,[1]G1_DEG_cox!$A:$C,3,FALSE)),0,VLOOKUP(A256,[1]G1_DEG_cox!$A:$C,3,FALSE))</f>
        <v>0</v>
      </c>
      <c r="D256" s="3">
        <f t="shared" si="45"/>
        <v>0</v>
      </c>
      <c r="E256" s="2">
        <v>-0.359212965</v>
      </c>
      <c r="F256" s="2">
        <v>0.227640018</v>
      </c>
      <c r="G256" s="2">
        <v>-2.099602818</v>
      </c>
      <c r="H256" s="2">
        <v>0.557055801</v>
      </c>
      <c r="I256" s="4">
        <v>-0.718663752</v>
      </c>
      <c r="J256">
        <f t="shared" si="46"/>
        <v>5</v>
      </c>
      <c r="K256" s="5">
        <f t="shared" si="47"/>
        <v>0</v>
      </c>
      <c r="L256" s="6">
        <f t="shared" si="48"/>
        <v>1</v>
      </c>
      <c r="M256" s="6">
        <f t="shared" si="49"/>
        <v>0</v>
      </c>
      <c r="N256" s="6">
        <f t="shared" si="50"/>
        <v>1</v>
      </c>
      <c r="O256" s="6">
        <f t="shared" si="51"/>
        <v>0</v>
      </c>
      <c r="P256" s="7">
        <f t="shared" si="52"/>
        <v>2</v>
      </c>
      <c r="Q256">
        <f t="shared" si="53"/>
        <v>-0.4785567432</v>
      </c>
      <c r="R256" s="5">
        <f t="shared" si="54"/>
        <v>0</v>
      </c>
      <c r="S256" s="6">
        <f t="shared" si="55"/>
        <v>0</v>
      </c>
      <c r="T256" s="6">
        <f t="shared" si="56"/>
        <v>1</v>
      </c>
      <c r="U256" s="6">
        <f t="shared" si="57"/>
        <v>0</v>
      </c>
      <c r="V256" s="6">
        <f t="shared" si="58"/>
        <v>0</v>
      </c>
      <c r="W256" s="7">
        <f t="shared" si="59"/>
        <v>1</v>
      </c>
    </row>
    <row r="257" spans="1:23">
      <c r="A257" s="1" t="s">
        <v>278</v>
      </c>
      <c r="B257" s="2">
        <f>IF(ISERROR(VLOOKUP(A257,[1]G1_DEG_cox!$A:$C,2,FALSE)),0,VLOOKUP(A257,[1]G1_DEG_cox!$A:$C,2,FALSE))</f>
        <v>0</v>
      </c>
      <c r="C257" s="2">
        <f>IF(ISERROR(VLOOKUP(A257,[1]G1_DEG_cox!$A:$C,3,FALSE)),0,VLOOKUP(A257,[1]G1_DEG_cox!$A:$C,3,FALSE))</f>
        <v>0</v>
      </c>
      <c r="D257" s="3">
        <f t="shared" si="45"/>
        <v>0</v>
      </c>
      <c r="E257" s="2">
        <v>0.188660972</v>
      </c>
      <c r="F257" s="2">
        <v>-0.276421383</v>
      </c>
      <c r="G257" s="2">
        <v>-0.756014109</v>
      </c>
      <c r="H257" s="2">
        <v>0.064460529</v>
      </c>
      <c r="I257" s="4">
        <v>-1.632317245</v>
      </c>
      <c r="J257">
        <f t="shared" si="46"/>
        <v>5</v>
      </c>
      <c r="K257" s="5">
        <f t="shared" si="47"/>
        <v>1</v>
      </c>
      <c r="L257" s="6">
        <f t="shared" si="48"/>
        <v>0</v>
      </c>
      <c r="M257" s="6">
        <f t="shared" si="49"/>
        <v>0</v>
      </c>
      <c r="N257" s="6">
        <f t="shared" si="50"/>
        <v>1</v>
      </c>
      <c r="O257" s="6">
        <f t="shared" si="51"/>
        <v>0</v>
      </c>
      <c r="P257" s="7">
        <f t="shared" si="52"/>
        <v>2</v>
      </c>
      <c r="Q257">
        <f t="shared" si="53"/>
        <v>-0.4823262472</v>
      </c>
      <c r="R257" s="5">
        <f t="shared" si="54"/>
        <v>0</v>
      </c>
      <c r="S257" s="6">
        <f t="shared" si="55"/>
        <v>0</v>
      </c>
      <c r="T257" s="6">
        <f t="shared" si="56"/>
        <v>0</v>
      </c>
      <c r="U257" s="6">
        <f t="shared" si="57"/>
        <v>0</v>
      </c>
      <c r="V257" s="6">
        <f t="shared" si="58"/>
        <v>1</v>
      </c>
      <c r="W257" s="7">
        <f t="shared" si="59"/>
        <v>1</v>
      </c>
    </row>
    <row r="258" spans="1:23">
      <c r="A258" s="1" t="s">
        <v>279</v>
      </c>
      <c r="B258" s="2">
        <f>IF(ISERROR(VLOOKUP(A258,[1]G1_DEG_cox!$A:$C,2,FALSE)),0,VLOOKUP(A258,[1]G1_DEG_cox!$A:$C,2,FALSE))</f>
        <v>0</v>
      </c>
      <c r="C258" s="2">
        <f>IF(ISERROR(VLOOKUP(A258,[1]G1_DEG_cox!$A:$C,3,FALSE)),0,VLOOKUP(A258,[1]G1_DEG_cox!$A:$C,3,FALSE))</f>
        <v>0</v>
      </c>
      <c r="D258" s="3">
        <f t="shared" ref="D258:D321" si="60">IF(AND(C258&lt;0.05,C258&gt;0),1,0)</f>
        <v>0</v>
      </c>
      <c r="E258" s="2">
        <v>-0.708882779</v>
      </c>
      <c r="F258" s="2">
        <v>-0.769907981</v>
      </c>
      <c r="G258" s="2">
        <v>0.592785388</v>
      </c>
      <c r="H258" s="2">
        <v>0.634621382</v>
      </c>
      <c r="I258" s="4">
        <v>-2.310943842</v>
      </c>
      <c r="J258">
        <f t="shared" ref="J258:J321" si="61">5-COUNTIF(E258:I258,"#N/A")</f>
        <v>5</v>
      </c>
      <c r="K258" s="5">
        <f t="shared" ref="K258:K321" si="62">IF(ISERROR(E258),"",IF(E258&gt;0,1,0))</f>
        <v>0</v>
      </c>
      <c r="L258" s="6">
        <f t="shared" ref="L258:L321" si="63">IF(ISERROR(F258),"",IF(F258&gt;0,1,0))</f>
        <v>0</v>
      </c>
      <c r="M258" s="6">
        <f t="shared" ref="M258:M321" si="64">IF(ISERROR(G258),"",IF(G258&gt;0,1,0))</f>
        <v>1</v>
      </c>
      <c r="N258" s="6">
        <f t="shared" ref="N258:N321" si="65">IF(ISERROR(H258),"",IF(H258&gt;0,1,0))</f>
        <v>1</v>
      </c>
      <c r="O258" s="6">
        <f t="shared" ref="O258:O321" si="66">IF(ISERROR(I258),"",IF(I258&gt;0,1,0))</f>
        <v>0</v>
      </c>
      <c r="P258" s="7">
        <f t="shared" ref="P258:P321" si="67">SUM(K258:O258)</f>
        <v>2</v>
      </c>
      <c r="Q258">
        <f t="shared" ref="Q258:Q321" si="68">AVERAGEIF(E258:I258,"&lt;&gt;#N/A")</f>
        <v>-0.5124655664</v>
      </c>
      <c r="R258" s="5">
        <f t="shared" ref="R258:R321" si="69">IF(ISERROR(E258),"",IF(ABS(E258)&gt;1,1,0))</f>
        <v>0</v>
      </c>
      <c r="S258" s="6">
        <f t="shared" ref="S258:S321" si="70">IF(ISERROR(F258),"",IF(ABS(F258)&gt;1,1,0))</f>
        <v>0</v>
      </c>
      <c r="T258" s="6">
        <f t="shared" ref="T258:T321" si="71">IF(ISERROR(G258),"",IF(ABS(G258)&gt;1,1,0))</f>
        <v>0</v>
      </c>
      <c r="U258" s="6">
        <f t="shared" ref="U258:U321" si="72">IF(ISERROR(H258),"",IF(ABS(H258)&gt;1,1,0))</f>
        <v>0</v>
      </c>
      <c r="V258" s="6">
        <f t="shared" ref="V258:V321" si="73">IF(ISERROR(I258),"",IF(ABS(I258)&gt;1,1,0))</f>
        <v>1</v>
      </c>
      <c r="W258" s="7">
        <f t="shared" ref="W258:W321" si="74">SUM(R258:V258)</f>
        <v>1</v>
      </c>
    </row>
    <row r="259" spans="1:23">
      <c r="A259" s="1" t="s">
        <v>280</v>
      </c>
      <c r="B259" s="2">
        <f>IF(ISERROR(VLOOKUP(A259,[1]G1_DEG_cox!$A:$C,2,FALSE)),0,VLOOKUP(A259,[1]G1_DEG_cox!$A:$C,2,FALSE))</f>
        <v>0</v>
      </c>
      <c r="C259" s="2">
        <f>IF(ISERROR(VLOOKUP(A259,[1]G1_DEG_cox!$A:$C,3,FALSE)),0,VLOOKUP(A259,[1]G1_DEG_cox!$A:$C,3,FALSE))</f>
        <v>0</v>
      </c>
      <c r="D259" s="3">
        <f t="shared" si="60"/>
        <v>0</v>
      </c>
      <c r="E259" s="2">
        <v>0.133125989</v>
      </c>
      <c r="F259" s="2">
        <v>-0.878210932</v>
      </c>
      <c r="G259" s="2">
        <v>0.042077851</v>
      </c>
      <c r="H259" s="2">
        <v>-0.317037746</v>
      </c>
      <c r="I259" s="4">
        <v>-2.005428791</v>
      </c>
      <c r="J259">
        <f t="shared" si="61"/>
        <v>5</v>
      </c>
      <c r="K259" s="5">
        <f t="shared" si="62"/>
        <v>1</v>
      </c>
      <c r="L259" s="6">
        <f t="shared" si="63"/>
        <v>0</v>
      </c>
      <c r="M259" s="6">
        <f t="shared" si="64"/>
        <v>1</v>
      </c>
      <c r="N259" s="6">
        <f t="shared" si="65"/>
        <v>0</v>
      </c>
      <c r="O259" s="6">
        <f t="shared" si="66"/>
        <v>0</v>
      </c>
      <c r="P259" s="7">
        <f t="shared" si="67"/>
        <v>2</v>
      </c>
      <c r="Q259">
        <f t="shared" si="68"/>
        <v>-0.6050947258</v>
      </c>
      <c r="R259" s="5">
        <f t="shared" si="69"/>
        <v>0</v>
      </c>
      <c r="S259" s="6">
        <f t="shared" si="70"/>
        <v>0</v>
      </c>
      <c r="T259" s="6">
        <f t="shared" si="71"/>
        <v>0</v>
      </c>
      <c r="U259" s="6">
        <f t="shared" si="72"/>
        <v>0</v>
      </c>
      <c r="V259" s="6">
        <f t="shared" si="73"/>
        <v>1</v>
      </c>
      <c r="W259" s="7">
        <f t="shared" si="74"/>
        <v>1</v>
      </c>
    </row>
    <row r="260" spans="1:23">
      <c r="A260" s="1" t="s">
        <v>281</v>
      </c>
      <c r="B260" s="2">
        <f>IF(ISERROR(VLOOKUP(A260,[1]G1_DEG_cox!$A:$C,2,FALSE)),0,VLOOKUP(A260,[1]G1_DEG_cox!$A:$C,2,FALSE))</f>
        <v>0</v>
      </c>
      <c r="C260" s="2">
        <f>IF(ISERROR(VLOOKUP(A260,[1]G1_DEG_cox!$A:$C,3,FALSE)),0,VLOOKUP(A260,[1]G1_DEG_cox!$A:$C,3,FALSE))</f>
        <v>0</v>
      </c>
      <c r="D260" s="3">
        <f t="shared" si="60"/>
        <v>0</v>
      </c>
      <c r="E260" s="2">
        <v>0.111492045</v>
      </c>
      <c r="F260" s="2">
        <v>-0.70050323</v>
      </c>
      <c r="G260" s="2">
        <v>0.147489086</v>
      </c>
      <c r="H260" s="2">
        <v>-0.09881486</v>
      </c>
      <c r="I260" s="4">
        <v>-3.714133382</v>
      </c>
      <c r="J260">
        <f t="shared" si="61"/>
        <v>5</v>
      </c>
      <c r="K260" s="5">
        <f t="shared" si="62"/>
        <v>1</v>
      </c>
      <c r="L260" s="6">
        <f t="shared" si="63"/>
        <v>0</v>
      </c>
      <c r="M260" s="6">
        <f t="shared" si="64"/>
        <v>1</v>
      </c>
      <c r="N260" s="6">
        <f t="shared" si="65"/>
        <v>0</v>
      </c>
      <c r="O260" s="6">
        <f t="shared" si="66"/>
        <v>0</v>
      </c>
      <c r="P260" s="7">
        <f t="shared" si="67"/>
        <v>2</v>
      </c>
      <c r="Q260">
        <f t="shared" si="68"/>
        <v>-0.8508940682</v>
      </c>
      <c r="R260" s="5">
        <f t="shared" si="69"/>
        <v>0</v>
      </c>
      <c r="S260" s="6">
        <f t="shared" si="70"/>
        <v>0</v>
      </c>
      <c r="T260" s="6">
        <f t="shared" si="71"/>
        <v>0</v>
      </c>
      <c r="U260" s="6">
        <f t="shared" si="72"/>
        <v>0</v>
      </c>
      <c r="V260" s="6">
        <f t="shared" si="73"/>
        <v>1</v>
      </c>
      <c r="W260" s="7">
        <f t="shared" si="74"/>
        <v>1</v>
      </c>
    </row>
    <row r="261" spans="1:23">
      <c r="A261" s="1" t="s">
        <v>282</v>
      </c>
      <c r="B261" s="2">
        <f>IF(ISERROR(VLOOKUP(A261,[1]G1_DEG_cox!$A:$C,2,FALSE)),0,VLOOKUP(A261,[1]G1_DEG_cox!$A:$C,2,FALSE))</f>
        <v>0</v>
      </c>
      <c r="C261" s="2">
        <f>IF(ISERROR(VLOOKUP(A261,[1]G1_DEG_cox!$A:$C,3,FALSE)),0,VLOOKUP(A261,[1]G1_DEG_cox!$A:$C,3,FALSE))</f>
        <v>0</v>
      </c>
      <c r="D261" s="3">
        <f t="shared" si="60"/>
        <v>0</v>
      </c>
      <c r="E261" s="2">
        <v>0.111492045</v>
      </c>
      <c r="F261" s="2">
        <v>-0.70050323</v>
      </c>
      <c r="G261" s="2">
        <v>0.147489086</v>
      </c>
      <c r="H261" s="2">
        <v>-0.09881486</v>
      </c>
      <c r="I261" s="4">
        <v>-3.714133382</v>
      </c>
      <c r="J261">
        <f t="shared" si="61"/>
        <v>5</v>
      </c>
      <c r="K261" s="5">
        <f t="shared" si="62"/>
        <v>1</v>
      </c>
      <c r="L261" s="6">
        <f t="shared" si="63"/>
        <v>0</v>
      </c>
      <c r="M261" s="6">
        <f t="shared" si="64"/>
        <v>1</v>
      </c>
      <c r="N261" s="6">
        <f t="shared" si="65"/>
        <v>0</v>
      </c>
      <c r="O261" s="6">
        <f t="shared" si="66"/>
        <v>0</v>
      </c>
      <c r="P261" s="7">
        <f t="shared" si="67"/>
        <v>2</v>
      </c>
      <c r="Q261">
        <f t="shared" si="68"/>
        <v>-0.8508940682</v>
      </c>
      <c r="R261" s="5">
        <f t="shared" si="69"/>
        <v>0</v>
      </c>
      <c r="S261" s="6">
        <f t="shared" si="70"/>
        <v>0</v>
      </c>
      <c r="T261" s="6">
        <f t="shared" si="71"/>
        <v>0</v>
      </c>
      <c r="U261" s="6">
        <f t="shared" si="72"/>
        <v>0</v>
      </c>
      <c r="V261" s="6">
        <f t="shared" si="73"/>
        <v>1</v>
      </c>
      <c r="W261" s="7">
        <f t="shared" si="74"/>
        <v>1</v>
      </c>
    </row>
    <row r="262" spans="1:23">
      <c r="A262" s="1" t="s">
        <v>283</v>
      </c>
      <c r="B262" s="2">
        <f>IF(ISERROR(VLOOKUP(A262,[1]G1_DEG_cox!$A:$C,2,FALSE)),0,VLOOKUP(A262,[1]G1_DEG_cox!$A:$C,2,FALSE))</f>
        <v>0</v>
      </c>
      <c r="C262" s="2">
        <f>IF(ISERROR(VLOOKUP(A262,[1]G1_DEG_cox!$A:$C,3,FALSE)),0,VLOOKUP(A262,[1]G1_DEG_cox!$A:$C,3,FALSE))</f>
        <v>0</v>
      </c>
      <c r="D262" s="3">
        <f t="shared" si="60"/>
        <v>0</v>
      </c>
      <c r="E262" s="2">
        <v>-0.098456363</v>
      </c>
      <c r="F262" s="2">
        <v>-0.919590056</v>
      </c>
      <c r="G262" s="2">
        <v>0.81830582</v>
      </c>
      <c r="H262" s="2">
        <v>-0.402354121</v>
      </c>
      <c r="I262" s="4">
        <v>-1.019449651</v>
      </c>
      <c r="J262">
        <f t="shared" si="61"/>
        <v>5</v>
      </c>
      <c r="K262" s="5">
        <f t="shared" si="62"/>
        <v>0</v>
      </c>
      <c r="L262" s="6">
        <f t="shared" si="63"/>
        <v>0</v>
      </c>
      <c r="M262" s="6">
        <f t="shared" si="64"/>
        <v>1</v>
      </c>
      <c r="N262" s="6">
        <f t="shared" si="65"/>
        <v>0</v>
      </c>
      <c r="O262" s="6">
        <f t="shared" si="66"/>
        <v>0</v>
      </c>
      <c r="P262" s="7">
        <f t="shared" si="67"/>
        <v>1</v>
      </c>
      <c r="Q262">
        <f t="shared" si="68"/>
        <v>-0.3243088742</v>
      </c>
      <c r="R262" s="5">
        <f t="shared" si="69"/>
        <v>0</v>
      </c>
      <c r="S262" s="6">
        <f t="shared" si="70"/>
        <v>0</v>
      </c>
      <c r="T262" s="6">
        <f t="shared" si="71"/>
        <v>0</v>
      </c>
      <c r="U262" s="6">
        <f t="shared" si="72"/>
        <v>0</v>
      </c>
      <c r="V262" s="6">
        <f t="shared" si="73"/>
        <v>1</v>
      </c>
      <c r="W262" s="7">
        <f t="shared" si="74"/>
        <v>1</v>
      </c>
    </row>
    <row r="263" spans="1:23">
      <c r="A263" s="1" t="s">
        <v>284</v>
      </c>
      <c r="B263" s="2">
        <f>IF(ISERROR(VLOOKUP(A263,[1]G1_DEG_cox!$A:$C,2,FALSE)),0,VLOOKUP(A263,[1]G1_DEG_cox!$A:$C,2,FALSE))</f>
        <v>0</v>
      </c>
      <c r="C263" s="2">
        <f>IF(ISERROR(VLOOKUP(A263,[1]G1_DEG_cox!$A:$C,3,FALSE)),0,VLOOKUP(A263,[1]G1_DEG_cox!$A:$C,3,FALSE))</f>
        <v>0</v>
      </c>
      <c r="D263" s="3">
        <f t="shared" si="60"/>
        <v>0</v>
      </c>
      <c r="E263" s="2">
        <v>-0.098456363</v>
      </c>
      <c r="F263" s="2">
        <v>-0.919590056</v>
      </c>
      <c r="G263" s="2">
        <v>0.81830582</v>
      </c>
      <c r="H263" s="2">
        <v>-0.402354121</v>
      </c>
      <c r="I263" s="4">
        <v>-1.019449651</v>
      </c>
      <c r="J263">
        <f t="shared" si="61"/>
        <v>5</v>
      </c>
      <c r="K263" s="5">
        <f t="shared" si="62"/>
        <v>0</v>
      </c>
      <c r="L263" s="6">
        <f t="shared" si="63"/>
        <v>0</v>
      </c>
      <c r="M263" s="6">
        <f t="shared" si="64"/>
        <v>1</v>
      </c>
      <c r="N263" s="6">
        <f t="shared" si="65"/>
        <v>0</v>
      </c>
      <c r="O263" s="6">
        <f t="shared" si="66"/>
        <v>0</v>
      </c>
      <c r="P263" s="7">
        <f t="shared" si="67"/>
        <v>1</v>
      </c>
      <c r="Q263">
        <f t="shared" si="68"/>
        <v>-0.3243088742</v>
      </c>
      <c r="R263" s="5">
        <f t="shared" si="69"/>
        <v>0</v>
      </c>
      <c r="S263" s="6">
        <f t="shared" si="70"/>
        <v>0</v>
      </c>
      <c r="T263" s="6">
        <f t="shared" si="71"/>
        <v>0</v>
      </c>
      <c r="U263" s="6">
        <f t="shared" si="72"/>
        <v>0</v>
      </c>
      <c r="V263" s="6">
        <f t="shared" si="73"/>
        <v>1</v>
      </c>
      <c r="W263" s="7">
        <f t="shared" si="74"/>
        <v>1</v>
      </c>
    </row>
    <row r="264" spans="1:23">
      <c r="A264" s="1" t="s">
        <v>285</v>
      </c>
      <c r="B264" s="2">
        <f>IF(ISERROR(VLOOKUP(A264,[1]G1_DEG_cox!$A:$C,2,FALSE)),0,VLOOKUP(A264,[1]G1_DEG_cox!$A:$C,2,FALSE))</f>
        <v>0</v>
      </c>
      <c r="C264" s="2">
        <f>IF(ISERROR(VLOOKUP(A264,[1]G1_DEG_cox!$A:$C,3,FALSE)),0,VLOOKUP(A264,[1]G1_DEG_cox!$A:$C,3,FALSE))</f>
        <v>0</v>
      </c>
      <c r="D264" s="3">
        <f t="shared" si="60"/>
        <v>0</v>
      </c>
      <c r="E264" s="2">
        <v>-0.468653858</v>
      </c>
      <c r="F264" s="2">
        <v>-0.025928833</v>
      </c>
      <c r="G264" s="2">
        <v>-0.028889848</v>
      </c>
      <c r="H264" s="2">
        <v>0.533578873</v>
      </c>
      <c r="I264" s="4">
        <v>-1.954105854</v>
      </c>
      <c r="J264">
        <f t="shared" si="61"/>
        <v>5</v>
      </c>
      <c r="K264" s="5">
        <f t="shared" si="62"/>
        <v>0</v>
      </c>
      <c r="L264" s="6">
        <f t="shared" si="63"/>
        <v>0</v>
      </c>
      <c r="M264" s="6">
        <f t="shared" si="64"/>
        <v>0</v>
      </c>
      <c r="N264" s="6">
        <f t="shared" si="65"/>
        <v>1</v>
      </c>
      <c r="O264" s="6">
        <f t="shared" si="66"/>
        <v>0</v>
      </c>
      <c r="P264" s="7">
        <f t="shared" si="67"/>
        <v>1</v>
      </c>
      <c r="Q264">
        <f t="shared" si="68"/>
        <v>-0.388799904</v>
      </c>
      <c r="R264" s="5">
        <f t="shared" si="69"/>
        <v>0</v>
      </c>
      <c r="S264" s="6">
        <f t="shared" si="70"/>
        <v>0</v>
      </c>
      <c r="T264" s="6">
        <f t="shared" si="71"/>
        <v>0</v>
      </c>
      <c r="U264" s="6">
        <f t="shared" si="72"/>
        <v>0</v>
      </c>
      <c r="V264" s="6">
        <f t="shared" si="73"/>
        <v>1</v>
      </c>
      <c r="W264" s="7">
        <f t="shared" si="74"/>
        <v>1</v>
      </c>
    </row>
    <row r="265" spans="1:23">
      <c r="A265" s="1" t="s">
        <v>286</v>
      </c>
      <c r="B265" s="2">
        <f>IF(ISERROR(VLOOKUP(A265,[1]G1_DEG_cox!$A:$C,2,FALSE)),0,VLOOKUP(A265,[1]G1_DEG_cox!$A:$C,2,FALSE))</f>
        <v>0</v>
      </c>
      <c r="C265" s="2">
        <f>IF(ISERROR(VLOOKUP(A265,[1]G1_DEG_cox!$A:$C,3,FALSE)),0,VLOOKUP(A265,[1]G1_DEG_cox!$A:$C,3,FALSE))</f>
        <v>0</v>
      </c>
      <c r="D265" s="3">
        <f t="shared" si="60"/>
        <v>0</v>
      </c>
      <c r="E265" s="2">
        <v>-0.015088528</v>
      </c>
      <c r="F265" s="2">
        <v>-0.416230232</v>
      </c>
      <c r="G265" s="2">
        <v>0.006733174</v>
      </c>
      <c r="H265" s="2">
        <v>-0.028134521</v>
      </c>
      <c r="I265" s="4">
        <v>-1.535055995</v>
      </c>
      <c r="J265">
        <f t="shared" si="61"/>
        <v>5</v>
      </c>
      <c r="K265" s="5">
        <f t="shared" si="62"/>
        <v>0</v>
      </c>
      <c r="L265" s="6">
        <f t="shared" si="63"/>
        <v>0</v>
      </c>
      <c r="M265" s="6">
        <f t="shared" si="64"/>
        <v>1</v>
      </c>
      <c r="N265" s="6">
        <f t="shared" si="65"/>
        <v>0</v>
      </c>
      <c r="O265" s="6">
        <f t="shared" si="66"/>
        <v>0</v>
      </c>
      <c r="P265" s="7">
        <f t="shared" si="67"/>
        <v>1</v>
      </c>
      <c r="Q265">
        <f t="shared" si="68"/>
        <v>-0.3975552204</v>
      </c>
      <c r="R265" s="5">
        <f t="shared" si="69"/>
        <v>0</v>
      </c>
      <c r="S265" s="6">
        <f t="shared" si="70"/>
        <v>0</v>
      </c>
      <c r="T265" s="6">
        <f t="shared" si="71"/>
        <v>0</v>
      </c>
      <c r="U265" s="6">
        <f t="shared" si="72"/>
        <v>0</v>
      </c>
      <c r="V265" s="6">
        <f t="shared" si="73"/>
        <v>1</v>
      </c>
      <c r="W265" s="7">
        <f t="shared" si="74"/>
        <v>1</v>
      </c>
    </row>
    <row r="266" spans="1:23">
      <c r="A266" s="1" t="s">
        <v>287</v>
      </c>
      <c r="B266" s="2">
        <f>IF(ISERROR(VLOOKUP(A266,[1]G1_DEG_cox!$A:$C,2,FALSE)),0,VLOOKUP(A266,[1]G1_DEG_cox!$A:$C,2,FALSE))</f>
        <v>0</v>
      </c>
      <c r="C266" s="2">
        <f>IF(ISERROR(VLOOKUP(A266,[1]G1_DEG_cox!$A:$C,3,FALSE)),0,VLOOKUP(A266,[1]G1_DEG_cox!$A:$C,3,FALSE))</f>
        <v>0</v>
      </c>
      <c r="D266" s="3">
        <f t="shared" si="60"/>
        <v>0</v>
      </c>
      <c r="E266" s="2">
        <v>0.040048338</v>
      </c>
      <c r="F266" s="2">
        <v>-0.851990163</v>
      </c>
      <c r="G266" s="2">
        <v>-0.086935166</v>
      </c>
      <c r="H266" s="2">
        <v>-0.138136556</v>
      </c>
      <c r="I266" s="4">
        <v>-1.056665778</v>
      </c>
      <c r="J266">
        <f t="shared" si="61"/>
        <v>5</v>
      </c>
      <c r="K266" s="5">
        <f t="shared" si="62"/>
        <v>1</v>
      </c>
      <c r="L266" s="6">
        <f t="shared" si="63"/>
        <v>0</v>
      </c>
      <c r="M266" s="6">
        <f t="shared" si="64"/>
        <v>0</v>
      </c>
      <c r="N266" s="6">
        <f t="shared" si="65"/>
        <v>0</v>
      </c>
      <c r="O266" s="6">
        <f t="shared" si="66"/>
        <v>0</v>
      </c>
      <c r="P266" s="7">
        <f t="shared" si="67"/>
        <v>1</v>
      </c>
      <c r="Q266">
        <f t="shared" si="68"/>
        <v>-0.418735865</v>
      </c>
      <c r="R266" s="5">
        <f t="shared" si="69"/>
        <v>0</v>
      </c>
      <c r="S266" s="6">
        <f t="shared" si="70"/>
        <v>0</v>
      </c>
      <c r="T266" s="6">
        <f t="shared" si="71"/>
        <v>0</v>
      </c>
      <c r="U266" s="6">
        <f t="shared" si="72"/>
        <v>0</v>
      </c>
      <c r="V266" s="6">
        <f t="shared" si="73"/>
        <v>1</v>
      </c>
      <c r="W266" s="7">
        <f t="shared" si="74"/>
        <v>1</v>
      </c>
    </row>
    <row r="267" spans="1:23">
      <c r="A267" s="1" t="s">
        <v>288</v>
      </c>
      <c r="B267" s="2">
        <f>IF(ISERROR(VLOOKUP(A267,[1]G1_DEG_cox!$A:$C,2,FALSE)),0,VLOOKUP(A267,[1]G1_DEG_cox!$A:$C,2,FALSE))</f>
        <v>0</v>
      </c>
      <c r="C267" s="2">
        <f>IF(ISERROR(VLOOKUP(A267,[1]G1_DEG_cox!$A:$C,3,FALSE)),0,VLOOKUP(A267,[1]G1_DEG_cox!$A:$C,3,FALSE))</f>
        <v>0</v>
      </c>
      <c r="D267" s="3">
        <f t="shared" si="60"/>
        <v>0</v>
      </c>
      <c r="E267" s="2">
        <v>-0.158276532</v>
      </c>
      <c r="F267" s="2">
        <v>-0.855674297</v>
      </c>
      <c r="G267" s="2">
        <v>0.398430228</v>
      </c>
      <c r="H267" s="2">
        <v>-0.186294943</v>
      </c>
      <c r="I267" s="4">
        <v>-1.695249259</v>
      </c>
      <c r="J267">
        <f t="shared" si="61"/>
        <v>5</v>
      </c>
      <c r="K267" s="5">
        <f t="shared" si="62"/>
        <v>0</v>
      </c>
      <c r="L267" s="6">
        <f t="shared" si="63"/>
        <v>0</v>
      </c>
      <c r="M267" s="6">
        <f t="shared" si="64"/>
        <v>1</v>
      </c>
      <c r="N267" s="6">
        <f t="shared" si="65"/>
        <v>0</v>
      </c>
      <c r="O267" s="6">
        <f t="shared" si="66"/>
        <v>0</v>
      </c>
      <c r="P267" s="7">
        <f t="shared" si="67"/>
        <v>1</v>
      </c>
      <c r="Q267">
        <f t="shared" si="68"/>
        <v>-0.4994129606</v>
      </c>
      <c r="R267" s="5">
        <f t="shared" si="69"/>
        <v>0</v>
      </c>
      <c r="S267" s="6">
        <f t="shared" si="70"/>
        <v>0</v>
      </c>
      <c r="T267" s="6">
        <f t="shared" si="71"/>
        <v>0</v>
      </c>
      <c r="U267" s="6">
        <f t="shared" si="72"/>
        <v>0</v>
      </c>
      <c r="V267" s="6">
        <f t="shared" si="73"/>
        <v>1</v>
      </c>
      <c r="W267" s="7">
        <f t="shared" si="74"/>
        <v>1</v>
      </c>
    </row>
    <row r="268" spans="1:23">
      <c r="A268" s="1" t="s">
        <v>289</v>
      </c>
      <c r="B268" s="2">
        <f>IF(ISERROR(VLOOKUP(A268,[1]G1_DEG_cox!$A:$C,2,FALSE)),0,VLOOKUP(A268,[1]G1_DEG_cox!$A:$C,2,FALSE))</f>
        <v>0</v>
      </c>
      <c r="C268" s="2">
        <f>IF(ISERROR(VLOOKUP(A268,[1]G1_DEG_cox!$A:$C,3,FALSE)),0,VLOOKUP(A268,[1]G1_DEG_cox!$A:$C,3,FALSE))</f>
        <v>0</v>
      </c>
      <c r="D268" s="3">
        <f t="shared" si="60"/>
        <v>0</v>
      </c>
      <c r="E268" s="2">
        <v>-0.91285634</v>
      </c>
      <c r="F268" s="2">
        <v>-0.829861611</v>
      </c>
      <c r="G268" s="2">
        <v>-0.250043247</v>
      </c>
      <c r="H268" s="2">
        <v>0.510541648</v>
      </c>
      <c r="I268" s="4">
        <v>-1.103778183</v>
      </c>
      <c r="J268">
        <f t="shared" si="61"/>
        <v>5</v>
      </c>
      <c r="K268" s="5">
        <f t="shared" si="62"/>
        <v>0</v>
      </c>
      <c r="L268" s="6">
        <f t="shared" si="63"/>
        <v>0</v>
      </c>
      <c r="M268" s="6">
        <f t="shared" si="64"/>
        <v>0</v>
      </c>
      <c r="N268" s="6">
        <f t="shared" si="65"/>
        <v>1</v>
      </c>
      <c r="O268" s="6">
        <f t="shared" si="66"/>
        <v>0</v>
      </c>
      <c r="P268" s="7">
        <f t="shared" si="67"/>
        <v>1</v>
      </c>
      <c r="Q268">
        <f t="shared" si="68"/>
        <v>-0.5171995466</v>
      </c>
      <c r="R268" s="5">
        <f t="shared" si="69"/>
        <v>0</v>
      </c>
      <c r="S268" s="6">
        <f t="shared" si="70"/>
        <v>0</v>
      </c>
      <c r="T268" s="6">
        <f t="shared" si="71"/>
        <v>0</v>
      </c>
      <c r="U268" s="6">
        <f t="shared" si="72"/>
        <v>0</v>
      </c>
      <c r="V268" s="6">
        <f t="shared" si="73"/>
        <v>1</v>
      </c>
      <c r="W268" s="7">
        <f t="shared" si="74"/>
        <v>1</v>
      </c>
    </row>
    <row r="269" spans="1:23">
      <c r="A269" s="1" t="s">
        <v>290</v>
      </c>
      <c r="B269" s="2">
        <f>IF(ISERROR(VLOOKUP(A269,[1]G1_DEG_cox!$A:$C,2,FALSE)),0,VLOOKUP(A269,[1]G1_DEG_cox!$A:$C,2,FALSE))</f>
        <v>0</v>
      </c>
      <c r="C269" s="2">
        <f>IF(ISERROR(VLOOKUP(A269,[1]G1_DEG_cox!$A:$C,3,FALSE)),0,VLOOKUP(A269,[1]G1_DEG_cox!$A:$C,3,FALSE))</f>
        <v>0</v>
      </c>
      <c r="D269" s="3">
        <f t="shared" si="60"/>
        <v>0</v>
      </c>
      <c r="E269" s="2">
        <v>-0.303714648</v>
      </c>
      <c r="F269" s="2">
        <v>-0.933882654</v>
      </c>
      <c r="G269" s="2">
        <v>-0.356036291</v>
      </c>
      <c r="H269" s="2">
        <v>0.14206399</v>
      </c>
      <c r="I269" s="4">
        <v>-1.377151191</v>
      </c>
      <c r="J269">
        <f t="shared" si="61"/>
        <v>5</v>
      </c>
      <c r="K269" s="5">
        <f t="shared" si="62"/>
        <v>0</v>
      </c>
      <c r="L269" s="6">
        <f t="shared" si="63"/>
        <v>0</v>
      </c>
      <c r="M269" s="6">
        <f t="shared" si="64"/>
        <v>0</v>
      </c>
      <c r="N269" s="6">
        <f t="shared" si="65"/>
        <v>1</v>
      </c>
      <c r="O269" s="6">
        <f t="shared" si="66"/>
        <v>0</v>
      </c>
      <c r="P269" s="7">
        <f t="shared" si="67"/>
        <v>1</v>
      </c>
      <c r="Q269">
        <f t="shared" si="68"/>
        <v>-0.5657441588</v>
      </c>
      <c r="R269" s="5">
        <f t="shared" si="69"/>
        <v>0</v>
      </c>
      <c r="S269" s="6">
        <f t="shared" si="70"/>
        <v>0</v>
      </c>
      <c r="T269" s="6">
        <f t="shared" si="71"/>
        <v>0</v>
      </c>
      <c r="U269" s="6">
        <f t="shared" si="72"/>
        <v>0</v>
      </c>
      <c r="V269" s="6">
        <f t="shared" si="73"/>
        <v>1</v>
      </c>
      <c r="W269" s="7">
        <f t="shared" si="74"/>
        <v>1</v>
      </c>
    </row>
    <row r="270" spans="1:23">
      <c r="A270" s="1" t="s">
        <v>291</v>
      </c>
      <c r="B270" s="2">
        <f>IF(ISERROR(VLOOKUP(A270,[1]G1_DEG_cox!$A:$C,2,FALSE)),0,VLOOKUP(A270,[1]G1_DEG_cox!$A:$C,2,FALSE))</f>
        <v>0</v>
      </c>
      <c r="C270" s="2">
        <f>IF(ISERROR(VLOOKUP(A270,[1]G1_DEG_cox!$A:$C,3,FALSE)),0,VLOOKUP(A270,[1]G1_DEG_cox!$A:$C,3,FALSE))</f>
        <v>0</v>
      </c>
      <c r="D270" s="3">
        <f t="shared" si="60"/>
        <v>0</v>
      </c>
      <c r="E270" s="2">
        <v>-0.303714648</v>
      </c>
      <c r="F270" s="2">
        <v>-0.933882654</v>
      </c>
      <c r="G270" s="2">
        <v>-0.356036291</v>
      </c>
      <c r="H270" s="2">
        <v>0.14206399</v>
      </c>
      <c r="I270" s="4">
        <v>-1.377151191</v>
      </c>
      <c r="J270">
        <f t="shared" si="61"/>
        <v>5</v>
      </c>
      <c r="K270" s="5">
        <f t="shared" si="62"/>
        <v>0</v>
      </c>
      <c r="L270" s="6">
        <f t="shared" si="63"/>
        <v>0</v>
      </c>
      <c r="M270" s="6">
        <f t="shared" si="64"/>
        <v>0</v>
      </c>
      <c r="N270" s="6">
        <f t="shared" si="65"/>
        <v>1</v>
      </c>
      <c r="O270" s="6">
        <f t="shared" si="66"/>
        <v>0</v>
      </c>
      <c r="P270" s="7">
        <f t="shared" si="67"/>
        <v>1</v>
      </c>
      <c r="Q270">
        <f t="shared" si="68"/>
        <v>-0.5657441588</v>
      </c>
      <c r="R270" s="5">
        <f t="shared" si="69"/>
        <v>0</v>
      </c>
      <c r="S270" s="6">
        <f t="shared" si="70"/>
        <v>0</v>
      </c>
      <c r="T270" s="6">
        <f t="shared" si="71"/>
        <v>0</v>
      </c>
      <c r="U270" s="6">
        <f t="shared" si="72"/>
        <v>0</v>
      </c>
      <c r="V270" s="6">
        <f t="shared" si="73"/>
        <v>1</v>
      </c>
      <c r="W270" s="7">
        <f t="shared" si="74"/>
        <v>1</v>
      </c>
    </row>
    <row r="271" spans="1:23">
      <c r="A271" s="1" t="s">
        <v>292</v>
      </c>
      <c r="B271" s="2">
        <f>IF(ISERROR(VLOOKUP(A271,[1]G1_DEG_cox!$A:$C,2,FALSE)),0,VLOOKUP(A271,[1]G1_DEG_cox!$A:$C,2,FALSE))</f>
        <v>0</v>
      </c>
      <c r="C271" s="2">
        <f>IF(ISERROR(VLOOKUP(A271,[1]G1_DEG_cox!$A:$C,3,FALSE)),0,VLOOKUP(A271,[1]G1_DEG_cox!$A:$C,3,FALSE))</f>
        <v>0</v>
      </c>
      <c r="D271" s="3">
        <f t="shared" si="60"/>
        <v>0</v>
      </c>
      <c r="E271" s="2">
        <v>-0.303714648</v>
      </c>
      <c r="F271" s="2">
        <v>-0.933882654</v>
      </c>
      <c r="G271" s="2">
        <v>-0.356036291</v>
      </c>
      <c r="H271" s="2">
        <v>0.14206399</v>
      </c>
      <c r="I271" s="4">
        <v>-1.377151191</v>
      </c>
      <c r="J271">
        <f t="shared" si="61"/>
        <v>5</v>
      </c>
      <c r="K271" s="5">
        <f t="shared" si="62"/>
        <v>0</v>
      </c>
      <c r="L271" s="6">
        <f t="shared" si="63"/>
        <v>0</v>
      </c>
      <c r="M271" s="6">
        <f t="shared" si="64"/>
        <v>0</v>
      </c>
      <c r="N271" s="6">
        <f t="shared" si="65"/>
        <v>1</v>
      </c>
      <c r="O271" s="6">
        <f t="shared" si="66"/>
        <v>0</v>
      </c>
      <c r="P271" s="7">
        <f t="shared" si="67"/>
        <v>1</v>
      </c>
      <c r="Q271">
        <f t="shared" si="68"/>
        <v>-0.5657441588</v>
      </c>
      <c r="R271" s="5">
        <f t="shared" si="69"/>
        <v>0</v>
      </c>
      <c r="S271" s="6">
        <f t="shared" si="70"/>
        <v>0</v>
      </c>
      <c r="T271" s="6">
        <f t="shared" si="71"/>
        <v>0</v>
      </c>
      <c r="U271" s="6">
        <f t="shared" si="72"/>
        <v>0</v>
      </c>
      <c r="V271" s="6">
        <f t="shared" si="73"/>
        <v>1</v>
      </c>
      <c r="W271" s="7">
        <f t="shared" si="74"/>
        <v>1</v>
      </c>
    </row>
    <row r="272" spans="1:23">
      <c r="A272" s="1" t="s">
        <v>293</v>
      </c>
      <c r="B272" s="2">
        <f>IF(ISERROR(VLOOKUP(A272,[1]G1_DEG_cox!$A:$C,2,FALSE)),0,VLOOKUP(A272,[1]G1_DEG_cox!$A:$C,2,FALSE))</f>
        <v>0</v>
      </c>
      <c r="C272" s="2">
        <f>IF(ISERROR(VLOOKUP(A272,[1]G1_DEG_cox!$A:$C,3,FALSE)),0,VLOOKUP(A272,[1]G1_DEG_cox!$A:$C,3,FALSE))</f>
        <v>0</v>
      </c>
      <c r="D272" s="3">
        <f t="shared" si="60"/>
        <v>0</v>
      </c>
      <c r="E272" s="2">
        <v>-0.303714648</v>
      </c>
      <c r="F272" s="2">
        <v>-0.933882654</v>
      </c>
      <c r="G272" s="2">
        <v>-0.356036291</v>
      </c>
      <c r="H272" s="2">
        <v>0.14206399</v>
      </c>
      <c r="I272" s="4">
        <v>-1.377151191</v>
      </c>
      <c r="J272">
        <f t="shared" si="61"/>
        <v>5</v>
      </c>
      <c r="K272" s="5">
        <f t="shared" si="62"/>
        <v>0</v>
      </c>
      <c r="L272" s="6">
        <f t="shared" si="63"/>
        <v>0</v>
      </c>
      <c r="M272" s="6">
        <f t="shared" si="64"/>
        <v>0</v>
      </c>
      <c r="N272" s="6">
        <f t="shared" si="65"/>
        <v>1</v>
      </c>
      <c r="O272" s="6">
        <f t="shared" si="66"/>
        <v>0</v>
      </c>
      <c r="P272" s="7">
        <f t="shared" si="67"/>
        <v>1</v>
      </c>
      <c r="Q272">
        <f t="shared" si="68"/>
        <v>-0.5657441588</v>
      </c>
      <c r="R272" s="5">
        <f t="shared" si="69"/>
        <v>0</v>
      </c>
      <c r="S272" s="6">
        <f t="shared" si="70"/>
        <v>0</v>
      </c>
      <c r="T272" s="6">
        <f t="shared" si="71"/>
        <v>0</v>
      </c>
      <c r="U272" s="6">
        <f t="shared" si="72"/>
        <v>0</v>
      </c>
      <c r="V272" s="6">
        <f t="shared" si="73"/>
        <v>1</v>
      </c>
      <c r="W272" s="7">
        <f t="shared" si="74"/>
        <v>1</v>
      </c>
    </row>
    <row r="273" spans="1:23">
      <c r="A273" s="1" t="s">
        <v>294</v>
      </c>
      <c r="B273" s="2">
        <f>IF(ISERROR(VLOOKUP(A273,[1]G1_DEG_cox!$A:$C,2,FALSE)),0,VLOOKUP(A273,[1]G1_DEG_cox!$A:$C,2,FALSE))</f>
        <v>0</v>
      </c>
      <c r="C273" s="2">
        <f>IF(ISERROR(VLOOKUP(A273,[1]G1_DEG_cox!$A:$C,3,FALSE)),0,VLOOKUP(A273,[1]G1_DEG_cox!$A:$C,3,FALSE))</f>
        <v>0</v>
      </c>
      <c r="D273" s="3">
        <f t="shared" si="60"/>
        <v>0</v>
      </c>
      <c r="E273" s="2">
        <v>-0.303714648</v>
      </c>
      <c r="F273" s="2">
        <v>-0.933882654</v>
      </c>
      <c r="G273" s="2">
        <v>-0.356036291</v>
      </c>
      <c r="H273" s="2">
        <v>0.14206399</v>
      </c>
      <c r="I273" s="4">
        <v>-1.377151191</v>
      </c>
      <c r="J273">
        <f t="shared" si="61"/>
        <v>5</v>
      </c>
      <c r="K273" s="5">
        <f t="shared" si="62"/>
        <v>0</v>
      </c>
      <c r="L273" s="6">
        <f t="shared" si="63"/>
        <v>0</v>
      </c>
      <c r="M273" s="6">
        <f t="shared" si="64"/>
        <v>0</v>
      </c>
      <c r="N273" s="6">
        <f t="shared" si="65"/>
        <v>1</v>
      </c>
      <c r="O273" s="6">
        <f t="shared" si="66"/>
        <v>0</v>
      </c>
      <c r="P273" s="7">
        <f t="shared" si="67"/>
        <v>1</v>
      </c>
      <c r="Q273">
        <f t="shared" si="68"/>
        <v>-0.5657441588</v>
      </c>
      <c r="R273" s="5">
        <f t="shared" si="69"/>
        <v>0</v>
      </c>
      <c r="S273" s="6">
        <f t="shared" si="70"/>
        <v>0</v>
      </c>
      <c r="T273" s="6">
        <f t="shared" si="71"/>
        <v>0</v>
      </c>
      <c r="U273" s="6">
        <f t="shared" si="72"/>
        <v>0</v>
      </c>
      <c r="V273" s="6">
        <f t="shared" si="73"/>
        <v>1</v>
      </c>
      <c r="W273" s="7">
        <f t="shared" si="74"/>
        <v>1</v>
      </c>
    </row>
    <row r="274" spans="1:23">
      <c r="A274" s="1" t="s">
        <v>295</v>
      </c>
      <c r="B274" s="2">
        <f>IF(ISERROR(VLOOKUP(A274,[1]G1_DEG_cox!$A:$C,2,FALSE)),0,VLOOKUP(A274,[1]G1_DEG_cox!$A:$C,2,FALSE))</f>
        <v>0</v>
      </c>
      <c r="C274" s="2">
        <f>IF(ISERROR(VLOOKUP(A274,[1]G1_DEG_cox!$A:$C,3,FALSE)),0,VLOOKUP(A274,[1]G1_DEG_cox!$A:$C,3,FALSE))</f>
        <v>0</v>
      </c>
      <c r="D274" s="3">
        <f t="shared" si="60"/>
        <v>0</v>
      </c>
      <c r="E274" s="2">
        <v>-0.303714648</v>
      </c>
      <c r="F274" s="2">
        <v>-0.933882654</v>
      </c>
      <c r="G274" s="2">
        <v>-0.356036291</v>
      </c>
      <c r="H274" s="2">
        <v>0.14206399</v>
      </c>
      <c r="I274" s="4">
        <v>-1.377151191</v>
      </c>
      <c r="J274">
        <f t="shared" si="61"/>
        <v>5</v>
      </c>
      <c r="K274" s="5">
        <f t="shared" si="62"/>
        <v>0</v>
      </c>
      <c r="L274" s="6">
        <f t="shared" si="63"/>
        <v>0</v>
      </c>
      <c r="M274" s="6">
        <f t="shared" si="64"/>
        <v>0</v>
      </c>
      <c r="N274" s="6">
        <f t="shared" si="65"/>
        <v>1</v>
      </c>
      <c r="O274" s="6">
        <f t="shared" si="66"/>
        <v>0</v>
      </c>
      <c r="P274" s="7">
        <f t="shared" si="67"/>
        <v>1</v>
      </c>
      <c r="Q274">
        <f t="shared" si="68"/>
        <v>-0.5657441588</v>
      </c>
      <c r="R274" s="5">
        <f t="shared" si="69"/>
        <v>0</v>
      </c>
      <c r="S274" s="6">
        <f t="shared" si="70"/>
        <v>0</v>
      </c>
      <c r="T274" s="6">
        <f t="shared" si="71"/>
        <v>0</v>
      </c>
      <c r="U274" s="6">
        <f t="shared" si="72"/>
        <v>0</v>
      </c>
      <c r="V274" s="6">
        <f t="shared" si="73"/>
        <v>1</v>
      </c>
      <c r="W274" s="7">
        <f t="shared" si="74"/>
        <v>1</v>
      </c>
    </row>
    <row r="275" spans="1:23">
      <c r="A275" s="1" t="s">
        <v>296</v>
      </c>
      <c r="B275" s="2">
        <f>IF(ISERROR(VLOOKUP(A275,[1]G1_DEG_cox!$A:$C,2,FALSE)),0,VLOOKUP(A275,[1]G1_DEG_cox!$A:$C,2,FALSE))</f>
        <v>0</v>
      </c>
      <c r="C275" s="2">
        <f>IF(ISERROR(VLOOKUP(A275,[1]G1_DEG_cox!$A:$C,3,FALSE)),0,VLOOKUP(A275,[1]G1_DEG_cox!$A:$C,3,FALSE))</f>
        <v>0</v>
      </c>
      <c r="D275" s="3">
        <f t="shared" si="60"/>
        <v>0</v>
      </c>
      <c r="E275" s="2">
        <v>0.910167485</v>
      </c>
      <c r="F275" s="2">
        <v>-0.087829847</v>
      </c>
      <c r="G275" s="2">
        <v>-0.401124731</v>
      </c>
      <c r="H275" s="2">
        <v>-0.186244324</v>
      </c>
      <c r="I275" s="4">
        <v>-3.083101034</v>
      </c>
      <c r="J275">
        <f t="shared" si="61"/>
        <v>5</v>
      </c>
      <c r="K275" s="5">
        <f t="shared" si="62"/>
        <v>1</v>
      </c>
      <c r="L275" s="6">
        <f t="shared" si="63"/>
        <v>0</v>
      </c>
      <c r="M275" s="6">
        <f t="shared" si="64"/>
        <v>0</v>
      </c>
      <c r="N275" s="6">
        <f t="shared" si="65"/>
        <v>0</v>
      </c>
      <c r="O275" s="6">
        <f t="shared" si="66"/>
        <v>0</v>
      </c>
      <c r="P275" s="7">
        <f t="shared" si="67"/>
        <v>1</v>
      </c>
      <c r="Q275">
        <f t="shared" si="68"/>
        <v>-0.5696264902</v>
      </c>
      <c r="R275" s="5">
        <f t="shared" si="69"/>
        <v>0</v>
      </c>
      <c r="S275" s="6">
        <f t="shared" si="70"/>
        <v>0</v>
      </c>
      <c r="T275" s="6">
        <f t="shared" si="71"/>
        <v>0</v>
      </c>
      <c r="U275" s="6">
        <f t="shared" si="72"/>
        <v>0</v>
      </c>
      <c r="V275" s="6">
        <f t="shared" si="73"/>
        <v>1</v>
      </c>
      <c r="W275" s="7">
        <f t="shared" si="74"/>
        <v>1</v>
      </c>
    </row>
    <row r="276" spans="1:23">
      <c r="A276" s="1" t="s">
        <v>297</v>
      </c>
      <c r="B276" s="2">
        <f>IF(ISERROR(VLOOKUP(A276,[1]G1_DEG_cox!$A:$C,2,FALSE)),0,VLOOKUP(A276,[1]G1_DEG_cox!$A:$C,2,FALSE))</f>
        <v>0</v>
      </c>
      <c r="C276" s="2">
        <f>IF(ISERROR(VLOOKUP(A276,[1]G1_DEG_cox!$A:$C,3,FALSE)),0,VLOOKUP(A276,[1]G1_DEG_cox!$A:$C,3,FALSE))</f>
        <v>0</v>
      </c>
      <c r="D276" s="3">
        <f t="shared" si="60"/>
        <v>0</v>
      </c>
      <c r="E276" s="2">
        <v>0.910167485</v>
      </c>
      <c r="F276" s="2">
        <v>-0.087829847</v>
      </c>
      <c r="G276" s="2">
        <v>-0.401124731</v>
      </c>
      <c r="H276" s="2">
        <v>-0.186244324</v>
      </c>
      <c r="I276" s="4">
        <v>-3.083101034</v>
      </c>
      <c r="J276">
        <f t="shared" si="61"/>
        <v>5</v>
      </c>
      <c r="K276" s="5">
        <f t="shared" si="62"/>
        <v>1</v>
      </c>
      <c r="L276" s="6">
        <f t="shared" si="63"/>
        <v>0</v>
      </c>
      <c r="M276" s="6">
        <f t="shared" si="64"/>
        <v>0</v>
      </c>
      <c r="N276" s="6">
        <f t="shared" si="65"/>
        <v>0</v>
      </c>
      <c r="O276" s="6">
        <f t="shared" si="66"/>
        <v>0</v>
      </c>
      <c r="P276" s="7">
        <f t="shared" si="67"/>
        <v>1</v>
      </c>
      <c r="Q276">
        <f t="shared" si="68"/>
        <v>-0.5696264902</v>
      </c>
      <c r="R276" s="5">
        <f t="shared" si="69"/>
        <v>0</v>
      </c>
      <c r="S276" s="6">
        <f t="shared" si="70"/>
        <v>0</v>
      </c>
      <c r="T276" s="6">
        <f t="shared" si="71"/>
        <v>0</v>
      </c>
      <c r="U276" s="6">
        <f t="shared" si="72"/>
        <v>0</v>
      </c>
      <c r="V276" s="6">
        <f t="shared" si="73"/>
        <v>1</v>
      </c>
      <c r="W276" s="7">
        <f t="shared" si="74"/>
        <v>1</v>
      </c>
    </row>
    <row r="277" spans="1:23">
      <c r="A277" s="1" t="s">
        <v>298</v>
      </c>
      <c r="B277" s="2">
        <f>IF(ISERROR(VLOOKUP(A277,[1]G1_DEG_cox!$A:$C,2,FALSE)),0,VLOOKUP(A277,[1]G1_DEG_cox!$A:$C,2,FALSE))</f>
        <v>0</v>
      </c>
      <c r="C277" s="2">
        <f>IF(ISERROR(VLOOKUP(A277,[1]G1_DEG_cox!$A:$C,3,FALSE)),0,VLOOKUP(A277,[1]G1_DEG_cox!$A:$C,3,FALSE))</f>
        <v>0</v>
      </c>
      <c r="D277" s="3">
        <f t="shared" si="60"/>
        <v>0</v>
      </c>
      <c r="E277" s="2">
        <v>0.238116257</v>
      </c>
      <c r="F277" s="2">
        <v>-0.336492695</v>
      </c>
      <c r="G277" s="2">
        <v>-0.627828956</v>
      </c>
      <c r="H277" s="2">
        <v>-0.177492511</v>
      </c>
      <c r="I277" s="4">
        <v>-1.99138546</v>
      </c>
      <c r="J277">
        <f t="shared" si="61"/>
        <v>5</v>
      </c>
      <c r="K277" s="5">
        <f t="shared" si="62"/>
        <v>1</v>
      </c>
      <c r="L277" s="6">
        <f t="shared" si="63"/>
        <v>0</v>
      </c>
      <c r="M277" s="6">
        <f t="shared" si="64"/>
        <v>0</v>
      </c>
      <c r="N277" s="6">
        <f t="shared" si="65"/>
        <v>0</v>
      </c>
      <c r="O277" s="6">
        <f t="shared" si="66"/>
        <v>0</v>
      </c>
      <c r="P277" s="7">
        <f t="shared" si="67"/>
        <v>1</v>
      </c>
      <c r="Q277">
        <f t="shared" si="68"/>
        <v>-0.579016673</v>
      </c>
      <c r="R277" s="5">
        <f t="shared" si="69"/>
        <v>0</v>
      </c>
      <c r="S277" s="6">
        <f t="shared" si="70"/>
        <v>0</v>
      </c>
      <c r="T277" s="6">
        <f t="shared" si="71"/>
        <v>0</v>
      </c>
      <c r="U277" s="6">
        <f t="shared" si="72"/>
        <v>0</v>
      </c>
      <c r="V277" s="6">
        <f t="shared" si="73"/>
        <v>1</v>
      </c>
      <c r="W277" s="7">
        <f t="shared" si="74"/>
        <v>1</v>
      </c>
    </row>
    <row r="278" spans="1:23">
      <c r="A278" s="1" t="s">
        <v>299</v>
      </c>
      <c r="B278" s="2">
        <f>IF(ISERROR(VLOOKUP(A278,[1]G1_DEG_cox!$A:$C,2,FALSE)),0,VLOOKUP(A278,[1]G1_DEG_cox!$A:$C,2,FALSE))</f>
        <v>0</v>
      </c>
      <c r="C278" s="2">
        <f>IF(ISERROR(VLOOKUP(A278,[1]G1_DEG_cox!$A:$C,3,FALSE)),0,VLOOKUP(A278,[1]G1_DEG_cox!$A:$C,3,FALSE))</f>
        <v>0</v>
      </c>
      <c r="D278" s="3">
        <f t="shared" si="60"/>
        <v>0</v>
      </c>
      <c r="E278" s="2">
        <v>0.238116257</v>
      </c>
      <c r="F278" s="2">
        <v>-0.336492695</v>
      </c>
      <c r="G278" s="2">
        <v>-0.627828956</v>
      </c>
      <c r="H278" s="2">
        <v>-0.177492511</v>
      </c>
      <c r="I278" s="4">
        <v>-1.99138546</v>
      </c>
      <c r="J278">
        <f t="shared" si="61"/>
        <v>5</v>
      </c>
      <c r="K278" s="5">
        <f t="shared" si="62"/>
        <v>1</v>
      </c>
      <c r="L278" s="6">
        <f t="shared" si="63"/>
        <v>0</v>
      </c>
      <c r="M278" s="6">
        <f t="shared" si="64"/>
        <v>0</v>
      </c>
      <c r="N278" s="6">
        <f t="shared" si="65"/>
        <v>0</v>
      </c>
      <c r="O278" s="6">
        <f t="shared" si="66"/>
        <v>0</v>
      </c>
      <c r="P278" s="7">
        <f t="shared" si="67"/>
        <v>1</v>
      </c>
      <c r="Q278">
        <f t="shared" si="68"/>
        <v>-0.579016673</v>
      </c>
      <c r="R278" s="5">
        <f t="shared" si="69"/>
        <v>0</v>
      </c>
      <c r="S278" s="6">
        <f t="shared" si="70"/>
        <v>0</v>
      </c>
      <c r="T278" s="6">
        <f t="shared" si="71"/>
        <v>0</v>
      </c>
      <c r="U278" s="6">
        <f t="shared" si="72"/>
        <v>0</v>
      </c>
      <c r="V278" s="6">
        <f t="shared" si="73"/>
        <v>1</v>
      </c>
      <c r="W278" s="7">
        <f t="shared" si="74"/>
        <v>1</v>
      </c>
    </row>
    <row r="279" spans="1:23">
      <c r="A279" s="1" t="s">
        <v>300</v>
      </c>
      <c r="B279" s="2">
        <f>IF(ISERROR(VLOOKUP(A279,[1]G1_DEG_cox!$A:$C,2,FALSE)),0,VLOOKUP(A279,[1]G1_DEG_cox!$A:$C,2,FALSE))</f>
        <v>0</v>
      </c>
      <c r="C279" s="2">
        <f>IF(ISERROR(VLOOKUP(A279,[1]G1_DEG_cox!$A:$C,3,FALSE)),0,VLOOKUP(A279,[1]G1_DEG_cox!$A:$C,3,FALSE))</f>
        <v>0</v>
      </c>
      <c r="D279" s="3">
        <f t="shared" si="60"/>
        <v>0</v>
      </c>
      <c r="E279" s="2">
        <v>-0.961125851</v>
      </c>
      <c r="F279" s="2">
        <v>-1.804111063</v>
      </c>
      <c r="G279" s="2">
        <v>0.083066646</v>
      </c>
      <c r="H279" s="2">
        <v>-0.201298082</v>
      </c>
      <c r="I279" s="4">
        <v>-0.120203091</v>
      </c>
      <c r="J279">
        <f t="shared" si="61"/>
        <v>5</v>
      </c>
      <c r="K279" s="5">
        <f t="shared" si="62"/>
        <v>0</v>
      </c>
      <c r="L279" s="6">
        <f t="shared" si="63"/>
        <v>0</v>
      </c>
      <c r="M279" s="6">
        <f t="shared" si="64"/>
        <v>1</v>
      </c>
      <c r="N279" s="6">
        <f t="shared" si="65"/>
        <v>0</v>
      </c>
      <c r="O279" s="6">
        <f t="shared" si="66"/>
        <v>0</v>
      </c>
      <c r="P279" s="7">
        <f t="shared" si="67"/>
        <v>1</v>
      </c>
      <c r="Q279">
        <f t="shared" si="68"/>
        <v>-0.6007342882</v>
      </c>
      <c r="R279" s="5">
        <f t="shared" si="69"/>
        <v>0</v>
      </c>
      <c r="S279" s="6">
        <f t="shared" si="70"/>
        <v>1</v>
      </c>
      <c r="T279" s="6">
        <f t="shared" si="71"/>
        <v>0</v>
      </c>
      <c r="U279" s="6">
        <f t="shared" si="72"/>
        <v>0</v>
      </c>
      <c r="V279" s="6">
        <f t="shared" si="73"/>
        <v>0</v>
      </c>
      <c r="W279" s="7">
        <f t="shared" si="74"/>
        <v>1</v>
      </c>
    </row>
    <row r="280" spans="1:23">
      <c r="A280" s="1" t="s">
        <v>301</v>
      </c>
      <c r="B280" s="2">
        <f>IF(ISERROR(VLOOKUP(A280,[1]G1_DEG_cox!$A:$C,2,FALSE)),0,VLOOKUP(A280,[1]G1_DEG_cox!$A:$C,2,FALSE))</f>
        <v>0</v>
      </c>
      <c r="C280" s="2">
        <f>IF(ISERROR(VLOOKUP(A280,[1]G1_DEG_cox!$A:$C,3,FALSE)),0,VLOOKUP(A280,[1]G1_DEG_cox!$A:$C,3,FALSE))</f>
        <v>0</v>
      </c>
      <c r="D280" s="3">
        <f t="shared" si="60"/>
        <v>0</v>
      </c>
      <c r="E280" s="2">
        <v>0.451641172</v>
      </c>
      <c r="F280" s="2">
        <v>-0.898963839</v>
      </c>
      <c r="G280" s="2">
        <v>-0.1834765</v>
      </c>
      <c r="H280" s="2">
        <v>-0.459211752</v>
      </c>
      <c r="I280" s="4">
        <v>-2.137644291</v>
      </c>
      <c r="J280">
        <f t="shared" si="61"/>
        <v>5</v>
      </c>
      <c r="K280" s="5">
        <f t="shared" si="62"/>
        <v>1</v>
      </c>
      <c r="L280" s="6">
        <f t="shared" si="63"/>
        <v>0</v>
      </c>
      <c r="M280" s="6">
        <f t="shared" si="64"/>
        <v>0</v>
      </c>
      <c r="N280" s="6">
        <f t="shared" si="65"/>
        <v>0</v>
      </c>
      <c r="O280" s="6">
        <f t="shared" si="66"/>
        <v>0</v>
      </c>
      <c r="P280" s="7">
        <f t="shared" si="67"/>
        <v>1</v>
      </c>
      <c r="Q280">
        <f t="shared" si="68"/>
        <v>-0.645531042</v>
      </c>
      <c r="R280" s="5">
        <f t="shared" si="69"/>
        <v>0</v>
      </c>
      <c r="S280" s="6">
        <f t="shared" si="70"/>
        <v>0</v>
      </c>
      <c r="T280" s="6">
        <f t="shared" si="71"/>
        <v>0</v>
      </c>
      <c r="U280" s="6">
        <f t="shared" si="72"/>
        <v>0</v>
      </c>
      <c r="V280" s="6">
        <f t="shared" si="73"/>
        <v>1</v>
      </c>
      <c r="W280" s="7">
        <f t="shared" si="74"/>
        <v>1</v>
      </c>
    </row>
    <row r="281" spans="1:23">
      <c r="A281" s="1" t="s">
        <v>302</v>
      </c>
      <c r="B281" s="2">
        <f>IF(ISERROR(VLOOKUP(A281,[1]G1_DEG_cox!$A:$C,2,FALSE)),0,VLOOKUP(A281,[1]G1_DEG_cox!$A:$C,2,FALSE))</f>
        <v>0</v>
      </c>
      <c r="C281" s="2">
        <f>IF(ISERROR(VLOOKUP(A281,[1]G1_DEG_cox!$A:$C,3,FALSE)),0,VLOOKUP(A281,[1]G1_DEG_cox!$A:$C,3,FALSE))</f>
        <v>0</v>
      </c>
      <c r="D281" s="3">
        <f t="shared" si="60"/>
        <v>0</v>
      </c>
      <c r="E281" s="2">
        <v>0.451641172</v>
      </c>
      <c r="F281" s="2">
        <v>-0.898963839</v>
      </c>
      <c r="G281" s="2">
        <v>-0.1834765</v>
      </c>
      <c r="H281" s="2">
        <v>-0.459211752</v>
      </c>
      <c r="I281" s="4">
        <v>-2.137644291</v>
      </c>
      <c r="J281">
        <f t="shared" si="61"/>
        <v>5</v>
      </c>
      <c r="K281" s="5">
        <f t="shared" si="62"/>
        <v>1</v>
      </c>
      <c r="L281" s="6">
        <f t="shared" si="63"/>
        <v>0</v>
      </c>
      <c r="M281" s="6">
        <f t="shared" si="64"/>
        <v>0</v>
      </c>
      <c r="N281" s="6">
        <f t="shared" si="65"/>
        <v>0</v>
      </c>
      <c r="O281" s="6">
        <f t="shared" si="66"/>
        <v>0</v>
      </c>
      <c r="P281" s="7">
        <f t="shared" si="67"/>
        <v>1</v>
      </c>
      <c r="Q281">
        <f t="shared" si="68"/>
        <v>-0.645531042</v>
      </c>
      <c r="R281" s="5">
        <f t="shared" si="69"/>
        <v>0</v>
      </c>
      <c r="S281" s="6">
        <f t="shared" si="70"/>
        <v>0</v>
      </c>
      <c r="T281" s="6">
        <f t="shared" si="71"/>
        <v>0</v>
      </c>
      <c r="U281" s="6">
        <f t="shared" si="72"/>
        <v>0</v>
      </c>
      <c r="V281" s="6">
        <f t="shared" si="73"/>
        <v>1</v>
      </c>
      <c r="W281" s="7">
        <f t="shared" si="74"/>
        <v>1</v>
      </c>
    </row>
    <row r="282" spans="1:23">
      <c r="A282" s="1" t="s">
        <v>303</v>
      </c>
      <c r="B282" s="2">
        <f>IF(ISERROR(VLOOKUP(A282,[1]G1_DEG_cox!$A:$C,2,FALSE)),0,VLOOKUP(A282,[1]G1_DEG_cox!$A:$C,2,FALSE))</f>
        <v>0</v>
      </c>
      <c r="C282" s="2">
        <f>IF(ISERROR(VLOOKUP(A282,[1]G1_DEG_cox!$A:$C,3,FALSE)),0,VLOOKUP(A282,[1]G1_DEG_cox!$A:$C,3,FALSE))</f>
        <v>0</v>
      </c>
      <c r="D282" s="3">
        <f t="shared" si="60"/>
        <v>0</v>
      </c>
      <c r="E282" s="2">
        <v>-0.084121501</v>
      </c>
      <c r="F282" s="2">
        <v>-2.38861835</v>
      </c>
      <c r="G282" s="2">
        <v>0.870434016</v>
      </c>
      <c r="H282" s="2">
        <v>-0.651496992</v>
      </c>
      <c r="I282" s="4">
        <v>-0.988507867</v>
      </c>
      <c r="J282">
        <f t="shared" si="61"/>
        <v>5</v>
      </c>
      <c r="K282" s="5">
        <f t="shared" si="62"/>
        <v>0</v>
      </c>
      <c r="L282" s="6">
        <f t="shared" si="63"/>
        <v>0</v>
      </c>
      <c r="M282" s="6">
        <f t="shared" si="64"/>
        <v>1</v>
      </c>
      <c r="N282" s="6">
        <f t="shared" si="65"/>
        <v>0</v>
      </c>
      <c r="O282" s="6">
        <f t="shared" si="66"/>
        <v>0</v>
      </c>
      <c r="P282" s="7">
        <f t="shared" si="67"/>
        <v>1</v>
      </c>
      <c r="Q282">
        <f t="shared" si="68"/>
        <v>-0.6484621388</v>
      </c>
      <c r="R282" s="5">
        <f t="shared" si="69"/>
        <v>0</v>
      </c>
      <c r="S282" s="6">
        <f t="shared" si="70"/>
        <v>1</v>
      </c>
      <c r="T282" s="6">
        <f t="shared" si="71"/>
        <v>0</v>
      </c>
      <c r="U282" s="6">
        <f t="shared" si="72"/>
        <v>0</v>
      </c>
      <c r="V282" s="6">
        <f t="shared" si="73"/>
        <v>0</v>
      </c>
      <c r="W282" s="7">
        <f t="shared" si="74"/>
        <v>1</v>
      </c>
    </row>
    <row r="283" spans="1:23">
      <c r="A283" s="1" t="s">
        <v>304</v>
      </c>
      <c r="B283" s="2">
        <f>IF(ISERROR(VLOOKUP(A283,[1]G1_DEG_cox!$A:$C,2,FALSE)),0,VLOOKUP(A283,[1]G1_DEG_cox!$A:$C,2,FALSE))</f>
        <v>0</v>
      </c>
      <c r="C283" s="2">
        <f>IF(ISERROR(VLOOKUP(A283,[1]G1_DEG_cox!$A:$C,3,FALSE)),0,VLOOKUP(A283,[1]G1_DEG_cox!$A:$C,3,FALSE))</f>
        <v>0</v>
      </c>
      <c r="D283" s="3">
        <f t="shared" si="60"/>
        <v>0</v>
      </c>
      <c r="E283" s="2">
        <v>-0.084121501</v>
      </c>
      <c r="F283" s="2">
        <v>-2.38861835</v>
      </c>
      <c r="G283" s="2">
        <v>0.870434016</v>
      </c>
      <c r="H283" s="2">
        <v>-0.651496992</v>
      </c>
      <c r="I283" s="4">
        <v>-0.988507867</v>
      </c>
      <c r="J283">
        <f t="shared" si="61"/>
        <v>5</v>
      </c>
      <c r="K283" s="5">
        <f t="shared" si="62"/>
        <v>0</v>
      </c>
      <c r="L283" s="6">
        <f t="shared" si="63"/>
        <v>0</v>
      </c>
      <c r="M283" s="6">
        <f t="shared" si="64"/>
        <v>1</v>
      </c>
      <c r="N283" s="6">
        <f t="shared" si="65"/>
        <v>0</v>
      </c>
      <c r="O283" s="6">
        <f t="shared" si="66"/>
        <v>0</v>
      </c>
      <c r="P283" s="7">
        <f t="shared" si="67"/>
        <v>1</v>
      </c>
      <c r="Q283">
        <f t="shared" si="68"/>
        <v>-0.6484621388</v>
      </c>
      <c r="R283" s="5">
        <f t="shared" si="69"/>
        <v>0</v>
      </c>
      <c r="S283" s="6">
        <f t="shared" si="70"/>
        <v>1</v>
      </c>
      <c r="T283" s="6">
        <f t="shared" si="71"/>
        <v>0</v>
      </c>
      <c r="U283" s="6">
        <f t="shared" si="72"/>
        <v>0</v>
      </c>
      <c r="V283" s="6">
        <f t="shared" si="73"/>
        <v>0</v>
      </c>
      <c r="W283" s="7">
        <f t="shared" si="74"/>
        <v>1</v>
      </c>
    </row>
    <row r="284" spans="1:23">
      <c r="A284" s="1" t="s">
        <v>305</v>
      </c>
      <c r="B284" s="2">
        <f>IF(ISERROR(VLOOKUP(A284,[1]G1_DEG_cox!$A:$C,2,FALSE)),0,VLOOKUP(A284,[1]G1_DEG_cox!$A:$C,2,FALSE))</f>
        <v>0</v>
      </c>
      <c r="C284" s="2">
        <f>IF(ISERROR(VLOOKUP(A284,[1]G1_DEG_cox!$A:$C,3,FALSE)),0,VLOOKUP(A284,[1]G1_DEG_cox!$A:$C,3,FALSE))</f>
        <v>0</v>
      </c>
      <c r="D284" s="3">
        <f t="shared" si="60"/>
        <v>0</v>
      </c>
      <c r="E284" s="2">
        <v>-0.084121501</v>
      </c>
      <c r="F284" s="2">
        <v>-2.38861835</v>
      </c>
      <c r="G284" s="2">
        <v>0.870434016</v>
      </c>
      <c r="H284" s="2">
        <v>-0.651496992</v>
      </c>
      <c r="I284" s="4">
        <v>-0.988507867</v>
      </c>
      <c r="J284">
        <f t="shared" si="61"/>
        <v>5</v>
      </c>
      <c r="K284" s="5">
        <f t="shared" si="62"/>
        <v>0</v>
      </c>
      <c r="L284" s="6">
        <f t="shared" si="63"/>
        <v>0</v>
      </c>
      <c r="M284" s="6">
        <f t="shared" si="64"/>
        <v>1</v>
      </c>
      <c r="N284" s="6">
        <f t="shared" si="65"/>
        <v>0</v>
      </c>
      <c r="O284" s="6">
        <f t="shared" si="66"/>
        <v>0</v>
      </c>
      <c r="P284" s="7">
        <f t="shared" si="67"/>
        <v>1</v>
      </c>
      <c r="Q284">
        <f t="shared" si="68"/>
        <v>-0.6484621388</v>
      </c>
      <c r="R284" s="5">
        <f t="shared" si="69"/>
        <v>0</v>
      </c>
      <c r="S284" s="6">
        <f t="shared" si="70"/>
        <v>1</v>
      </c>
      <c r="T284" s="6">
        <f t="shared" si="71"/>
        <v>0</v>
      </c>
      <c r="U284" s="6">
        <f t="shared" si="72"/>
        <v>0</v>
      </c>
      <c r="V284" s="6">
        <f t="shared" si="73"/>
        <v>0</v>
      </c>
      <c r="W284" s="7">
        <f t="shared" si="74"/>
        <v>1</v>
      </c>
    </row>
    <row r="285" spans="1:23">
      <c r="A285" s="1" t="s">
        <v>306</v>
      </c>
      <c r="B285" s="2">
        <f>IF(ISERROR(VLOOKUP(A285,[1]G1_DEG_cox!$A:$C,2,FALSE)),0,VLOOKUP(A285,[1]G1_DEG_cox!$A:$C,2,FALSE))</f>
        <v>0</v>
      </c>
      <c r="C285" s="2">
        <f>IF(ISERROR(VLOOKUP(A285,[1]G1_DEG_cox!$A:$C,3,FALSE)),0,VLOOKUP(A285,[1]G1_DEG_cox!$A:$C,3,FALSE))</f>
        <v>0</v>
      </c>
      <c r="D285" s="3">
        <f t="shared" si="60"/>
        <v>0</v>
      </c>
      <c r="E285" s="2">
        <v>0.287962578</v>
      </c>
      <c r="F285" s="2">
        <v>-0.561352074</v>
      </c>
      <c r="G285" s="2">
        <v>-0.552540421</v>
      </c>
      <c r="H285" s="2">
        <v>-0.009987934</v>
      </c>
      <c r="I285" s="4">
        <v>-2.498590827</v>
      </c>
      <c r="J285">
        <f t="shared" si="61"/>
        <v>5</v>
      </c>
      <c r="K285" s="5">
        <f t="shared" si="62"/>
        <v>1</v>
      </c>
      <c r="L285" s="6">
        <f t="shared" si="63"/>
        <v>0</v>
      </c>
      <c r="M285" s="6">
        <f t="shared" si="64"/>
        <v>0</v>
      </c>
      <c r="N285" s="6">
        <f t="shared" si="65"/>
        <v>0</v>
      </c>
      <c r="O285" s="6">
        <f t="shared" si="66"/>
        <v>0</v>
      </c>
      <c r="P285" s="7">
        <f t="shared" si="67"/>
        <v>1</v>
      </c>
      <c r="Q285">
        <f t="shared" si="68"/>
        <v>-0.6669017356</v>
      </c>
      <c r="R285" s="5">
        <f t="shared" si="69"/>
        <v>0</v>
      </c>
      <c r="S285" s="6">
        <f t="shared" si="70"/>
        <v>0</v>
      </c>
      <c r="T285" s="6">
        <f t="shared" si="71"/>
        <v>0</v>
      </c>
      <c r="U285" s="6">
        <f t="shared" si="72"/>
        <v>0</v>
      </c>
      <c r="V285" s="6">
        <f t="shared" si="73"/>
        <v>1</v>
      </c>
      <c r="W285" s="7">
        <f t="shared" si="74"/>
        <v>1</v>
      </c>
    </row>
    <row r="286" spans="1:23">
      <c r="A286" s="1" t="s">
        <v>307</v>
      </c>
      <c r="B286" s="2">
        <f>IF(ISERROR(VLOOKUP(A286,[1]G1_DEG_cox!$A:$C,2,FALSE)),0,VLOOKUP(A286,[1]G1_DEG_cox!$A:$C,2,FALSE))</f>
        <v>0</v>
      </c>
      <c r="C286" s="2">
        <f>IF(ISERROR(VLOOKUP(A286,[1]G1_DEG_cox!$A:$C,3,FALSE)),0,VLOOKUP(A286,[1]G1_DEG_cox!$A:$C,3,FALSE))</f>
        <v>0</v>
      </c>
      <c r="D286" s="3">
        <f t="shared" si="60"/>
        <v>0</v>
      </c>
      <c r="E286" s="2">
        <v>0.287962578</v>
      </c>
      <c r="F286" s="2">
        <v>-0.561352074</v>
      </c>
      <c r="G286" s="2">
        <v>-0.552540421</v>
      </c>
      <c r="H286" s="2">
        <v>-0.009987934</v>
      </c>
      <c r="I286" s="4">
        <v>-2.498590827</v>
      </c>
      <c r="J286">
        <f t="shared" si="61"/>
        <v>5</v>
      </c>
      <c r="K286" s="5">
        <f t="shared" si="62"/>
        <v>1</v>
      </c>
      <c r="L286" s="6">
        <f t="shared" si="63"/>
        <v>0</v>
      </c>
      <c r="M286" s="6">
        <f t="shared" si="64"/>
        <v>0</v>
      </c>
      <c r="N286" s="6">
        <f t="shared" si="65"/>
        <v>0</v>
      </c>
      <c r="O286" s="6">
        <f t="shared" si="66"/>
        <v>0</v>
      </c>
      <c r="P286" s="7">
        <f t="shared" si="67"/>
        <v>1</v>
      </c>
      <c r="Q286">
        <f t="shared" si="68"/>
        <v>-0.6669017356</v>
      </c>
      <c r="R286" s="5">
        <f t="shared" si="69"/>
        <v>0</v>
      </c>
      <c r="S286" s="6">
        <f t="shared" si="70"/>
        <v>0</v>
      </c>
      <c r="T286" s="6">
        <f t="shared" si="71"/>
        <v>0</v>
      </c>
      <c r="U286" s="6">
        <f t="shared" si="72"/>
        <v>0</v>
      </c>
      <c r="V286" s="6">
        <f t="shared" si="73"/>
        <v>1</v>
      </c>
      <c r="W286" s="7">
        <f t="shared" si="74"/>
        <v>1</v>
      </c>
    </row>
    <row r="287" spans="1:23">
      <c r="A287" s="1" t="s">
        <v>308</v>
      </c>
      <c r="B287" s="2">
        <f>IF(ISERROR(VLOOKUP(A287,[1]G1_DEG_cox!$A:$C,2,FALSE)),0,VLOOKUP(A287,[1]G1_DEG_cox!$A:$C,2,FALSE))</f>
        <v>0</v>
      </c>
      <c r="C287" s="2">
        <f>IF(ISERROR(VLOOKUP(A287,[1]G1_DEG_cox!$A:$C,3,FALSE)),0,VLOOKUP(A287,[1]G1_DEG_cox!$A:$C,3,FALSE))</f>
        <v>0</v>
      </c>
      <c r="D287" s="3">
        <f t="shared" si="60"/>
        <v>0</v>
      </c>
      <c r="E287" s="2">
        <v>0.287962578</v>
      </c>
      <c r="F287" s="2">
        <v>-0.561352074</v>
      </c>
      <c r="G287" s="2">
        <v>-0.552540421</v>
      </c>
      <c r="H287" s="2">
        <v>-0.009987934</v>
      </c>
      <c r="I287" s="4">
        <v>-2.498590827</v>
      </c>
      <c r="J287">
        <f t="shared" si="61"/>
        <v>5</v>
      </c>
      <c r="K287" s="5">
        <f t="shared" si="62"/>
        <v>1</v>
      </c>
      <c r="L287" s="6">
        <f t="shared" si="63"/>
        <v>0</v>
      </c>
      <c r="M287" s="6">
        <f t="shared" si="64"/>
        <v>0</v>
      </c>
      <c r="N287" s="6">
        <f t="shared" si="65"/>
        <v>0</v>
      </c>
      <c r="O287" s="6">
        <f t="shared" si="66"/>
        <v>0</v>
      </c>
      <c r="P287" s="7">
        <f t="shared" si="67"/>
        <v>1</v>
      </c>
      <c r="Q287">
        <f t="shared" si="68"/>
        <v>-0.6669017356</v>
      </c>
      <c r="R287" s="5">
        <f t="shared" si="69"/>
        <v>0</v>
      </c>
      <c r="S287" s="6">
        <f t="shared" si="70"/>
        <v>0</v>
      </c>
      <c r="T287" s="6">
        <f t="shared" si="71"/>
        <v>0</v>
      </c>
      <c r="U287" s="6">
        <f t="shared" si="72"/>
        <v>0</v>
      </c>
      <c r="V287" s="6">
        <f t="shared" si="73"/>
        <v>1</v>
      </c>
      <c r="W287" s="7">
        <f t="shared" si="74"/>
        <v>1</v>
      </c>
    </row>
    <row r="288" spans="1:23">
      <c r="A288" s="1" t="s">
        <v>309</v>
      </c>
      <c r="B288" s="2">
        <f>IF(ISERROR(VLOOKUP(A288,[1]G1_DEG_cox!$A:$C,2,FALSE)),0,VLOOKUP(A288,[1]G1_DEG_cox!$A:$C,2,FALSE))</f>
        <v>0</v>
      </c>
      <c r="C288" s="2">
        <f>IF(ISERROR(VLOOKUP(A288,[1]G1_DEG_cox!$A:$C,3,FALSE)),0,VLOOKUP(A288,[1]G1_DEG_cox!$A:$C,3,FALSE))</f>
        <v>0</v>
      </c>
      <c r="D288" s="3">
        <f t="shared" si="60"/>
        <v>0</v>
      </c>
      <c r="E288" s="2">
        <v>0.287962578</v>
      </c>
      <c r="F288" s="2">
        <v>-0.561352074</v>
      </c>
      <c r="G288" s="2">
        <v>-0.552540421</v>
      </c>
      <c r="H288" s="2">
        <v>-0.009987934</v>
      </c>
      <c r="I288" s="4">
        <v>-2.498590827</v>
      </c>
      <c r="J288">
        <f t="shared" si="61"/>
        <v>5</v>
      </c>
      <c r="K288" s="5">
        <f t="shared" si="62"/>
        <v>1</v>
      </c>
      <c r="L288" s="6">
        <f t="shared" si="63"/>
        <v>0</v>
      </c>
      <c r="M288" s="6">
        <f t="shared" si="64"/>
        <v>0</v>
      </c>
      <c r="N288" s="6">
        <f t="shared" si="65"/>
        <v>0</v>
      </c>
      <c r="O288" s="6">
        <f t="shared" si="66"/>
        <v>0</v>
      </c>
      <c r="P288" s="7">
        <f t="shared" si="67"/>
        <v>1</v>
      </c>
      <c r="Q288">
        <f t="shared" si="68"/>
        <v>-0.6669017356</v>
      </c>
      <c r="R288" s="5">
        <f t="shared" si="69"/>
        <v>0</v>
      </c>
      <c r="S288" s="6">
        <f t="shared" si="70"/>
        <v>0</v>
      </c>
      <c r="T288" s="6">
        <f t="shared" si="71"/>
        <v>0</v>
      </c>
      <c r="U288" s="6">
        <f t="shared" si="72"/>
        <v>0</v>
      </c>
      <c r="V288" s="6">
        <f t="shared" si="73"/>
        <v>1</v>
      </c>
      <c r="W288" s="7">
        <f t="shared" si="74"/>
        <v>1</v>
      </c>
    </row>
    <row r="289" spans="1:23">
      <c r="A289" s="1" t="s">
        <v>310</v>
      </c>
      <c r="B289" s="2">
        <f>IF(ISERROR(VLOOKUP(A289,[1]G1_DEG_cox!$A:$C,2,FALSE)),0,VLOOKUP(A289,[1]G1_DEG_cox!$A:$C,2,FALSE))</f>
        <v>0</v>
      </c>
      <c r="C289" s="2">
        <f>IF(ISERROR(VLOOKUP(A289,[1]G1_DEG_cox!$A:$C,3,FALSE)),0,VLOOKUP(A289,[1]G1_DEG_cox!$A:$C,3,FALSE))</f>
        <v>0</v>
      </c>
      <c r="D289" s="3">
        <f t="shared" si="60"/>
        <v>0</v>
      </c>
      <c r="E289" s="2">
        <v>0.582883507</v>
      </c>
      <c r="F289" s="2">
        <v>-0.125968389</v>
      </c>
      <c r="G289" s="2">
        <v>-0.183661241</v>
      </c>
      <c r="H289" s="2">
        <v>-0.082364466</v>
      </c>
      <c r="I289" s="4">
        <v>-3.948551178</v>
      </c>
      <c r="J289">
        <f t="shared" si="61"/>
        <v>5</v>
      </c>
      <c r="K289" s="5">
        <f t="shared" si="62"/>
        <v>1</v>
      </c>
      <c r="L289" s="6">
        <f t="shared" si="63"/>
        <v>0</v>
      </c>
      <c r="M289" s="6">
        <f t="shared" si="64"/>
        <v>0</v>
      </c>
      <c r="N289" s="6">
        <f t="shared" si="65"/>
        <v>0</v>
      </c>
      <c r="O289" s="6">
        <f t="shared" si="66"/>
        <v>0</v>
      </c>
      <c r="P289" s="7">
        <f t="shared" si="67"/>
        <v>1</v>
      </c>
      <c r="Q289">
        <f t="shared" si="68"/>
        <v>-0.7515323534</v>
      </c>
      <c r="R289" s="5">
        <f t="shared" si="69"/>
        <v>0</v>
      </c>
      <c r="S289" s="6">
        <f t="shared" si="70"/>
        <v>0</v>
      </c>
      <c r="T289" s="6">
        <f t="shared" si="71"/>
        <v>0</v>
      </c>
      <c r="U289" s="6">
        <f t="shared" si="72"/>
        <v>0</v>
      </c>
      <c r="V289" s="6">
        <f t="shared" si="73"/>
        <v>1</v>
      </c>
      <c r="W289" s="7">
        <f t="shared" si="74"/>
        <v>1</v>
      </c>
    </row>
    <row r="290" spans="1:23">
      <c r="A290" s="1" t="s">
        <v>311</v>
      </c>
      <c r="B290" s="2">
        <f>IF(ISERROR(VLOOKUP(A290,[1]G1_DEG_cox!$A:$C,2,FALSE)),0,VLOOKUP(A290,[1]G1_DEG_cox!$A:$C,2,FALSE))</f>
        <v>0</v>
      </c>
      <c r="C290" s="2">
        <f>IF(ISERROR(VLOOKUP(A290,[1]G1_DEG_cox!$A:$C,3,FALSE)),0,VLOOKUP(A290,[1]G1_DEG_cox!$A:$C,3,FALSE))</f>
        <v>0</v>
      </c>
      <c r="D290" s="3">
        <f t="shared" si="60"/>
        <v>0</v>
      </c>
      <c r="E290" s="2">
        <v>0.582883507</v>
      </c>
      <c r="F290" s="2">
        <v>-0.125968389</v>
      </c>
      <c r="G290" s="2">
        <v>-0.183661241</v>
      </c>
      <c r="H290" s="2">
        <v>-0.082364466</v>
      </c>
      <c r="I290" s="4">
        <v>-3.948551178</v>
      </c>
      <c r="J290">
        <f t="shared" si="61"/>
        <v>5</v>
      </c>
      <c r="K290" s="5">
        <f t="shared" si="62"/>
        <v>1</v>
      </c>
      <c r="L290" s="6">
        <f t="shared" si="63"/>
        <v>0</v>
      </c>
      <c r="M290" s="6">
        <f t="shared" si="64"/>
        <v>0</v>
      </c>
      <c r="N290" s="6">
        <f t="shared" si="65"/>
        <v>0</v>
      </c>
      <c r="O290" s="6">
        <f t="shared" si="66"/>
        <v>0</v>
      </c>
      <c r="P290" s="7">
        <f t="shared" si="67"/>
        <v>1</v>
      </c>
      <c r="Q290">
        <f t="shared" si="68"/>
        <v>-0.7515323534</v>
      </c>
      <c r="R290" s="5">
        <f t="shared" si="69"/>
        <v>0</v>
      </c>
      <c r="S290" s="6">
        <f t="shared" si="70"/>
        <v>0</v>
      </c>
      <c r="T290" s="6">
        <f t="shared" si="71"/>
        <v>0</v>
      </c>
      <c r="U290" s="6">
        <f t="shared" si="72"/>
        <v>0</v>
      </c>
      <c r="V290" s="6">
        <f t="shared" si="73"/>
        <v>1</v>
      </c>
      <c r="W290" s="7">
        <f t="shared" si="74"/>
        <v>1</v>
      </c>
    </row>
    <row r="291" spans="1:23">
      <c r="A291" s="1" t="s">
        <v>312</v>
      </c>
      <c r="B291" s="2">
        <f>IF(ISERROR(VLOOKUP(A291,[1]G1_DEG_cox!$A:$C,2,FALSE)),0,VLOOKUP(A291,[1]G1_DEG_cox!$A:$C,2,FALSE))</f>
        <v>0</v>
      </c>
      <c r="C291" s="2">
        <f>IF(ISERROR(VLOOKUP(A291,[1]G1_DEG_cox!$A:$C,3,FALSE)),0,VLOOKUP(A291,[1]G1_DEG_cox!$A:$C,3,FALSE))</f>
        <v>0</v>
      </c>
      <c r="D291" s="3">
        <f t="shared" si="60"/>
        <v>0</v>
      </c>
      <c r="E291" s="2">
        <v>-0.563875645</v>
      </c>
      <c r="F291" s="2">
        <v>-1.499419749</v>
      </c>
      <c r="G291" s="2">
        <v>-0.869108766</v>
      </c>
      <c r="H291" s="2">
        <v>0.066723369</v>
      </c>
      <c r="I291" s="4">
        <v>-0.995769292</v>
      </c>
      <c r="J291">
        <f t="shared" si="61"/>
        <v>5</v>
      </c>
      <c r="K291" s="5">
        <f t="shared" si="62"/>
        <v>0</v>
      </c>
      <c r="L291" s="6">
        <f t="shared" si="63"/>
        <v>0</v>
      </c>
      <c r="M291" s="6">
        <f t="shared" si="64"/>
        <v>0</v>
      </c>
      <c r="N291" s="6">
        <f t="shared" si="65"/>
        <v>1</v>
      </c>
      <c r="O291" s="6">
        <f t="shared" si="66"/>
        <v>0</v>
      </c>
      <c r="P291" s="7">
        <f t="shared" si="67"/>
        <v>1</v>
      </c>
      <c r="Q291">
        <f t="shared" si="68"/>
        <v>-0.7722900166</v>
      </c>
      <c r="R291" s="5">
        <f t="shared" si="69"/>
        <v>0</v>
      </c>
      <c r="S291" s="6">
        <f t="shared" si="70"/>
        <v>1</v>
      </c>
      <c r="T291" s="6">
        <f t="shared" si="71"/>
        <v>0</v>
      </c>
      <c r="U291" s="6">
        <f t="shared" si="72"/>
        <v>0</v>
      </c>
      <c r="V291" s="6">
        <f t="shared" si="73"/>
        <v>0</v>
      </c>
      <c r="W291" s="7">
        <f t="shared" si="74"/>
        <v>1</v>
      </c>
    </row>
    <row r="292" spans="1:23">
      <c r="A292" s="1" t="s">
        <v>313</v>
      </c>
      <c r="B292" s="2">
        <f>IF(ISERROR(VLOOKUP(A292,[1]G1_DEG_cox!$A:$C,2,FALSE)),0,VLOOKUP(A292,[1]G1_DEG_cox!$A:$C,2,FALSE))</f>
        <v>0</v>
      </c>
      <c r="C292" s="2">
        <f>IF(ISERROR(VLOOKUP(A292,[1]G1_DEG_cox!$A:$C,3,FALSE)),0,VLOOKUP(A292,[1]G1_DEG_cox!$A:$C,3,FALSE))</f>
        <v>0</v>
      </c>
      <c r="D292" s="3">
        <f t="shared" si="60"/>
        <v>0</v>
      </c>
      <c r="E292" s="2">
        <v>-0.563875645</v>
      </c>
      <c r="F292" s="2">
        <v>-1.499419749</v>
      </c>
      <c r="G292" s="2">
        <v>-0.869108766</v>
      </c>
      <c r="H292" s="2">
        <v>0.066723369</v>
      </c>
      <c r="I292" s="4">
        <v>-0.995769292</v>
      </c>
      <c r="J292">
        <f t="shared" si="61"/>
        <v>5</v>
      </c>
      <c r="K292" s="5">
        <f t="shared" si="62"/>
        <v>0</v>
      </c>
      <c r="L292" s="6">
        <f t="shared" si="63"/>
        <v>0</v>
      </c>
      <c r="M292" s="6">
        <f t="shared" si="64"/>
        <v>0</v>
      </c>
      <c r="N292" s="6">
        <f t="shared" si="65"/>
        <v>1</v>
      </c>
      <c r="O292" s="6">
        <f t="shared" si="66"/>
        <v>0</v>
      </c>
      <c r="P292" s="7">
        <f t="shared" si="67"/>
        <v>1</v>
      </c>
      <c r="Q292">
        <f t="shared" si="68"/>
        <v>-0.7722900166</v>
      </c>
      <c r="R292" s="5">
        <f t="shared" si="69"/>
        <v>0</v>
      </c>
      <c r="S292" s="6">
        <f t="shared" si="70"/>
        <v>1</v>
      </c>
      <c r="T292" s="6">
        <f t="shared" si="71"/>
        <v>0</v>
      </c>
      <c r="U292" s="6">
        <f t="shared" si="72"/>
        <v>0</v>
      </c>
      <c r="V292" s="6">
        <f t="shared" si="73"/>
        <v>0</v>
      </c>
      <c r="W292" s="7">
        <f t="shared" si="74"/>
        <v>1</v>
      </c>
    </row>
    <row r="293" spans="1:23">
      <c r="A293" s="1" t="s">
        <v>314</v>
      </c>
      <c r="B293" s="2">
        <f>IF(ISERROR(VLOOKUP(A293,[1]G1_DEG_cox!$A:$C,2,FALSE)),0,VLOOKUP(A293,[1]G1_DEG_cox!$A:$C,2,FALSE))</f>
        <v>0</v>
      </c>
      <c r="C293" s="2">
        <f>IF(ISERROR(VLOOKUP(A293,[1]G1_DEG_cox!$A:$C,3,FALSE)),0,VLOOKUP(A293,[1]G1_DEG_cox!$A:$C,3,FALSE))</f>
        <v>0</v>
      </c>
      <c r="D293" s="3">
        <f t="shared" si="60"/>
        <v>0</v>
      </c>
      <c r="E293" s="2">
        <v>-0.195126534</v>
      </c>
      <c r="F293" s="2">
        <v>-0.540126413</v>
      </c>
      <c r="G293" s="2">
        <v>-0.129363669</v>
      </c>
      <c r="H293" s="2">
        <v>-0.039747536</v>
      </c>
      <c r="I293" s="4">
        <v>-1.521221757</v>
      </c>
      <c r="J293">
        <f t="shared" si="61"/>
        <v>5</v>
      </c>
      <c r="K293" s="5">
        <f t="shared" si="62"/>
        <v>0</v>
      </c>
      <c r="L293" s="6">
        <f t="shared" si="63"/>
        <v>0</v>
      </c>
      <c r="M293" s="6">
        <f t="shared" si="64"/>
        <v>0</v>
      </c>
      <c r="N293" s="6">
        <f t="shared" si="65"/>
        <v>0</v>
      </c>
      <c r="O293" s="6">
        <f t="shared" si="66"/>
        <v>0</v>
      </c>
      <c r="P293" s="7">
        <f t="shared" si="67"/>
        <v>0</v>
      </c>
      <c r="Q293">
        <f t="shared" si="68"/>
        <v>-0.4851171818</v>
      </c>
      <c r="R293" s="5">
        <f t="shared" si="69"/>
        <v>0</v>
      </c>
      <c r="S293" s="6">
        <f t="shared" si="70"/>
        <v>0</v>
      </c>
      <c r="T293" s="6">
        <f t="shared" si="71"/>
        <v>0</v>
      </c>
      <c r="U293" s="6">
        <f t="shared" si="72"/>
        <v>0</v>
      </c>
      <c r="V293" s="6">
        <f t="shared" si="73"/>
        <v>1</v>
      </c>
      <c r="W293" s="7">
        <f t="shared" si="74"/>
        <v>1</v>
      </c>
    </row>
    <row r="294" spans="1:23">
      <c r="A294" s="1" t="s">
        <v>315</v>
      </c>
      <c r="B294" s="2">
        <f>IF(ISERROR(VLOOKUP(A294,[1]G1_DEG_cox!$A:$C,2,FALSE)),0,VLOOKUP(A294,[1]G1_DEG_cox!$A:$C,2,FALSE))</f>
        <v>0</v>
      </c>
      <c r="C294" s="2">
        <f>IF(ISERROR(VLOOKUP(A294,[1]G1_DEG_cox!$A:$C,3,FALSE)),0,VLOOKUP(A294,[1]G1_DEG_cox!$A:$C,3,FALSE))</f>
        <v>0</v>
      </c>
      <c r="D294" s="3">
        <f t="shared" si="60"/>
        <v>0</v>
      </c>
      <c r="E294" s="2">
        <v>-0.214885302</v>
      </c>
      <c r="F294" s="2">
        <v>-0.358642191</v>
      </c>
      <c r="G294" s="2">
        <v>-0.463284001</v>
      </c>
      <c r="H294" s="2">
        <v>-0.040560124</v>
      </c>
      <c r="I294" s="4">
        <v>-1.439352691</v>
      </c>
      <c r="J294">
        <f t="shared" si="61"/>
        <v>5</v>
      </c>
      <c r="K294" s="5">
        <f t="shared" si="62"/>
        <v>0</v>
      </c>
      <c r="L294" s="6">
        <f t="shared" si="63"/>
        <v>0</v>
      </c>
      <c r="M294" s="6">
        <f t="shared" si="64"/>
        <v>0</v>
      </c>
      <c r="N294" s="6">
        <f t="shared" si="65"/>
        <v>0</v>
      </c>
      <c r="O294" s="6">
        <f t="shared" si="66"/>
        <v>0</v>
      </c>
      <c r="P294" s="7">
        <f t="shared" si="67"/>
        <v>0</v>
      </c>
      <c r="Q294">
        <f t="shared" si="68"/>
        <v>-0.5033448618</v>
      </c>
      <c r="R294" s="5">
        <f t="shared" si="69"/>
        <v>0</v>
      </c>
      <c r="S294" s="6">
        <f t="shared" si="70"/>
        <v>0</v>
      </c>
      <c r="T294" s="6">
        <f t="shared" si="71"/>
        <v>0</v>
      </c>
      <c r="U294" s="6">
        <f t="shared" si="72"/>
        <v>0</v>
      </c>
      <c r="V294" s="6">
        <f t="shared" si="73"/>
        <v>1</v>
      </c>
      <c r="W294" s="7">
        <f t="shared" si="74"/>
        <v>1</v>
      </c>
    </row>
    <row r="295" spans="1:23">
      <c r="A295" s="1" t="s">
        <v>316</v>
      </c>
      <c r="B295" s="2">
        <f>IF(ISERROR(VLOOKUP(A295,[1]G1_DEG_cox!$A:$C,2,FALSE)),0,VLOOKUP(A295,[1]G1_DEG_cox!$A:$C,2,FALSE))</f>
        <v>0</v>
      </c>
      <c r="C295" s="2">
        <f>IF(ISERROR(VLOOKUP(A295,[1]G1_DEG_cox!$A:$C,3,FALSE)),0,VLOOKUP(A295,[1]G1_DEG_cox!$A:$C,3,FALSE))</f>
        <v>0</v>
      </c>
      <c r="D295" s="3">
        <f t="shared" si="60"/>
        <v>0</v>
      </c>
      <c r="E295" s="2">
        <v>-0.906505316</v>
      </c>
      <c r="F295" s="2">
        <v>-1.744880438</v>
      </c>
      <c r="G295" s="2">
        <v>-0.37410976</v>
      </c>
      <c r="H295" s="2">
        <v>-0.193692528</v>
      </c>
      <c r="I295" s="4">
        <v>-0.037839578</v>
      </c>
      <c r="J295">
        <f t="shared" si="61"/>
        <v>5</v>
      </c>
      <c r="K295" s="5">
        <f t="shared" si="62"/>
        <v>0</v>
      </c>
      <c r="L295" s="6">
        <f t="shared" si="63"/>
        <v>0</v>
      </c>
      <c r="M295" s="6">
        <f t="shared" si="64"/>
        <v>0</v>
      </c>
      <c r="N295" s="6">
        <f t="shared" si="65"/>
        <v>0</v>
      </c>
      <c r="O295" s="6">
        <f t="shared" si="66"/>
        <v>0</v>
      </c>
      <c r="P295" s="7">
        <f t="shared" si="67"/>
        <v>0</v>
      </c>
      <c r="Q295">
        <f t="shared" si="68"/>
        <v>-0.651405524</v>
      </c>
      <c r="R295" s="5">
        <f t="shared" si="69"/>
        <v>0</v>
      </c>
      <c r="S295" s="6">
        <f t="shared" si="70"/>
        <v>1</v>
      </c>
      <c r="T295" s="6">
        <f t="shared" si="71"/>
        <v>0</v>
      </c>
      <c r="U295" s="6">
        <f t="shared" si="72"/>
        <v>0</v>
      </c>
      <c r="V295" s="6">
        <f t="shared" si="73"/>
        <v>0</v>
      </c>
      <c r="W295" s="7">
        <f t="shared" si="74"/>
        <v>1</v>
      </c>
    </row>
    <row r="296" spans="1:23">
      <c r="A296" s="1" t="s">
        <v>317</v>
      </c>
      <c r="B296" s="2">
        <f>IF(ISERROR(VLOOKUP(A296,[1]G1_DEG_cox!$A:$C,2,FALSE)),0,VLOOKUP(A296,[1]G1_DEG_cox!$A:$C,2,FALSE))</f>
        <v>0</v>
      </c>
      <c r="C296" s="2">
        <f>IF(ISERROR(VLOOKUP(A296,[1]G1_DEG_cox!$A:$C,3,FALSE)),0,VLOOKUP(A296,[1]G1_DEG_cox!$A:$C,3,FALSE))</f>
        <v>0</v>
      </c>
      <c r="D296" s="3">
        <f t="shared" si="60"/>
        <v>0</v>
      </c>
      <c r="E296" s="2">
        <v>-0.906505316</v>
      </c>
      <c r="F296" s="2">
        <v>-1.744880438</v>
      </c>
      <c r="G296" s="2">
        <v>-0.37410976</v>
      </c>
      <c r="H296" s="2">
        <v>-0.193692528</v>
      </c>
      <c r="I296" s="4">
        <v>-0.037839578</v>
      </c>
      <c r="J296">
        <f t="shared" si="61"/>
        <v>5</v>
      </c>
      <c r="K296" s="5">
        <f t="shared" si="62"/>
        <v>0</v>
      </c>
      <c r="L296" s="6">
        <f t="shared" si="63"/>
        <v>0</v>
      </c>
      <c r="M296" s="6">
        <f t="shared" si="64"/>
        <v>0</v>
      </c>
      <c r="N296" s="6">
        <f t="shared" si="65"/>
        <v>0</v>
      </c>
      <c r="O296" s="6">
        <f t="shared" si="66"/>
        <v>0</v>
      </c>
      <c r="P296" s="7">
        <f t="shared" si="67"/>
        <v>0</v>
      </c>
      <c r="Q296">
        <f t="shared" si="68"/>
        <v>-0.651405524</v>
      </c>
      <c r="R296" s="5">
        <f t="shared" si="69"/>
        <v>0</v>
      </c>
      <c r="S296" s="6">
        <f t="shared" si="70"/>
        <v>1</v>
      </c>
      <c r="T296" s="6">
        <f t="shared" si="71"/>
        <v>0</v>
      </c>
      <c r="U296" s="6">
        <f t="shared" si="72"/>
        <v>0</v>
      </c>
      <c r="V296" s="6">
        <f t="shared" si="73"/>
        <v>0</v>
      </c>
      <c r="W296" s="7">
        <f t="shared" si="74"/>
        <v>1</v>
      </c>
    </row>
    <row r="297" spans="1:23">
      <c r="A297" s="1" t="s">
        <v>318</v>
      </c>
      <c r="B297" s="2">
        <f>IF(ISERROR(VLOOKUP(A297,[1]G1_DEG_cox!$A:$C,2,FALSE)),0,VLOOKUP(A297,[1]G1_DEG_cox!$A:$C,2,FALSE))</f>
        <v>0</v>
      </c>
      <c r="C297" s="2">
        <f>IF(ISERROR(VLOOKUP(A297,[1]G1_DEG_cox!$A:$C,3,FALSE)),0,VLOOKUP(A297,[1]G1_DEG_cox!$A:$C,3,FALSE))</f>
        <v>0</v>
      </c>
      <c r="D297" s="3">
        <f t="shared" si="60"/>
        <v>0</v>
      </c>
      <c r="E297" s="2">
        <v>-0.050840446</v>
      </c>
      <c r="F297" s="2">
        <v>-0.756165296</v>
      </c>
      <c r="G297" s="2">
        <v>-0.510087132</v>
      </c>
      <c r="H297" s="2">
        <v>-0.061314948</v>
      </c>
      <c r="I297" s="4">
        <v>-1.921357214</v>
      </c>
      <c r="J297">
        <f t="shared" si="61"/>
        <v>5</v>
      </c>
      <c r="K297" s="5">
        <f t="shared" si="62"/>
        <v>0</v>
      </c>
      <c r="L297" s="6">
        <f t="shared" si="63"/>
        <v>0</v>
      </c>
      <c r="M297" s="6">
        <f t="shared" si="64"/>
        <v>0</v>
      </c>
      <c r="N297" s="6">
        <f t="shared" si="65"/>
        <v>0</v>
      </c>
      <c r="O297" s="6">
        <f t="shared" si="66"/>
        <v>0</v>
      </c>
      <c r="P297" s="7">
        <f t="shared" si="67"/>
        <v>0</v>
      </c>
      <c r="Q297">
        <f t="shared" si="68"/>
        <v>-0.6599530072</v>
      </c>
      <c r="R297" s="5">
        <f t="shared" si="69"/>
        <v>0</v>
      </c>
      <c r="S297" s="6">
        <f t="shared" si="70"/>
        <v>0</v>
      </c>
      <c r="T297" s="6">
        <f t="shared" si="71"/>
        <v>0</v>
      </c>
      <c r="U297" s="6">
        <f t="shared" si="72"/>
        <v>0</v>
      </c>
      <c r="V297" s="6">
        <f t="shared" si="73"/>
        <v>1</v>
      </c>
      <c r="W297" s="7">
        <f t="shared" si="74"/>
        <v>1</v>
      </c>
    </row>
    <row r="298" spans="1:23">
      <c r="A298" s="1" t="s">
        <v>319</v>
      </c>
      <c r="B298" s="2">
        <f>IF(ISERROR(VLOOKUP(A298,[1]G1_DEG_cox!$A:$C,2,FALSE)),0,VLOOKUP(A298,[1]G1_DEG_cox!$A:$C,2,FALSE))</f>
        <v>0</v>
      </c>
      <c r="C298" s="2">
        <f>IF(ISERROR(VLOOKUP(A298,[1]G1_DEG_cox!$A:$C,3,FALSE)),0,VLOOKUP(A298,[1]G1_DEG_cox!$A:$C,3,FALSE))</f>
        <v>0</v>
      </c>
      <c r="D298" s="3">
        <f t="shared" si="60"/>
        <v>0</v>
      </c>
      <c r="E298" s="2">
        <v>-0.009135272</v>
      </c>
      <c r="F298" s="2">
        <v>-0.822756261</v>
      </c>
      <c r="G298" s="2">
        <v>-0.327231839</v>
      </c>
      <c r="H298" s="2">
        <v>-0.146765269</v>
      </c>
      <c r="I298" s="4">
        <v>-2.243815184</v>
      </c>
      <c r="J298">
        <f t="shared" si="61"/>
        <v>5</v>
      </c>
      <c r="K298" s="5">
        <f t="shared" si="62"/>
        <v>0</v>
      </c>
      <c r="L298" s="6">
        <f t="shared" si="63"/>
        <v>0</v>
      </c>
      <c r="M298" s="6">
        <f t="shared" si="64"/>
        <v>0</v>
      </c>
      <c r="N298" s="6">
        <f t="shared" si="65"/>
        <v>0</v>
      </c>
      <c r="O298" s="6">
        <f t="shared" si="66"/>
        <v>0</v>
      </c>
      <c r="P298" s="7">
        <f t="shared" si="67"/>
        <v>0</v>
      </c>
      <c r="Q298">
        <f t="shared" si="68"/>
        <v>-0.709940765</v>
      </c>
      <c r="R298" s="5">
        <f t="shared" si="69"/>
        <v>0</v>
      </c>
      <c r="S298" s="6">
        <f t="shared" si="70"/>
        <v>0</v>
      </c>
      <c r="T298" s="6">
        <f t="shared" si="71"/>
        <v>0</v>
      </c>
      <c r="U298" s="6">
        <f t="shared" si="72"/>
        <v>0</v>
      </c>
      <c r="V298" s="6">
        <f t="shared" si="73"/>
        <v>1</v>
      </c>
      <c r="W298" s="7">
        <f t="shared" si="74"/>
        <v>1</v>
      </c>
    </row>
    <row r="299" spans="1:23">
      <c r="A299" s="1" t="s">
        <v>320</v>
      </c>
      <c r="B299" s="2">
        <f>IF(ISERROR(VLOOKUP(A299,[1]G1_DEG_cox!$A:$C,2,FALSE)),0,VLOOKUP(A299,[1]G1_DEG_cox!$A:$C,2,FALSE))</f>
        <v>0</v>
      </c>
      <c r="C299" s="2">
        <f>IF(ISERROR(VLOOKUP(A299,[1]G1_DEG_cox!$A:$C,3,FALSE)),0,VLOOKUP(A299,[1]G1_DEG_cox!$A:$C,3,FALSE))</f>
        <v>0</v>
      </c>
      <c r="D299" s="3">
        <f t="shared" si="60"/>
        <v>0</v>
      </c>
      <c r="E299" s="2">
        <v>-0.009135272</v>
      </c>
      <c r="F299" s="2">
        <v>-0.822756261</v>
      </c>
      <c r="G299" s="2">
        <v>-0.327231839</v>
      </c>
      <c r="H299" s="2">
        <v>-0.146765269</v>
      </c>
      <c r="I299" s="4">
        <v>-2.243815184</v>
      </c>
      <c r="J299">
        <f t="shared" si="61"/>
        <v>5</v>
      </c>
      <c r="K299" s="5">
        <f t="shared" si="62"/>
        <v>0</v>
      </c>
      <c r="L299" s="6">
        <f t="shared" si="63"/>
        <v>0</v>
      </c>
      <c r="M299" s="6">
        <f t="shared" si="64"/>
        <v>0</v>
      </c>
      <c r="N299" s="6">
        <f t="shared" si="65"/>
        <v>0</v>
      </c>
      <c r="O299" s="6">
        <f t="shared" si="66"/>
        <v>0</v>
      </c>
      <c r="P299" s="7">
        <f t="shared" si="67"/>
        <v>0</v>
      </c>
      <c r="Q299">
        <f t="shared" si="68"/>
        <v>-0.709940765</v>
      </c>
      <c r="R299" s="5">
        <f t="shared" si="69"/>
        <v>0</v>
      </c>
      <c r="S299" s="6">
        <f t="shared" si="70"/>
        <v>0</v>
      </c>
      <c r="T299" s="6">
        <f t="shared" si="71"/>
        <v>0</v>
      </c>
      <c r="U299" s="6">
        <f t="shared" si="72"/>
        <v>0</v>
      </c>
      <c r="V299" s="6">
        <f t="shared" si="73"/>
        <v>1</v>
      </c>
      <c r="W299" s="7">
        <f t="shared" si="74"/>
        <v>1</v>
      </c>
    </row>
    <row r="300" spans="1:23">
      <c r="A300" s="1" t="s">
        <v>321</v>
      </c>
      <c r="B300" s="2">
        <f>IF(ISERROR(VLOOKUP(A300,[1]G1_DEG_cox!$A:$C,2,FALSE)),0,VLOOKUP(A300,[1]G1_DEG_cox!$A:$C,2,FALSE))</f>
        <v>0</v>
      </c>
      <c r="C300" s="2">
        <f>IF(ISERROR(VLOOKUP(A300,[1]G1_DEG_cox!$A:$C,3,FALSE)),0,VLOOKUP(A300,[1]G1_DEG_cox!$A:$C,3,FALSE))</f>
        <v>0</v>
      </c>
      <c r="D300" s="3">
        <f t="shared" si="60"/>
        <v>0</v>
      </c>
      <c r="E300" s="2">
        <v>-0.046968602</v>
      </c>
      <c r="F300" s="2">
        <v>-0.685075521</v>
      </c>
      <c r="G300" s="2">
        <v>-0.8228921</v>
      </c>
      <c r="H300" s="2">
        <v>-0.121737536</v>
      </c>
      <c r="I300" s="4">
        <v>-2.098399878</v>
      </c>
      <c r="J300">
        <f t="shared" si="61"/>
        <v>5</v>
      </c>
      <c r="K300" s="5">
        <f t="shared" si="62"/>
        <v>0</v>
      </c>
      <c r="L300" s="6">
        <f t="shared" si="63"/>
        <v>0</v>
      </c>
      <c r="M300" s="6">
        <f t="shared" si="64"/>
        <v>0</v>
      </c>
      <c r="N300" s="6">
        <f t="shared" si="65"/>
        <v>0</v>
      </c>
      <c r="O300" s="6">
        <f t="shared" si="66"/>
        <v>0</v>
      </c>
      <c r="P300" s="7">
        <f t="shared" si="67"/>
        <v>0</v>
      </c>
      <c r="Q300">
        <f t="shared" si="68"/>
        <v>-0.7550147274</v>
      </c>
      <c r="R300" s="5">
        <f t="shared" si="69"/>
        <v>0</v>
      </c>
      <c r="S300" s="6">
        <f t="shared" si="70"/>
        <v>0</v>
      </c>
      <c r="T300" s="6">
        <f t="shared" si="71"/>
        <v>0</v>
      </c>
      <c r="U300" s="6">
        <f t="shared" si="72"/>
        <v>0</v>
      </c>
      <c r="V300" s="6">
        <f t="shared" si="73"/>
        <v>1</v>
      </c>
      <c r="W300" s="7">
        <f t="shared" si="74"/>
        <v>1</v>
      </c>
    </row>
    <row r="301" spans="1:23">
      <c r="A301" s="1" t="s">
        <v>322</v>
      </c>
      <c r="B301" s="2">
        <f>IF(ISERROR(VLOOKUP(A301,[1]G1_DEG_cox!$A:$C,2,FALSE)),0,VLOOKUP(A301,[1]G1_DEG_cox!$A:$C,2,FALSE))</f>
        <v>0</v>
      </c>
      <c r="C301" s="2">
        <f>IF(ISERROR(VLOOKUP(A301,[1]G1_DEG_cox!$A:$C,3,FALSE)),0,VLOOKUP(A301,[1]G1_DEG_cox!$A:$C,3,FALSE))</f>
        <v>0</v>
      </c>
      <c r="D301" s="3">
        <f t="shared" si="60"/>
        <v>0</v>
      </c>
      <c r="E301" s="2">
        <v>-0.046968602</v>
      </c>
      <c r="F301" s="2">
        <v>-0.685075521</v>
      </c>
      <c r="G301" s="2">
        <v>-0.8228921</v>
      </c>
      <c r="H301" s="2">
        <v>-0.121737536</v>
      </c>
      <c r="I301" s="4">
        <v>-2.098399878</v>
      </c>
      <c r="J301">
        <f t="shared" si="61"/>
        <v>5</v>
      </c>
      <c r="K301" s="5">
        <f t="shared" si="62"/>
        <v>0</v>
      </c>
      <c r="L301" s="6">
        <f t="shared" si="63"/>
        <v>0</v>
      </c>
      <c r="M301" s="6">
        <f t="shared" si="64"/>
        <v>0</v>
      </c>
      <c r="N301" s="6">
        <f t="shared" si="65"/>
        <v>0</v>
      </c>
      <c r="O301" s="6">
        <f t="shared" si="66"/>
        <v>0</v>
      </c>
      <c r="P301" s="7">
        <f t="shared" si="67"/>
        <v>0</v>
      </c>
      <c r="Q301">
        <f t="shared" si="68"/>
        <v>-0.7550147274</v>
      </c>
      <c r="R301" s="5">
        <f t="shared" si="69"/>
        <v>0</v>
      </c>
      <c r="S301" s="6">
        <f t="shared" si="70"/>
        <v>0</v>
      </c>
      <c r="T301" s="6">
        <f t="shared" si="71"/>
        <v>0</v>
      </c>
      <c r="U301" s="6">
        <f t="shared" si="72"/>
        <v>0</v>
      </c>
      <c r="V301" s="6">
        <f t="shared" si="73"/>
        <v>1</v>
      </c>
      <c r="W301" s="7">
        <f t="shared" si="74"/>
        <v>1</v>
      </c>
    </row>
    <row r="302" spans="1:23">
      <c r="A302" s="1" t="s">
        <v>323</v>
      </c>
      <c r="B302" s="2">
        <f>IF(ISERROR(VLOOKUP(A302,[1]G1_DEG_cox!$A:$C,2,FALSE)),0,VLOOKUP(A302,[1]G1_DEG_cox!$A:$C,2,FALSE))</f>
        <v>0</v>
      </c>
      <c r="C302" s="2">
        <f>IF(ISERROR(VLOOKUP(A302,[1]G1_DEG_cox!$A:$C,3,FALSE)),0,VLOOKUP(A302,[1]G1_DEG_cox!$A:$C,3,FALSE))</f>
        <v>0</v>
      </c>
      <c r="D302" s="3">
        <f t="shared" si="60"/>
        <v>0</v>
      </c>
      <c r="E302" s="2">
        <v>-0.751847476</v>
      </c>
      <c r="F302" s="2">
        <v>-0.969204247</v>
      </c>
      <c r="G302" s="2">
        <v>-0.092447862</v>
      </c>
      <c r="H302" s="2">
        <v>-0.089171652</v>
      </c>
      <c r="I302" s="4">
        <v>-2.600834727</v>
      </c>
      <c r="J302">
        <f t="shared" si="61"/>
        <v>5</v>
      </c>
      <c r="K302" s="5">
        <f t="shared" si="62"/>
        <v>0</v>
      </c>
      <c r="L302" s="6">
        <f t="shared" si="63"/>
        <v>0</v>
      </c>
      <c r="M302" s="6">
        <f t="shared" si="64"/>
        <v>0</v>
      </c>
      <c r="N302" s="6">
        <f t="shared" si="65"/>
        <v>0</v>
      </c>
      <c r="O302" s="6">
        <f t="shared" si="66"/>
        <v>0</v>
      </c>
      <c r="P302" s="7">
        <f t="shared" si="67"/>
        <v>0</v>
      </c>
      <c r="Q302">
        <f t="shared" si="68"/>
        <v>-0.9007011928</v>
      </c>
      <c r="R302" s="5">
        <f t="shared" si="69"/>
        <v>0</v>
      </c>
      <c r="S302" s="6">
        <f t="shared" si="70"/>
        <v>0</v>
      </c>
      <c r="T302" s="6">
        <f t="shared" si="71"/>
        <v>0</v>
      </c>
      <c r="U302" s="6">
        <f t="shared" si="72"/>
        <v>0</v>
      </c>
      <c r="V302" s="6">
        <f t="shared" si="73"/>
        <v>1</v>
      </c>
      <c r="W302" s="7">
        <f t="shared" si="74"/>
        <v>1</v>
      </c>
    </row>
    <row r="303" spans="1:23">
      <c r="A303" s="1" t="s">
        <v>324</v>
      </c>
      <c r="B303" s="2">
        <f>IF(ISERROR(VLOOKUP(A303,[1]G1_DEG_cox!$A:$C,2,FALSE)),0,VLOOKUP(A303,[1]G1_DEG_cox!$A:$C,2,FALSE))</f>
        <v>1.01390482868641</v>
      </c>
      <c r="C303" s="2">
        <f>IF(ISERROR(VLOOKUP(A303,[1]G1_DEG_cox!$A:$C,3,FALSE)),0,VLOOKUP(A303,[1]G1_DEG_cox!$A:$C,3,FALSE))</f>
        <v>0.573986019625929</v>
      </c>
      <c r="D303" s="3">
        <f t="shared" si="60"/>
        <v>0</v>
      </c>
      <c r="E303" s="2">
        <v>-2.458790779</v>
      </c>
      <c r="F303" s="2">
        <v>-1.377845645</v>
      </c>
      <c r="G303" s="2">
        <v>3.793479681</v>
      </c>
      <c r="H303" s="2">
        <v>1.311662853</v>
      </c>
      <c r="I303" s="4" t="e">
        <v>#N/A</v>
      </c>
      <c r="J303">
        <f t="shared" si="61"/>
        <v>4</v>
      </c>
      <c r="K303" s="5">
        <f t="shared" si="62"/>
        <v>0</v>
      </c>
      <c r="L303" s="6">
        <f t="shared" si="63"/>
        <v>0</v>
      </c>
      <c r="M303" s="6">
        <f t="shared" si="64"/>
        <v>1</v>
      </c>
      <c r="N303" s="6">
        <f t="shared" si="65"/>
        <v>1</v>
      </c>
      <c r="O303" s="6" t="str">
        <f t="shared" si="66"/>
        <v/>
      </c>
      <c r="P303" s="7">
        <f t="shared" si="67"/>
        <v>2</v>
      </c>
      <c r="Q303">
        <f t="shared" si="68"/>
        <v>0.3171265275</v>
      </c>
      <c r="R303" s="5">
        <f t="shared" si="69"/>
        <v>1</v>
      </c>
      <c r="S303" s="6">
        <f t="shared" si="70"/>
        <v>1</v>
      </c>
      <c r="T303" s="6">
        <f t="shared" si="71"/>
        <v>1</v>
      </c>
      <c r="U303" s="6">
        <f t="shared" si="72"/>
        <v>1</v>
      </c>
      <c r="V303" s="6" t="str">
        <f t="shared" si="73"/>
        <v/>
      </c>
      <c r="W303" s="7">
        <f t="shared" si="74"/>
        <v>4</v>
      </c>
    </row>
    <row r="304" spans="1:23">
      <c r="A304" s="1" t="s">
        <v>325</v>
      </c>
      <c r="B304" s="2">
        <f>IF(ISERROR(VLOOKUP(A304,[1]G1_DEG_cox!$A:$C,2,FALSE)),0,VLOOKUP(A304,[1]G1_DEG_cox!$A:$C,2,FALSE))</f>
        <v>0</v>
      </c>
      <c r="C304" s="2">
        <f>IF(ISERROR(VLOOKUP(A304,[1]G1_DEG_cox!$A:$C,3,FALSE)),0,VLOOKUP(A304,[1]G1_DEG_cox!$A:$C,3,FALSE))</f>
        <v>0</v>
      </c>
      <c r="D304" s="3">
        <f t="shared" si="60"/>
        <v>0</v>
      </c>
      <c r="E304" s="2" t="e">
        <v>#N/A</v>
      </c>
      <c r="F304" s="2">
        <v>3.406944752</v>
      </c>
      <c r="G304" s="2">
        <v>-0.393025875</v>
      </c>
      <c r="H304" s="2">
        <v>1.501872182</v>
      </c>
      <c r="I304" s="4">
        <v>1.385240674</v>
      </c>
      <c r="J304">
        <f t="shared" si="61"/>
        <v>4</v>
      </c>
      <c r="K304" s="5" t="str">
        <f t="shared" si="62"/>
        <v/>
      </c>
      <c r="L304" s="6">
        <f t="shared" si="63"/>
        <v>1</v>
      </c>
      <c r="M304" s="6">
        <f t="shared" si="64"/>
        <v>0</v>
      </c>
      <c r="N304" s="6">
        <f t="shared" si="65"/>
        <v>1</v>
      </c>
      <c r="O304" s="6">
        <f t="shared" si="66"/>
        <v>1</v>
      </c>
      <c r="P304" s="7">
        <f t="shared" si="67"/>
        <v>3</v>
      </c>
      <c r="Q304">
        <f t="shared" si="68"/>
        <v>1.47525793325</v>
      </c>
      <c r="R304" s="5" t="str">
        <f t="shared" si="69"/>
        <v/>
      </c>
      <c r="S304" s="6">
        <f t="shared" si="70"/>
        <v>1</v>
      </c>
      <c r="T304" s="6">
        <f t="shared" si="71"/>
        <v>0</v>
      </c>
      <c r="U304" s="6">
        <f t="shared" si="72"/>
        <v>1</v>
      </c>
      <c r="V304" s="6">
        <f t="shared" si="73"/>
        <v>1</v>
      </c>
      <c r="W304" s="7">
        <f t="shared" si="74"/>
        <v>3</v>
      </c>
    </row>
    <row r="305" spans="1:23">
      <c r="A305" s="1" t="s">
        <v>326</v>
      </c>
      <c r="B305" s="2">
        <f>IF(ISERROR(VLOOKUP(A305,[1]G1_DEG_cox!$A:$C,2,FALSE)),0,VLOOKUP(A305,[1]G1_DEG_cox!$A:$C,2,FALSE))</f>
        <v>1.00006791190341</v>
      </c>
      <c r="C305" s="2">
        <f>IF(ISERROR(VLOOKUP(A305,[1]G1_DEG_cox!$A:$C,3,FALSE)),0,VLOOKUP(A305,[1]G1_DEG_cox!$A:$C,3,FALSE))</f>
        <v>0.590708489743991</v>
      </c>
      <c r="D305" s="3">
        <f t="shared" si="60"/>
        <v>0</v>
      </c>
      <c r="E305" s="2">
        <v>4.993941069</v>
      </c>
      <c r="F305" s="2" t="e">
        <v>#N/A</v>
      </c>
      <c r="G305" s="2">
        <v>0.734883159</v>
      </c>
      <c r="H305" s="2">
        <v>-3.203365207</v>
      </c>
      <c r="I305" s="4">
        <v>3.310747862</v>
      </c>
      <c r="J305">
        <f t="shared" si="61"/>
        <v>4</v>
      </c>
      <c r="K305" s="5">
        <f t="shared" si="62"/>
        <v>1</v>
      </c>
      <c r="L305" s="6" t="str">
        <f t="shared" si="63"/>
        <v/>
      </c>
      <c r="M305" s="6">
        <f t="shared" si="64"/>
        <v>1</v>
      </c>
      <c r="N305" s="6">
        <f t="shared" si="65"/>
        <v>0</v>
      </c>
      <c r="O305" s="6">
        <f t="shared" si="66"/>
        <v>1</v>
      </c>
      <c r="P305" s="7">
        <f t="shared" si="67"/>
        <v>3</v>
      </c>
      <c r="Q305">
        <f t="shared" si="68"/>
        <v>1.45905172075</v>
      </c>
      <c r="R305" s="5">
        <f t="shared" si="69"/>
        <v>1</v>
      </c>
      <c r="S305" s="6" t="str">
        <f t="shared" si="70"/>
        <v/>
      </c>
      <c r="T305" s="6">
        <f t="shared" si="71"/>
        <v>0</v>
      </c>
      <c r="U305" s="6">
        <f t="shared" si="72"/>
        <v>1</v>
      </c>
      <c r="V305" s="6">
        <f t="shared" si="73"/>
        <v>1</v>
      </c>
      <c r="W305" s="7">
        <f t="shared" si="74"/>
        <v>3</v>
      </c>
    </row>
    <row r="306" spans="1:23">
      <c r="A306" s="1" t="s">
        <v>327</v>
      </c>
      <c r="B306" s="2">
        <f>IF(ISERROR(VLOOKUP(A306,[1]G1_DEG_cox!$A:$C,2,FALSE)),0,VLOOKUP(A306,[1]G1_DEG_cox!$A:$C,2,FALSE))</f>
        <v>0.999476485244431</v>
      </c>
      <c r="C306" s="2">
        <f>IF(ISERROR(VLOOKUP(A306,[1]G1_DEG_cox!$A:$C,3,FALSE)),0,VLOOKUP(A306,[1]G1_DEG_cox!$A:$C,3,FALSE))</f>
        <v>0.683302947720728</v>
      </c>
      <c r="D306" s="3">
        <f t="shared" si="60"/>
        <v>0</v>
      </c>
      <c r="E306" s="2">
        <v>2.289497852</v>
      </c>
      <c r="F306" s="2">
        <v>2.737521648</v>
      </c>
      <c r="G306" s="2" t="e">
        <v>#N/A</v>
      </c>
      <c r="H306" s="2">
        <v>0.766745239</v>
      </c>
      <c r="I306" s="4">
        <v>-2.767388344</v>
      </c>
      <c r="J306">
        <f t="shared" si="61"/>
        <v>4</v>
      </c>
      <c r="K306" s="5">
        <f t="shared" si="62"/>
        <v>1</v>
      </c>
      <c r="L306" s="6">
        <f t="shared" si="63"/>
        <v>1</v>
      </c>
      <c r="M306" s="6" t="str">
        <f t="shared" si="64"/>
        <v/>
      </c>
      <c r="N306" s="6">
        <f t="shared" si="65"/>
        <v>1</v>
      </c>
      <c r="O306" s="6">
        <f t="shared" si="66"/>
        <v>0</v>
      </c>
      <c r="P306" s="7">
        <f t="shared" si="67"/>
        <v>3</v>
      </c>
      <c r="Q306">
        <f t="shared" si="68"/>
        <v>0.75659409875</v>
      </c>
      <c r="R306" s="5">
        <f t="shared" si="69"/>
        <v>1</v>
      </c>
      <c r="S306" s="6">
        <f t="shared" si="70"/>
        <v>1</v>
      </c>
      <c r="T306" s="6" t="str">
        <f t="shared" si="71"/>
        <v/>
      </c>
      <c r="U306" s="6">
        <f t="shared" si="72"/>
        <v>0</v>
      </c>
      <c r="V306" s="6">
        <f t="shared" si="73"/>
        <v>1</v>
      </c>
      <c r="W306" s="7">
        <f t="shared" si="74"/>
        <v>3</v>
      </c>
    </row>
    <row r="307" spans="1:23">
      <c r="A307" s="1" t="s">
        <v>328</v>
      </c>
      <c r="B307" s="2">
        <f>IF(ISERROR(VLOOKUP(A307,[1]G1_DEG_cox!$A:$C,2,FALSE)),0,VLOOKUP(A307,[1]G1_DEG_cox!$A:$C,2,FALSE))</f>
        <v>1.000818589344</v>
      </c>
      <c r="C307" s="2">
        <f>IF(ISERROR(VLOOKUP(A307,[1]G1_DEG_cox!$A:$C,3,FALSE)),0,VLOOKUP(A307,[1]G1_DEG_cox!$A:$C,3,FALSE))</f>
        <v>0.349548045588824</v>
      </c>
      <c r="D307" s="3">
        <f t="shared" si="60"/>
        <v>0</v>
      </c>
      <c r="E307" s="2">
        <v>2.913302064</v>
      </c>
      <c r="F307" s="2">
        <v>1.850346744</v>
      </c>
      <c r="G307" s="2" t="e">
        <v>#N/A</v>
      </c>
      <c r="H307" s="2">
        <v>0.377305254</v>
      </c>
      <c r="I307" s="4">
        <v>-3.508069515</v>
      </c>
      <c r="J307">
        <f t="shared" si="61"/>
        <v>4</v>
      </c>
      <c r="K307" s="5">
        <f t="shared" si="62"/>
        <v>1</v>
      </c>
      <c r="L307" s="6">
        <f t="shared" si="63"/>
        <v>1</v>
      </c>
      <c r="M307" s="6" t="str">
        <f t="shared" si="64"/>
        <v/>
      </c>
      <c r="N307" s="6">
        <f t="shared" si="65"/>
        <v>1</v>
      </c>
      <c r="O307" s="6">
        <f t="shared" si="66"/>
        <v>0</v>
      </c>
      <c r="P307" s="7">
        <f t="shared" si="67"/>
        <v>3</v>
      </c>
      <c r="Q307">
        <f t="shared" si="68"/>
        <v>0.40822113675</v>
      </c>
      <c r="R307" s="5">
        <f t="shared" si="69"/>
        <v>1</v>
      </c>
      <c r="S307" s="6">
        <f t="shared" si="70"/>
        <v>1</v>
      </c>
      <c r="T307" s="6" t="str">
        <f t="shared" si="71"/>
        <v/>
      </c>
      <c r="U307" s="6">
        <f t="shared" si="72"/>
        <v>0</v>
      </c>
      <c r="V307" s="6">
        <f t="shared" si="73"/>
        <v>1</v>
      </c>
      <c r="W307" s="7">
        <f t="shared" si="74"/>
        <v>3</v>
      </c>
    </row>
    <row r="308" spans="1:23">
      <c r="A308" s="1" t="s">
        <v>329</v>
      </c>
      <c r="B308" s="2">
        <f>IF(ISERROR(VLOOKUP(A308,[1]G1_DEG_cox!$A:$C,2,FALSE)),0,VLOOKUP(A308,[1]G1_DEG_cox!$A:$C,2,FALSE))</f>
        <v>0.999398247586238</v>
      </c>
      <c r="C308" s="2">
        <f>IF(ISERROR(VLOOKUP(A308,[1]G1_DEG_cox!$A:$C,3,FALSE)),0,VLOOKUP(A308,[1]G1_DEG_cox!$A:$C,3,FALSE))</f>
        <v>0.793651869284661</v>
      </c>
      <c r="D308" s="3">
        <f t="shared" si="60"/>
        <v>0</v>
      </c>
      <c r="E308" s="2">
        <v>2.913302064</v>
      </c>
      <c r="F308" s="2">
        <v>1.850346744</v>
      </c>
      <c r="G308" s="2" t="e">
        <v>#N/A</v>
      </c>
      <c r="H308" s="2">
        <v>0.377305254</v>
      </c>
      <c r="I308" s="4">
        <v>-3.508069515</v>
      </c>
      <c r="J308">
        <f t="shared" si="61"/>
        <v>4</v>
      </c>
      <c r="K308" s="5">
        <f t="shared" si="62"/>
        <v>1</v>
      </c>
      <c r="L308" s="6">
        <f t="shared" si="63"/>
        <v>1</v>
      </c>
      <c r="M308" s="6" t="str">
        <f t="shared" si="64"/>
        <v/>
      </c>
      <c r="N308" s="6">
        <f t="shared" si="65"/>
        <v>1</v>
      </c>
      <c r="O308" s="6">
        <f t="shared" si="66"/>
        <v>0</v>
      </c>
      <c r="P308" s="7">
        <f t="shared" si="67"/>
        <v>3</v>
      </c>
      <c r="Q308">
        <f t="shared" si="68"/>
        <v>0.40822113675</v>
      </c>
      <c r="R308" s="5">
        <f t="shared" si="69"/>
        <v>1</v>
      </c>
      <c r="S308" s="6">
        <f t="shared" si="70"/>
        <v>1</v>
      </c>
      <c r="T308" s="6" t="str">
        <f t="shared" si="71"/>
        <v/>
      </c>
      <c r="U308" s="6">
        <f t="shared" si="72"/>
        <v>0</v>
      </c>
      <c r="V308" s="6">
        <f t="shared" si="73"/>
        <v>1</v>
      </c>
      <c r="W308" s="7">
        <f t="shared" si="74"/>
        <v>3</v>
      </c>
    </row>
    <row r="309" spans="1:23">
      <c r="A309" s="1" t="s">
        <v>330</v>
      </c>
      <c r="B309" s="2">
        <f>IF(ISERROR(VLOOKUP(A309,[1]G1_DEG_cox!$A:$C,2,FALSE)),0,VLOOKUP(A309,[1]G1_DEG_cox!$A:$C,2,FALSE))</f>
        <v>0</v>
      </c>
      <c r="C309" s="2">
        <f>IF(ISERROR(VLOOKUP(A309,[1]G1_DEG_cox!$A:$C,3,FALSE)),0,VLOOKUP(A309,[1]G1_DEG_cox!$A:$C,3,FALSE))</f>
        <v>0</v>
      </c>
      <c r="D309" s="3">
        <f t="shared" si="60"/>
        <v>0</v>
      </c>
      <c r="E309" s="2">
        <v>2.913302064</v>
      </c>
      <c r="F309" s="2">
        <v>1.850346744</v>
      </c>
      <c r="G309" s="2" t="e">
        <v>#N/A</v>
      </c>
      <c r="H309" s="2">
        <v>0.377305254</v>
      </c>
      <c r="I309" s="4">
        <v>-3.508069515</v>
      </c>
      <c r="J309">
        <f t="shared" si="61"/>
        <v>4</v>
      </c>
      <c r="K309" s="5">
        <f t="shared" si="62"/>
        <v>1</v>
      </c>
      <c r="L309" s="6">
        <f t="shared" si="63"/>
        <v>1</v>
      </c>
      <c r="M309" s="6" t="str">
        <f t="shared" si="64"/>
        <v/>
      </c>
      <c r="N309" s="6">
        <f t="shared" si="65"/>
        <v>1</v>
      </c>
      <c r="O309" s="6">
        <f t="shared" si="66"/>
        <v>0</v>
      </c>
      <c r="P309" s="7">
        <f t="shared" si="67"/>
        <v>3</v>
      </c>
      <c r="Q309">
        <f t="shared" si="68"/>
        <v>0.40822113675</v>
      </c>
      <c r="R309" s="5">
        <f t="shared" si="69"/>
        <v>1</v>
      </c>
      <c r="S309" s="6">
        <f t="shared" si="70"/>
        <v>1</v>
      </c>
      <c r="T309" s="6" t="str">
        <f t="shared" si="71"/>
        <v/>
      </c>
      <c r="U309" s="6">
        <f t="shared" si="72"/>
        <v>0</v>
      </c>
      <c r="V309" s="6">
        <f t="shared" si="73"/>
        <v>1</v>
      </c>
      <c r="W309" s="7">
        <f t="shared" si="74"/>
        <v>3</v>
      </c>
    </row>
    <row r="310" spans="1:23">
      <c r="A310" s="1" t="s">
        <v>331</v>
      </c>
      <c r="B310" s="2">
        <f>IF(ISERROR(VLOOKUP(A310,[1]G1_DEG_cox!$A:$C,2,FALSE)),0,VLOOKUP(A310,[1]G1_DEG_cox!$A:$C,2,FALSE))</f>
        <v>0</v>
      </c>
      <c r="C310" s="2">
        <f>IF(ISERROR(VLOOKUP(A310,[1]G1_DEG_cox!$A:$C,3,FALSE)),0,VLOOKUP(A310,[1]G1_DEG_cox!$A:$C,3,FALSE))</f>
        <v>0</v>
      </c>
      <c r="D310" s="3">
        <f t="shared" si="60"/>
        <v>0</v>
      </c>
      <c r="E310" s="2">
        <v>2.913302064</v>
      </c>
      <c r="F310" s="2">
        <v>1.850346744</v>
      </c>
      <c r="G310" s="2" t="e">
        <v>#N/A</v>
      </c>
      <c r="H310" s="2">
        <v>0.377305254</v>
      </c>
      <c r="I310" s="4">
        <v>-3.508069515</v>
      </c>
      <c r="J310">
        <f t="shared" si="61"/>
        <v>4</v>
      </c>
      <c r="K310" s="5">
        <f t="shared" si="62"/>
        <v>1</v>
      </c>
      <c r="L310" s="6">
        <f t="shared" si="63"/>
        <v>1</v>
      </c>
      <c r="M310" s="6" t="str">
        <f t="shared" si="64"/>
        <v/>
      </c>
      <c r="N310" s="6">
        <f t="shared" si="65"/>
        <v>1</v>
      </c>
      <c r="O310" s="6">
        <f t="shared" si="66"/>
        <v>0</v>
      </c>
      <c r="P310" s="7">
        <f t="shared" si="67"/>
        <v>3</v>
      </c>
      <c r="Q310">
        <f t="shared" si="68"/>
        <v>0.40822113675</v>
      </c>
      <c r="R310" s="5">
        <f t="shared" si="69"/>
        <v>1</v>
      </c>
      <c r="S310" s="6">
        <f t="shared" si="70"/>
        <v>1</v>
      </c>
      <c r="T310" s="6" t="str">
        <f t="shared" si="71"/>
        <v/>
      </c>
      <c r="U310" s="6">
        <f t="shared" si="72"/>
        <v>0</v>
      </c>
      <c r="V310" s="6">
        <f t="shared" si="73"/>
        <v>1</v>
      </c>
      <c r="W310" s="7">
        <f t="shared" si="74"/>
        <v>3</v>
      </c>
    </row>
    <row r="311" spans="1:23">
      <c r="A311" s="1" t="s">
        <v>332</v>
      </c>
      <c r="B311" s="2">
        <f>IF(ISERROR(VLOOKUP(A311,[1]G1_DEG_cox!$A:$C,2,FALSE)),0,VLOOKUP(A311,[1]G1_DEG_cox!$A:$C,2,FALSE))</f>
        <v>0</v>
      </c>
      <c r="C311" s="2">
        <f>IF(ISERROR(VLOOKUP(A311,[1]G1_DEG_cox!$A:$C,3,FALSE)),0,VLOOKUP(A311,[1]G1_DEG_cox!$A:$C,3,FALSE))</f>
        <v>0</v>
      </c>
      <c r="D311" s="3">
        <f t="shared" si="60"/>
        <v>0</v>
      </c>
      <c r="E311" s="2">
        <v>2.913302064</v>
      </c>
      <c r="F311" s="2">
        <v>1.850346744</v>
      </c>
      <c r="G311" s="2" t="e">
        <v>#N/A</v>
      </c>
      <c r="H311" s="2">
        <v>0.377305254</v>
      </c>
      <c r="I311" s="4">
        <v>-3.508069515</v>
      </c>
      <c r="J311">
        <f t="shared" si="61"/>
        <v>4</v>
      </c>
      <c r="K311" s="5">
        <f t="shared" si="62"/>
        <v>1</v>
      </c>
      <c r="L311" s="6">
        <f t="shared" si="63"/>
        <v>1</v>
      </c>
      <c r="M311" s="6" t="str">
        <f t="shared" si="64"/>
        <v/>
      </c>
      <c r="N311" s="6">
        <f t="shared" si="65"/>
        <v>1</v>
      </c>
      <c r="O311" s="6">
        <f t="shared" si="66"/>
        <v>0</v>
      </c>
      <c r="P311" s="7">
        <f t="shared" si="67"/>
        <v>3</v>
      </c>
      <c r="Q311">
        <f t="shared" si="68"/>
        <v>0.40822113675</v>
      </c>
      <c r="R311" s="5">
        <f t="shared" si="69"/>
        <v>1</v>
      </c>
      <c r="S311" s="6">
        <f t="shared" si="70"/>
        <v>1</v>
      </c>
      <c r="T311" s="6" t="str">
        <f t="shared" si="71"/>
        <v/>
      </c>
      <c r="U311" s="6">
        <f t="shared" si="72"/>
        <v>0</v>
      </c>
      <c r="V311" s="6">
        <f t="shared" si="73"/>
        <v>1</v>
      </c>
      <c r="W311" s="7">
        <f t="shared" si="74"/>
        <v>3</v>
      </c>
    </row>
    <row r="312" spans="1:23">
      <c r="A312" s="1" t="s">
        <v>333</v>
      </c>
      <c r="B312" s="2">
        <f>IF(ISERROR(VLOOKUP(A312,[1]G1_DEG_cox!$A:$C,2,FALSE)),0,VLOOKUP(A312,[1]G1_DEG_cox!$A:$C,2,FALSE))</f>
        <v>0</v>
      </c>
      <c r="C312" s="2">
        <f>IF(ISERROR(VLOOKUP(A312,[1]G1_DEG_cox!$A:$C,3,FALSE)),0,VLOOKUP(A312,[1]G1_DEG_cox!$A:$C,3,FALSE))</f>
        <v>0</v>
      </c>
      <c r="D312" s="3">
        <f t="shared" si="60"/>
        <v>0</v>
      </c>
      <c r="E312" s="2">
        <v>2.913302064</v>
      </c>
      <c r="F312" s="2">
        <v>1.850346744</v>
      </c>
      <c r="G312" s="2" t="e">
        <v>#N/A</v>
      </c>
      <c r="H312" s="2">
        <v>0.377305254</v>
      </c>
      <c r="I312" s="4">
        <v>-3.508069515</v>
      </c>
      <c r="J312">
        <f t="shared" si="61"/>
        <v>4</v>
      </c>
      <c r="K312" s="5">
        <f t="shared" si="62"/>
        <v>1</v>
      </c>
      <c r="L312" s="6">
        <f t="shared" si="63"/>
        <v>1</v>
      </c>
      <c r="M312" s="6" t="str">
        <f t="shared" si="64"/>
        <v/>
      </c>
      <c r="N312" s="6">
        <f t="shared" si="65"/>
        <v>1</v>
      </c>
      <c r="O312" s="6">
        <f t="shared" si="66"/>
        <v>0</v>
      </c>
      <c r="P312" s="7">
        <f t="shared" si="67"/>
        <v>3</v>
      </c>
      <c r="Q312">
        <f t="shared" si="68"/>
        <v>0.40822113675</v>
      </c>
      <c r="R312" s="5">
        <f t="shared" si="69"/>
        <v>1</v>
      </c>
      <c r="S312" s="6">
        <f t="shared" si="70"/>
        <v>1</v>
      </c>
      <c r="T312" s="6" t="str">
        <f t="shared" si="71"/>
        <v/>
      </c>
      <c r="U312" s="6">
        <f t="shared" si="72"/>
        <v>0</v>
      </c>
      <c r="V312" s="6">
        <f t="shared" si="73"/>
        <v>1</v>
      </c>
      <c r="W312" s="7">
        <f t="shared" si="74"/>
        <v>3</v>
      </c>
    </row>
    <row r="313" spans="1:23">
      <c r="A313" s="1" t="s">
        <v>334</v>
      </c>
      <c r="B313" s="2">
        <f>IF(ISERROR(VLOOKUP(A313,[1]G1_DEG_cox!$A:$C,2,FALSE)),0,VLOOKUP(A313,[1]G1_DEG_cox!$A:$C,2,FALSE))</f>
        <v>1.00088818377245</v>
      </c>
      <c r="C313" s="2">
        <f>IF(ISERROR(VLOOKUP(A313,[1]G1_DEG_cox!$A:$C,3,FALSE)),0,VLOOKUP(A313,[1]G1_DEG_cox!$A:$C,3,FALSE))</f>
        <v>0.722092889538314</v>
      </c>
      <c r="D313" s="3">
        <f t="shared" si="60"/>
        <v>0</v>
      </c>
      <c r="E313" s="2">
        <v>3.35578227</v>
      </c>
      <c r="F313" s="2">
        <v>1.507429183</v>
      </c>
      <c r="G313" s="2" t="e">
        <v>#N/A</v>
      </c>
      <c r="H313" s="2">
        <v>0.598193288</v>
      </c>
      <c r="I313" s="4">
        <v>-4.496770382</v>
      </c>
      <c r="J313">
        <f t="shared" si="61"/>
        <v>4</v>
      </c>
      <c r="K313" s="5">
        <f t="shared" si="62"/>
        <v>1</v>
      </c>
      <c r="L313" s="6">
        <f t="shared" si="63"/>
        <v>1</v>
      </c>
      <c r="M313" s="6" t="str">
        <f t="shared" si="64"/>
        <v/>
      </c>
      <c r="N313" s="6">
        <f t="shared" si="65"/>
        <v>1</v>
      </c>
      <c r="O313" s="6">
        <f t="shared" si="66"/>
        <v>0</v>
      </c>
      <c r="P313" s="7">
        <f t="shared" si="67"/>
        <v>3</v>
      </c>
      <c r="Q313">
        <f t="shared" si="68"/>
        <v>0.24115858975</v>
      </c>
      <c r="R313" s="5">
        <f t="shared" si="69"/>
        <v>1</v>
      </c>
      <c r="S313" s="6">
        <f t="shared" si="70"/>
        <v>1</v>
      </c>
      <c r="T313" s="6" t="str">
        <f t="shared" si="71"/>
        <v/>
      </c>
      <c r="U313" s="6">
        <f t="shared" si="72"/>
        <v>0</v>
      </c>
      <c r="V313" s="6">
        <f t="shared" si="73"/>
        <v>1</v>
      </c>
      <c r="W313" s="7">
        <f t="shared" si="74"/>
        <v>3</v>
      </c>
    </row>
    <row r="314" spans="1:23">
      <c r="A314" s="1" t="s">
        <v>335</v>
      </c>
      <c r="B314" s="2">
        <f>IF(ISERROR(VLOOKUP(A314,[1]G1_DEG_cox!$A:$C,2,FALSE)),0,VLOOKUP(A314,[1]G1_DEG_cox!$A:$C,2,FALSE))</f>
        <v>1.00771897088462</v>
      </c>
      <c r="C314" s="2">
        <f>IF(ISERROR(VLOOKUP(A314,[1]G1_DEG_cox!$A:$C,3,FALSE)),0,VLOOKUP(A314,[1]G1_DEG_cox!$A:$C,3,FALSE))</f>
        <v>0.0784866906473474</v>
      </c>
      <c r="D314" s="3">
        <f t="shared" si="60"/>
        <v>0</v>
      </c>
      <c r="E314" s="2">
        <v>1.558046401</v>
      </c>
      <c r="F314" s="2">
        <v>1.646945417</v>
      </c>
      <c r="G314" s="2" t="e">
        <v>#N/A</v>
      </c>
      <c r="H314" s="2">
        <v>0.704129666</v>
      </c>
      <c r="I314" s="4">
        <v>-3.507018924</v>
      </c>
      <c r="J314">
        <f t="shared" si="61"/>
        <v>4</v>
      </c>
      <c r="K314" s="5">
        <f t="shared" si="62"/>
        <v>1</v>
      </c>
      <c r="L314" s="6">
        <f t="shared" si="63"/>
        <v>1</v>
      </c>
      <c r="M314" s="6" t="str">
        <f t="shared" si="64"/>
        <v/>
      </c>
      <c r="N314" s="6">
        <f t="shared" si="65"/>
        <v>1</v>
      </c>
      <c r="O314" s="6">
        <f t="shared" si="66"/>
        <v>0</v>
      </c>
      <c r="P314" s="7">
        <f t="shared" si="67"/>
        <v>3</v>
      </c>
      <c r="Q314">
        <f t="shared" si="68"/>
        <v>0.10052564</v>
      </c>
      <c r="R314" s="5">
        <f t="shared" si="69"/>
        <v>1</v>
      </c>
      <c r="S314" s="6">
        <f t="shared" si="70"/>
        <v>1</v>
      </c>
      <c r="T314" s="6" t="str">
        <f t="shared" si="71"/>
        <v/>
      </c>
      <c r="U314" s="6">
        <f t="shared" si="72"/>
        <v>0</v>
      </c>
      <c r="V314" s="6">
        <f t="shared" si="73"/>
        <v>1</v>
      </c>
      <c r="W314" s="7">
        <f t="shared" si="74"/>
        <v>3</v>
      </c>
    </row>
    <row r="315" spans="1:23">
      <c r="A315" s="1" t="s">
        <v>336</v>
      </c>
      <c r="B315" s="2">
        <f>IF(ISERROR(VLOOKUP(A315,[1]G1_DEG_cox!$A:$C,2,FALSE)),0,VLOOKUP(A315,[1]G1_DEG_cox!$A:$C,2,FALSE))</f>
        <v>1.00016330708896</v>
      </c>
      <c r="C315" s="2">
        <f>IF(ISERROR(VLOOKUP(A315,[1]G1_DEG_cox!$A:$C,3,FALSE)),0,VLOOKUP(A315,[1]G1_DEG_cox!$A:$C,3,FALSE))</f>
        <v>0.327126640248405</v>
      </c>
      <c r="D315" s="3">
        <f t="shared" si="60"/>
        <v>0</v>
      </c>
      <c r="E315" s="2">
        <v>8.491479874</v>
      </c>
      <c r="F315" s="2" t="e">
        <v>#N/A</v>
      </c>
      <c r="G315" s="2">
        <v>-1.881153405</v>
      </c>
      <c r="H315" s="2">
        <v>-0.192520235</v>
      </c>
      <c r="I315" s="4">
        <v>1.005993634</v>
      </c>
      <c r="J315">
        <f t="shared" si="61"/>
        <v>4</v>
      </c>
      <c r="K315" s="5">
        <f t="shared" si="62"/>
        <v>1</v>
      </c>
      <c r="L315" s="6" t="str">
        <f t="shared" si="63"/>
        <v/>
      </c>
      <c r="M315" s="6">
        <f t="shared" si="64"/>
        <v>0</v>
      </c>
      <c r="N315" s="6">
        <f t="shared" si="65"/>
        <v>0</v>
      </c>
      <c r="O315" s="6">
        <f t="shared" si="66"/>
        <v>1</v>
      </c>
      <c r="P315" s="7">
        <f t="shared" si="67"/>
        <v>2</v>
      </c>
      <c r="Q315">
        <f t="shared" si="68"/>
        <v>1.855949967</v>
      </c>
      <c r="R315" s="5">
        <f t="shared" si="69"/>
        <v>1</v>
      </c>
      <c r="S315" s="6" t="str">
        <f t="shared" si="70"/>
        <v/>
      </c>
      <c r="T315" s="6">
        <f t="shared" si="71"/>
        <v>1</v>
      </c>
      <c r="U315" s="6">
        <f t="shared" si="72"/>
        <v>0</v>
      </c>
      <c r="V315" s="6">
        <f t="shared" si="73"/>
        <v>1</v>
      </c>
      <c r="W315" s="7">
        <f t="shared" si="74"/>
        <v>3</v>
      </c>
    </row>
    <row r="316" spans="1:23">
      <c r="A316" s="1" t="s">
        <v>337</v>
      </c>
      <c r="B316" s="2">
        <f>IF(ISERROR(VLOOKUP(A316,[1]G1_DEG_cox!$A:$C,2,FALSE)),0,VLOOKUP(A316,[1]G1_DEG_cox!$A:$C,2,FALSE))</f>
        <v>1.00008342885006</v>
      </c>
      <c r="C316" s="2">
        <f>IF(ISERROR(VLOOKUP(A316,[1]G1_DEG_cox!$A:$C,3,FALSE)),0,VLOOKUP(A316,[1]G1_DEG_cox!$A:$C,3,FALSE))</f>
        <v>0.263311780180729</v>
      </c>
      <c r="D316" s="3">
        <f t="shared" si="60"/>
        <v>0</v>
      </c>
      <c r="E316" s="2">
        <v>3.914300561</v>
      </c>
      <c r="F316" s="2">
        <v>2.511324883</v>
      </c>
      <c r="G316" s="2" t="e">
        <v>#N/A</v>
      </c>
      <c r="H316" s="2">
        <v>-0.389178634</v>
      </c>
      <c r="I316" s="4">
        <v>-3.415822506</v>
      </c>
      <c r="J316">
        <f t="shared" si="61"/>
        <v>4</v>
      </c>
      <c r="K316" s="5">
        <f t="shared" si="62"/>
        <v>1</v>
      </c>
      <c r="L316" s="6">
        <f t="shared" si="63"/>
        <v>1</v>
      </c>
      <c r="M316" s="6" t="str">
        <f t="shared" si="64"/>
        <v/>
      </c>
      <c r="N316" s="6">
        <f t="shared" si="65"/>
        <v>0</v>
      </c>
      <c r="O316" s="6">
        <f t="shared" si="66"/>
        <v>0</v>
      </c>
      <c r="P316" s="7">
        <f t="shared" si="67"/>
        <v>2</v>
      </c>
      <c r="Q316">
        <f t="shared" si="68"/>
        <v>0.655156076</v>
      </c>
      <c r="R316" s="5">
        <f t="shared" si="69"/>
        <v>1</v>
      </c>
      <c r="S316" s="6">
        <f t="shared" si="70"/>
        <v>1</v>
      </c>
      <c r="T316" s="6" t="str">
        <f t="shared" si="71"/>
        <v/>
      </c>
      <c r="U316" s="6">
        <f t="shared" si="72"/>
        <v>0</v>
      </c>
      <c r="V316" s="6">
        <f t="shared" si="73"/>
        <v>1</v>
      </c>
      <c r="W316" s="7">
        <f t="shared" si="74"/>
        <v>3</v>
      </c>
    </row>
    <row r="317" spans="1:23">
      <c r="A317" s="1" t="s">
        <v>338</v>
      </c>
      <c r="B317" s="2">
        <f>IF(ISERROR(VLOOKUP(A317,[1]G1_DEG_cox!$A:$C,2,FALSE)),0,VLOOKUP(A317,[1]G1_DEG_cox!$A:$C,2,FALSE))</f>
        <v>0.999894194987396</v>
      </c>
      <c r="C317" s="2">
        <f>IF(ISERROR(VLOOKUP(A317,[1]G1_DEG_cox!$A:$C,3,FALSE)),0,VLOOKUP(A317,[1]G1_DEG_cox!$A:$C,3,FALSE))</f>
        <v>0.810404251993426</v>
      </c>
      <c r="D317" s="3">
        <f t="shared" si="60"/>
        <v>0</v>
      </c>
      <c r="E317" s="2">
        <v>1.749088764</v>
      </c>
      <c r="F317" s="2">
        <v>1.316822827</v>
      </c>
      <c r="G317" s="2" t="e">
        <v>#N/A</v>
      </c>
      <c r="H317" s="2">
        <v>-0.047275502</v>
      </c>
      <c r="I317" s="4">
        <v>-2.520424843</v>
      </c>
      <c r="J317">
        <f t="shared" si="61"/>
        <v>4</v>
      </c>
      <c r="K317" s="5">
        <f t="shared" si="62"/>
        <v>1</v>
      </c>
      <c r="L317" s="6">
        <f t="shared" si="63"/>
        <v>1</v>
      </c>
      <c r="M317" s="6" t="str">
        <f t="shared" si="64"/>
        <v/>
      </c>
      <c r="N317" s="6">
        <f t="shared" si="65"/>
        <v>0</v>
      </c>
      <c r="O317" s="6">
        <f t="shared" si="66"/>
        <v>0</v>
      </c>
      <c r="P317" s="7">
        <f t="shared" si="67"/>
        <v>2</v>
      </c>
      <c r="Q317">
        <f t="shared" si="68"/>
        <v>0.1245528115</v>
      </c>
      <c r="R317" s="5">
        <f t="shared" si="69"/>
        <v>1</v>
      </c>
      <c r="S317" s="6">
        <f t="shared" si="70"/>
        <v>1</v>
      </c>
      <c r="T317" s="6" t="str">
        <f t="shared" si="71"/>
        <v/>
      </c>
      <c r="U317" s="6">
        <f t="shared" si="72"/>
        <v>0</v>
      </c>
      <c r="V317" s="6">
        <f t="shared" si="73"/>
        <v>1</v>
      </c>
      <c r="W317" s="7">
        <f t="shared" si="74"/>
        <v>3</v>
      </c>
    </row>
    <row r="318" spans="1:23">
      <c r="A318" s="1" t="s">
        <v>339</v>
      </c>
      <c r="B318" s="2">
        <f>IF(ISERROR(VLOOKUP(A318,[1]G1_DEG_cox!$A:$C,2,FALSE)),0,VLOOKUP(A318,[1]G1_DEG_cox!$A:$C,2,FALSE))</f>
        <v>0.995496659304717</v>
      </c>
      <c r="C318" s="2">
        <f>IF(ISERROR(VLOOKUP(A318,[1]G1_DEG_cox!$A:$C,3,FALSE)),0,VLOOKUP(A318,[1]G1_DEG_cox!$A:$C,3,FALSE))</f>
        <v>0.918169763667514</v>
      </c>
      <c r="D318" s="3">
        <f t="shared" si="60"/>
        <v>0</v>
      </c>
      <c r="E318" s="2">
        <v>1.749088764</v>
      </c>
      <c r="F318" s="2">
        <v>1.316822827</v>
      </c>
      <c r="G318" s="2" t="e">
        <v>#N/A</v>
      </c>
      <c r="H318" s="2">
        <v>-0.047275502</v>
      </c>
      <c r="I318" s="4">
        <v>-2.520424843</v>
      </c>
      <c r="J318">
        <f t="shared" si="61"/>
        <v>4</v>
      </c>
      <c r="K318" s="5">
        <f t="shared" si="62"/>
        <v>1</v>
      </c>
      <c r="L318" s="6">
        <f t="shared" si="63"/>
        <v>1</v>
      </c>
      <c r="M318" s="6" t="str">
        <f t="shared" si="64"/>
        <v/>
      </c>
      <c r="N318" s="6">
        <f t="shared" si="65"/>
        <v>0</v>
      </c>
      <c r="O318" s="6">
        <f t="shared" si="66"/>
        <v>0</v>
      </c>
      <c r="P318" s="7">
        <f t="shared" si="67"/>
        <v>2</v>
      </c>
      <c r="Q318">
        <f t="shared" si="68"/>
        <v>0.1245528115</v>
      </c>
      <c r="R318" s="5">
        <f t="shared" si="69"/>
        <v>1</v>
      </c>
      <c r="S318" s="6">
        <f t="shared" si="70"/>
        <v>1</v>
      </c>
      <c r="T318" s="6" t="str">
        <f t="shared" si="71"/>
        <v/>
      </c>
      <c r="U318" s="6">
        <f t="shared" si="72"/>
        <v>0</v>
      </c>
      <c r="V318" s="6">
        <f t="shared" si="73"/>
        <v>1</v>
      </c>
      <c r="W318" s="7">
        <f t="shared" si="74"/>
        <v>3</v>
      </c>
    </row>
    <row r="319" spans="1:23">
      <c r="A319" s="1" t="s">
        <v>340</v>
      </c>
      <c r="B319" s="2">
        <f>IF(ISERROR(VLOOKUP(A319,[1]G1_DEG_cox!$A:$C,2,FALSE)),0,VLOOKUP(A319,[1]G1_DEG_cox!$A:$C,2,FALSE))</f>
        <v>0</v>
      </c>
      <c r="C319" s="2">
        <f>IF(ISERROR(VLOOKUP(A319,[1]G1_DEG_cox!$A:$C,3,FALSE)),0,VLOOKUP(A319,[1]G1_DEG_cox!$A:$C,3,FALSE))</f>
        <v>0</v>
      </c>
      <c r="D319" s="3">
        <f t="shared" si="60"/>
        <v>0</v>
      </c>
      <c r="E319" s="2">
        <v>1.749088764</v>
      </c>
      <c r="F319" s="2">
        <v>1.316822827</v>
      </c>
      <c r="G319" s="2" t="e">
        <v>#N/A</v>
      </c>
      <c r="H319" s="2">
        <v>-0.047275502</v>
      </c>
      <c r="I319" s="4">
        <v>-2.520424843</v>
      </c>
      <c r="J319">
        <f t="shared" si="61"/>
        <v>4</v>
      </c>
      <c r="K319" s="5">
        <f t="shared" si="62"/>
        <v>1</v>
      </c>
      <c r="L319" s="6">
        <f t="shared" si="63"/>
        <v>1</v>
      </c>
      <c r="M319" s="6" t="str">
        <f t="shared" si="64"/>
        <v/>
      </c>
      <c r="N319" s="6">
        <f t="shared" si="65"/>
        <v>0</v>
      </c>
      <c r="O319" s="6">
        <f t="shared" si="66"/>
        <v>0</v>
      </c>
      <c r="P319" s="7">
        <f t="shared" si="67"/>
        <v>2</v>
      </c>
      <c r="Q319">
        <f t="shared" si="68"/>
        <v>0.1245528115</v>
      </c>
      <c r="R319" s="5">
        <f t="shared" si="69"/>
        <v>1</v>
      </c>
      <c r="S319" s="6">
        <f t="shared" si="70"/>
        <v>1</v>
      </c>
      <c r="T319" s="6" t="str">
        <f t="shared" si="71"/>
        <v/>
      </c>
      <c r="U319" s="6">
        <f t="shared" si="72"/>
        <v>0</v>
      </c>
      <c r="V319" s="6">
        <f t="shared" si="73"/>
        <v>1</v>
      </c>
      <c r="W319" s="7">
        <f t="shared" si="74"/>
        <v>3</v>
      </c>
    </row>
    <row r="320" spans="1:23">
      <c r="A320" s="1" t="s">
        <v>341</v>
      </c>
      <c r="B320" s="2">
        <f>IF(ISERROR(VLOOKUP(A320,[1]G1_DEG_cox!$A:$C,2,FALSE)),0,VLOOKUP(A320,[1]G1_DEG_cox!$A:$C,2,FALSE))</f>
        <v>0</v>
      </c>
      <c r="C320" s="2">
        <f>IF(ISERROR(VLOOKUP(A320,[1]G1_DEG_cox!$A:$C,3,FALSE)),0,VLOOKUP(A320,[1]G1_DEG_cox!$A:$C,3,FALSE))</f>
        <v>0</v>
      </c>
      <c r="D320" s="3">
        <f t="shared" si="60"/>
        <v>0</v>
      </c>
      <c r="E320" s="2">
        <v>1.749088764</v>
      </c>
      <c r="F320" s="2">
        <v>1.316822827</v>
      </c>
      <c r="G320" s="2" t="e">
        <v>#N/A</v>
      </c>
      <c r="H320" s="2">
        <v>-0.047275502</v>
      </c>
      <c r="I320" s="4">
        <v>-2.520424843</v>
      </c>
      <c r="J320">
        <f t="shared" si="61"/>
        <v>4</v>
      </c>
      <c r="K320" s="5">
        <f t="shared" si="62"/>
        <v>1</v>
      </c>
      <c r="L320" s="6">
        <f t="shared" si="63"/>
        <v>1</v>
      </c>
      <c r="M320" s="6" t="str">
        <f t="shared" si="64"/>
        <v/>
      </c>
      <c r="N320" s="6">
        <f t="shared" si="65"/>
        <v>0</v>
      </c>
      <c r="O320" s="6">
        <f t="shared" si="66"/>
        <v>0</v>
      </c>
      <c r="P320" s="7">
        <f t="shared" si="67"/>
        <v>2</v>
      </c>
      <c r="Q320">
        <f t="shared" si="68"/>
        <v>0.1245528115</v>
      </c>
      <c r="R320" s="5">
        <f t="shared" si="69"/>
        <v>1</v>
      </c>
      <c r="S320" s="6">
        <f t="shared" si="70"/>
        <v>1</v>
      </c>
      <c r="T320" s="6" t="str">
        <f t="shared" si="71"/>
        <v/>
      </c>
      <c r="U320" s="6">
        <f t="shared" si="72"/>
        <v>0</v>
      </c>
      <c r="V320" s="6">
        <f t="shared" si="73"/>
        <v>1</v>
      </c>
      <c r="W320" s="7">
        <f t="shared" si="74"/>
        <v>3</v>
      </c>
    </row>
    <row r="321" spans="1:23">
      <c r="A321" s="1" t="s">
        <v>342</v>
      </c>
      <c r="B321" s="2">
        <f>IF(ISERROR(VLOOKUP(A321,[1]G1_DEG_cox!$A:$C,2,FALSE)),0,VLOOKUP(A321,[1]G1_DEG_cox!$A:$C,2,FALSE))</f>
        <v>0</v>
      </c>
      <c r="C321" s="2">
        <f>IF(ISERROR(VLOOKUP(A321,[1]G1_DEG_cox!$A:$C,3,FALSE)),0,VLOOKUP(A321,[1]G1_DEG_cox!$A:$C,3,FALSE))</f>
        <v>0</v>
      </c>
      <c r="D321" s="3">
        <f t="shared" si="60"/>
        <v>0</v>
      </c>
      <c r="E321" s="2">
        <v>1.749088764</v>
      </c>
      <c r="F321" s="2">
        <v>1.316822827</v>
      </c>
      <c r="G321" s="2" t="e">
        <v>#N/A</v>
      </c>
      <c r="H321" s="2">
        <v>-0.047275502</v>
      </c>
      <c r="I321" s="4">
        <v>-2.520424843</v>
      </c>
      <c r="J321">
        <f t="shared" si="61"/>
        <v>4</v>
      </c>
      <c r="K321" s="5">
        <f t="shared" si="62"/>
        <v>1</v>
      </c>
      <c r="L321" s="6">
        <f t="shared" si="63"/>
        <v>1</v>
      </c>
      <c r="M321" s="6" t="str">
        <f t="shared" si="64"/>
        <v/>
      </c>
      <c r="N321" s="6">
        <f t="shared" si="65"/>
        <v>0</v>
      </c>
      <c r="O321" s="6">
        <f t="shared" si="66"/>
        <v>0</v>
      </c>
      <c r="P321" s="7">
        <f t="shared" si="67"/>
        <v>2</v>
      </c>
      <c r="Q321">
        <f t="shared" si="68"/>
        <v>0.1245528115</v>
      </c>
      <c r="R321" s="5">
        <f t="shared" si="69"/>
        <v>1</v>
      </c>
      <c r="S321" s="6">
        <f t="shared" si="70"/>
        <v>1</v>
      </c>
      <c r="T321" s="6" t="str">
        <f t="shared" si="71"/>
        <v/>
      </c>
      <c r="U321" s="6">
        <f t="shared" si="72"/>
        <v>0</v>
      </c>
      <c r="V321" s="6">
        <f t="shared" si="73"/>
        <v>1</v>
      </c>
      <c r="W321" s="7">
        <f t="shared" si="74"/>
        <v>3</v>
      </c>
    </row>
    <row r="322" spans="1:23">
      <c r="A322" s="1" t="s">
        <v>343</v>
      </c>
      <c r="B322" s="2">
        <f>IF(ISERROR(VLOOKUP(A322,[1]G1_DEG_cox!$A:$C,2,FALSE)),0,VLOOKUP(A322,[1]G1_DEG_cox!$A:$C,2,FALSE))</f>
        <v>1.00006673795205</v>
      </c>
      <c r="C322" s="2">
        <f>IF(ISERROR(VLOOKUP(A322,[1]G1_DEG_cox!$A:$C,3,FALSE)),0,VLOOKUP(A322,[1]G1_DEG_cox!$A:$C,3,FALSE))</f>
        <v>0.629875629041465</v>
      </c>
      <c r="D322" s="3">
        <f t="shared" ref="D322:D385" si="75">IF(AND(C322&lt;0.05,C322&gt;0),1,0)</f>
        <v>0</v>
      </c>
      <c r="E322" s="2">
        <v>2.371264935</v>
      </c>
      <c r="F322" s="2">
        <v>1.453762054</v>
      </c>
      <c r="G322" s="2" t="e">
        <v>#N/A</v>
      </c>
      <c r="H322" s="2">
        <v>-0.261093434</v>
      </c>
      <c r="I322" s="4">
        <v>-3.481646061</v>
      </c>
      <c r="J322">
        <f t="shared" ref="J322:J385" si="76">5-COUNTIF(E322:I322,"#N/A")</f>
        <v>4</v>
      </c>
      <c r="K322" s="5">
        <f t="shared" ref="K322:K385" si="77">IF(ISERROR(E322),"",IF(E322&gt;0,1,0))</f>
        <v>1</v>
      </c>
      <c r="L322" s="6">
        <f t="shared" ref="L322:L385" si="78">IF(ISERROR(F322),"",IF(F322&gt;0,1,0))</f>
        <v>1</v>
      </c>
      <c r="M322" s="6" t="str">
        <f t="shared" ref="M322:M385" si="79">IF(ISERROR(G322),"",IF(G322&gt;0,1,0))</f>
        <v/>
      </c>
      <c r="N322" s="6">
        <f t="shared" ref="N322:N385" si="80">IF(ISERROR(H322),"",IF(H322&gt;0,1,0))</f>
        <v>0</v>
      </c>
      <c r="O322" s="6">
        <f t="shared" ref="O322:O385" si="81">IF(ISERROR(I322),"",IF(I322&gt;0,1,0))</f>
        <v>0</v>
      </c>
      <c r="P322" s="7">
        <f t="shared" ref="P322:P385" si="82">SUM(K322:O322)</f>
        <v>2</v>
      </c>
      <c r="Q322">
        <f t="shared" ref="Q322:Q385" si="83">AVERAGEIF(E322:I322,"&lt;&gt;#N/A")</f>
        <v>0.0205718735</v>
      </c>
      <c r="R322" s="5">
        <f t="shared" ref="R322:R385" si="84">IF(ISERROR(E322),"",IF(ABS(E322)&gt;1,1,0))</f>
        <v>1</v>
      </c>
      <c r="S322" s="6">
        <f t="shared" ref="S322:S385" si="85">IF(ISERROR(F322),"",IF(ABS(F322)&gt;1,1,0))</f>
        <v>1</v>
      </c>
      <c r="T322" s="6" t="str">
        <f t="shared" ref="T322:T385" si="86">IF(ISERROR(G322),"",IF(ABS(G322)&gt;1,1,0))</f>
        <v/>
      </c>
      <c r="U322" s="6">
        <f t="shared" ref="U322:U385" si="87">IF(ISERROR(H322),"",IF(ABS(H322)&gt;1,1,0))</f>
        <v>0</v>
      </c>
      <c r="V322" s="6">
        <f t="shared" ref="V322:V385" si="88">IF(ISERROR(I322),"",IF(ABS(I322)&gt;1,1,0))</f>
        <v>1</v>
      </c>
      <c r="W322" s="7">
        <f t="shared" ref="W322:W385" si="89">SUM(R322:V322)</f>
        <v>3</v>
      </c>
    </row>
    <row r="323" spans="1:23">
      <c r="A323" s="1" t="s">
        <v>344</v>
      </c>
      <c r="B323" s="2">
        <f>IF(ISERROR(VLOOKUP(A323,[1]G1_DEG_cox!$A:$C,2,FALSE)),0,VLOOKUP(A323,[1]G1_DEG_cox!$A:$C,2,FALSE))</f>
        <v>0.998629775808703</v>
      </c>
      <c r="C323" s="2">
        <f>IF(ISERROR(VLOOKUP(A323,[1]G1_DEG_cox!$A:$C,3,FALSE)),0,VLOOKUP(A323,[1]G1_DEG_cox!$A:$C,3,FALSE))</f>
        <v>0.16801157350367</v>
      </c>
      <c r="D323" s="3">
        <f t="shared" si="75"/>
        <v>0</v>
      </c>
      <c r="E323" s="2">
        <v>1.677920043</v>
      </c>
      <c r="F323" s="2">
        <v>1.021269083</v>
      </c>
      <c r="G323" s="2" t="e">
        <v>#N/A</v>
      </c>
      <c r="H323" s="2">
        <v>-0.149504561</v>
      </c>
      <c r="I323" s="4">
        <v>-2.626468658</v>
      </c>
      <c r="J323">
        <f t="shared" si="76"/>
        <v>4</v>
      </c>
      <c r="K323" s="5">
        <f t="shared" si="77"/>
        <v>1</v>
      </c>
      <c r="L323" s="6">
        <f t="shared" si="78"/>
        <v>1</v>
      </c>
      <c r="M323" s="6" t="str">
        <f t="shared" si="79"/>
        <v/>
      </c>
      <c r="N323" s="6">
        <f t="shared" si="80"/>
        <v>0</v>
      </c>
      <c r="O323" s="6">
        <f t="shared" si="81"/>
        <v>0</v>
      </c>
      <c r="P323" s="7">
        <f t="shared" si="82"/>
        <v>2</v>
      </c>
      <c r="Q323">
        <f t="shared" si="83"/>
        <v>-0.0191960232499999</v>
      </c>
      <c r="R323" s="5">
        <f t="shared" si="84"/>
        <v>1</v>
      </c>
      <c r="S323" s="6">
        <f t="shared" si="85"/>
        <v>1</v>
      </c>
      <c r="T323" s="6" t="str">
        <f t="shared" si="86"/>
        <v/>
      </c>
      <c r="U323" s="6">
        <f t="shared" si="87"/>
        <v>0</v>
      </c>
      <c r="V323" s="6">
        <f t="shared" si="88"/>
        <v>1</v>
      </c>
      <c r="W323" s="7">
        <f t="shared" si="89"/>
        <v>3</v>
      </c>
    </row>
    <row r="324" spans="1:23">
      <c r="A324" s="1" t="s">
        <v>345</v>
      </c>
      <c r="B324" s="2">
        <f>IF(ISERROR(VLOOKUP(A324,[1]G1_DEG_cox!$A:$C,2,FALSE)),0,VLOOKUP(A324,[1]G1_DEG_cox!$A:$C,2,FALSE))</f>
        <v>0</v>
      </c>
      <c r="C324" s="2">
        <f>IF(ISERROR(VLOOKUP(A324,[1]G1_DEG_cox!$A:$C,3,FALSE)),0,VLOOKUP(A324,[1]G1_DEG_cox!$A:$C,3,FALSE))</f>
        <v>0</v>
      </c>
      <c r="D324" s="3">
        <f t="shared" si="75"/>
        <v>0</v>
      </c>
      <c r="E324" s="2">
        <v>1.677920043</v>
      </c>
      <c r="F324" s="2">
        <v>1.021269083</v>
      </c>
      <c r="G324" s="2" t="e">
        <v>#N/A</v>
      </c>
      <c r="H324" s="2">
        <v>-0.149504561</v>
      </c>
      <c r="I324" s="4">
        <v>-2.626468658</v>
      </c>
      <c r="J324">
        <f t="shared" si="76"/>
        <v>4</v>
      </c>
      <c r="K324" s="5">
        <f t="shared" si="77"/>
        <v>1</v>
      </c>
      <c r="L324" s="6">
        <f t="shared" si="78"/>
        <v>1</v>
      </c>
      <c r="M324" s="6" t="str">
        <f t="shared" si="79"/>
        <v/>
      </c>
      <c r="N324" s="6">
        <f t="shared" si="80"/>
        <v>0</v>
      </c>
      <c r="O324" s="6">
        <f t="shared" si="81"/>
        <v>0</v>
      </c>
      <c r="P324" s="7">
        <f t="shared" si="82"/>
        <v>2</v>
      </c>
      <c r="Q324">
        <f t="shared" si="83"/>
        <v>-0.0191960232499999</v>
      </c>
      <c r="R324" s="5">
        <f t="shared" si="84"/>
        <v>1</v>
      </c>
      <c r="S324" s="6">
        <f t="shared" si="85"/>
        <v>1</v>
      </c>
      <c r="T324" s="6" t="str">
        <f t="shared" si="86"/>
        <v/>
      </c>
      <c r="U324" s="6">
        <f t="shared" si="87"/>
        <v>0</v>
      </c>
      <c r="V324" s="6">
        <f t="shared" si="88"/>
        <v>1</v>
      </c>
      <c r="W324" s="7">
        <f t="shared" si="89"/>
        <v>3</v>
      </c>
    </row>
    <row r="325" spans="1:23">
      <c r="A325" s="1" t="s">
        <v>346</v>
      </c>
      <c r="B325" s="2">
        <f>IF(ISERROR(VLOOKUP(A325,[1]G1_DEG_cox!$A:$C,2,FALSE)),0,VLOOKUP(A325,[1]G1_DEG_cox!$A:$C,2,FALSE))</f>
        <v>0.999869391853797</v>
      </c>
      <c r="C325" s="2">
        <f>IF(ISERROR(VLOOKUP(A325,[1]G1_DEG_cox!$A:$C,3,FALSE)),0,VLOOKUP(A325,[1]G1_DEG_cox!$A:$C,3,FALSE))</f>
        <v>0.50000891739024</v>
      </c>
      <c r="D325" s="3">
        <f t="shared" si="75"/>
        <v>0</v>
      </c>
      <c r="E325" s="2">
        <v>1.622616768</v>
      </c>
      <c r="F325" s="2">
        <v>1.119477421</v>
      </c>
      <c r="G325" s="2" t="e">
        <v>#N/A</v>
      </c>
      <c r="H325" s="2">
        <v>-0.098599521</v>
      </c>
      <c r="I325" s="4">
        <v>-3.561790228</v>
      </c>
      <c r="J325">
        <f t="shared" si="76"/>
        <v>4</v>
      </c>
      <c r="K325" s="5">
        <f t="shared" si="77"/>
        <v>1</v>
      </c>
      <c r="L325" s="6">
        <f t="shared" si="78"/>
        <v>1</v>
      </c>
      <c r="M325" s="6" t="str">
        <f t="shared" si="79"/>
        <v/>
      </c>
      <c r="N325" s="6">
        <f t="shared" si="80"/>
        <v>0</v>
      </c>
      <c r="O325" s="6">
        <f t="shared" si="81"/>
        <v>0</v>
      </c>
      <c r="P325" s="7">
        <f t="shared" si="82"/>
        <v>2</v>
      </c>
      <c r="Q325">
        <f t="shared" si="83"/>
        <v>-0.22957389</v>
      </c>
      <c r="R325" s="5">
        <f t="shared" si="84"/>
        <v>1</v>
      </c>
      <c r="S325" s="6">
        <f t="shared" si="85"/>
        <v>1</v>
      </c>
      <c r="T325" s="6" t="str">
        <f t="shared" si="86"/>
        <v/>
      </c>
      <c r="U325" s="6">
        <f t="shared" si="87"/>
        <v>0</v>
      </c>
      <c r="V325" s="6">
        <f t="shared" si="88"/>
        <v>1</v>
      </c>
      <c r="W325" s="7">
        <f t="shared" si="89"/>
        <v>3</v>
      </c>
    </row>
    <row r="326" spans="1:23">
      <c r="A326" s="1" t="s">
        <v>347</v>
      </c>
      <c r="B326" s="2">
        <f>IF(ISERROR(VLOOKUP(A326,[1]G1_DEG_cox!$A:$C,2,FALSE)),0,VLOOKUP(A326,[1]G1_DEG_cox!$A:$C,2,FALSE))</f>
        <v>0</v>
      </c>
      <c r="C326" s="2">
        <f>IF(ISERROR(VLOOKUP(A326,[1]G1_DEG_cox!$A:$C,3,FALSE)),0,VLOOKUP(A326,[1]G1_DEG_cox!$A:$C,3,FALSE))</f>
        <v>0</v>
      </c>
      <c r="D326" s="3">
        <f t="shared" si="75"/>
        <v>0</v>
      </c>
      <c r="E326" s="2">
        <v>1.622616768</v>
      </c>
      <c r="F326" s="2">
        <v>1.119477421</v>
      </c>
      <c r="G326" s="2" t="e">
        <v>#N/A</v>
      </c>
      <c r="H326" s="2">
        <v>-0.098599521</v>
      </c>
      <c r="I326" s="4">
        <v>-3.561790228</v>
      </c>
      <c r="J326">
        <f t="shared" si="76"/>
        <v>4</v>
      </c>
      <c r="K326" s="5">
        <f t="shared" si="77"/>
        <v>1</v>
      </c>
      <c r="L326" s="6">
        <f t="shared" si="78"/>
        <v>1</v>
      </c>
      <c r="M326" s="6" t="str">
        <f t="shared" si="79"/>
        <v/>
      </c>
      <c r="N326" s="6">
        <f t="shared" si="80"/>
        <v>0</v>
      </c>
      <c r="O326" s="6">
        <f t="shared" si="81"/>
        <v>0</v>
      </c>
      <c r="P326" s="7">
        <f t="shared" si="82"/>
        <v>2</v>
      </c>
      <c r="Q326">
        <f t="shared" si="83"/>
        <v>-0.22957389</v>
      </c>
      <c r="R326" s="5">
        <f t="shared" si="84"/>
        <v>1</v>
      </c>
      <c r="S326" s="6">
        <f t="shared" si="85"/>
        <v>1</v>
      </c>
      <c r="T326" s="6" t="str">
        <f t="shared" si="86"/>
        <v/>
      </c>
      <c r="U326" s="6">
        <f t="shared" si="87"/>
        <v>0</v>
      </c>
      <c r="V326" s="6">
        <f t="shared" si="88"/>
        <v>1</v>
      </c>
      <c r="W326" s="7">
        <f t="shared" si="89"/>
        <v>3</v>
      </c>
    </row>
    <row r="327" spans="1:23">
      <c r="A327" s="1" t="s">
        <v>348</v>
      </c>
      <c r="B327" s="2">
        <f>IF(ISERROR(VLOOKUP(A327,[1]G1_DEG_cox!$A:$C,2,FALSE)),0,VLOOKUP(A327,[1]G1_DEG_cox!$A:$C,2,FALSE))</f>
        <v>0.999878056629238</v>
      </c>
      <c r="C327" s="2">
        <f>IF(ISERROR(VLOOKUP(A327,[1]G1_DEG_cox!$A:$C,3,FALSE)),0,VLOOKUP(A327,[1]G1_DEG_cox!$A:$C,3,FALSE))</f>
        <v>0.92644118499473</v>
      </c>
      <c r="D327" s="3">
        <f t="shared" si="75"/>
        <v>0</v>
      </c>
      <c r="E327" s="2">
        <v>1.688487887</v>
      </c>
      <c r="F327" s="2">
        <v>1.525376081</v>
      </c>
      <c r="G327" s="2" t="e">
        <v>#N/A</v>
      </c>
      <c r="H327" s="2">
        <v>-0.434524745</v>
      </c>
      <c r="I327" s="4">
        <v>-3.813447237</v>
      </c>
      <c r="J327">
        <f t="shared" si="76"/>
        <v>4</v>
      </c>
      <c r="K327" s="5">
        <f t="shared" si="77"/>
        <v>1</v>
      </c>
      <c r="L327" s="6">
        <f t="shared" si="78"/>
        <v>1</v>
      </c>
      <c r="M327" s="6" t="str">
        <f t="shared" si="79"/>
        <v/>
      </c>
      <c r="N327" s="6">
        <f t="shared" si="80"/>
        <v>0</v>
      </c>
      <c r="O327" s="6">
        <f t="shared" si="81"/>
        <v>0</v>
      </c>
      <c r="P327" s="7">
        <f t="shared" si="82"/>
        <v>2</v>
      </c>
      <c r="Q327">
        <f t="shared" si="83"/>
        <v>-0.2585270035</v>
      </c>
      <c r="R327" s="5">
        <f t="shared" si="84"/>
        <v>1</v>
      </c>
      <c r="S327" s="6">
        <f t="shared" si="85"/>
        <v>1</v>
      </c>
      <c r="T327" s="6" t="str">
        <f t="shared" si="86"/>
        <v/>
      </c>
      <c r="U327" s="6">
        <f t="shared" si="87"/>
        <v>0</v>
      </c>
      <c r="V327" s="6">
        <f t="shared" si="88"/>
        <v>1</v>
      </c>
      <c r="W327" s="7">
        <f t="shared" si="89"/>
        <v>3</v>
      </c>
    </row>
    <row r="328" spans="1:23">
      <c r="A328" s="1" t="s">
        <v>349</v>
      </c>
      <c r="B328" s="2">
        <f>IF(ISERROR(VLOOKUP(A328,[1]G1_DEG_cox!$A:$C,2,FALSE)),0,VLOOKUP(A328,[1]G1_DEG_cox!$A:$C,2,FALSE))</f>
        <v>0</v>
      </c>
      <c r="C328" s="2">
        <f>IF(ISERROR(VLOOKUP(A328,[1]G1_DEG_cox!$A:$C,3,FALSE)),0,VLOOKUP(A328,[1]G1_DEG_cox!$A:$C,3,FALSE))</f>
        <v>0</v>
      </c>
      <c r="D328" s="3">
        <f t="shared" si="75"/>
        <v>0</v>
      </c>
      <c r="E328" s="2">
        <v>1.688487887</v>
      </c>
      <c r="F328" s="2">
        <v>1.525376081</v>
      </c>
      <c r="G328" s="2" t="e">
        <v>#N/A</v>
      </c>
      <c r="H328" s="2">
        <v>-0.434524745</v>
      </c>
      <c r="I328" s="4">
        <v>-3.813447237</v>
      </c>
      <c r="J328">
        <f t="shared" si="76"/>
        <v>4</v>
      </c>
      <c r="K328" s="5">
        <f t="shared" si="77"/>
        <v>1</v>
      </c>
      <c r="L328" s="6">
        <f t="shared" si="78"/>
        <v>1</v>
      </c>
      <c r="M328" s="6" t="str">
        <f t="shared" si="79"/>
        <v/>
      </c>
      <c r="N328" s="6">
        <f t="shared" si="80"/>
        <v>0</v>
      </c>
      <c r="O328" s="6">
        <f t="shared" si="81"/>
        <v>0</v>
      </c>
      <c r="P328" s="7">
        <f t="shared" si="82"/>
        <v>2</v>
      </c>
      <c r="Q328">
        <f t="shared" si="83"/>
        <v>-0.2585270035</v>
      </c>
      <c r="R328" s="5">
        <f t="shared" si="84"/>
        <v>1</v>
      </c>
      <c r="S328" s="6">
        <f t="shared" si="85"/>
        <v>1</v>
      </c>
      <c r="T328" s="6" t="str">
        <f t="shared" si="86"/>
        <v/>
      </c>
      <c r="U328" s="6">
        <f t="shared" si="87"/>
        <v>0</v>
      </c>
      <c r="V328" s="6">
        <f t="shared" si="88"/>
        <v>1</v>
      </c>
      <c r="W328" s="7">
        <f t="shared" si="89"/>
        <v>3</v>
      </c>
    </row>
    <row r="329" spans="1:23">
      <c r="A329" s="1" t="s">
        <v>350</v>
      </c>
      <c r="B329" s="2">
        <f>IF(ISERROR(VLOOKUP(A329,[1]G1_DEG_cox!$A:$C,2,FALSE)),0,VLOOKUP(A329,[1]G1_DEG_cox!$A:$C,2,FALSE))</f>
        <v>0.999489405110312</v>
      </c>
      <c r="C329" s="2">
        <f>IF(ISERROR(VLOOKUP(A329,[1]G1_DEG_cox!$A:$C,3,FALSE)),0,VLOOKUP(A329,[1]G1_DEG_cox!$A:$C,3,FALSE))</f>
        <v>0.512241047574916</v>
      </c>
      <c r="D329" s="3">
        <f t="shared" si="75"/>
        <v>0</v>
      </c>
      <c r="E329" s="2">
        <v>5.772089958</v>
      </c>
      <c r="F329" s="2" t="e">
        <v>#N/A</v>
      </c>
      <c r="G329" s="2">
        <v>-1.125104249</v>
      </c>
      <c r="H329" s="2">
        <v>-2.027282059</v>
      </c>
      <c r="I329" s="4">
        <v>-0.075268596</v>
      </c>
      <c r="J329">
        <f t="shared" si="76"/>
        <v>4</v>
      </c>
      <c r="K329" s="5">
        <f t="shared" si="77"/>
        <v>1</v>
      </c>
      <c r="L329" s="6" t="str">
        <f t="shared" si="78"/>
        <v/>
      </c>
      <c r="M329" s="6">
        <f t="shared" si="79"/>
        <v>0</v>
      </c>
      <c r="N329" s="6">
        <f t="shared" si="80"/>
        <v>0</v>
      </c>
      <c r="O329" s="6">
        <f t="shared" si="81"/>
        <v>0</v>
      </c>
      <c r="P329" s="7">
        <f t="shared" si="82"/>
        <v>1</v>
      </c>
      <c r="Q329">
        <f t="shared" si="83"/>
        <v>0.6361087635</v>
      </c>
      <c r="R329" s="5">
        <f t="shared" si="84"/>
        <v>1</v>
      </c>
      <c r="S329" s="6" t="str">
        <f t="shared" si="85"/>
        <v/>
      </c>
      <c r="T329" s="6">
        <f t="shared" si="86"/>
        <v>1</v>
      </c>
      <c r="U329" s="6">
        <f t="shared" si="87"/>
        <v>1</v>
      </c>
      <c r="V329" s="6">
        <f t="shared" si="88"/>
        <v>0</v>
      </c>
      <c r="W329" s="7">
        <f t="shared" si="89"/>
        <v>3</v>
      </c>
    </row>
    <row r="330" spans="1:23">
      <c r="A330" s="1" t="s">
        <v>351</v>
      </c>
      <c r="B330" s="2">
        <f>IF(ISERROR(VLOOKUP(A330,[1]G1_DEG_cox!$A:$C,2,FALSE)),0,VLOOKUP(A330,[1]G1_DEG_cox!$A:$C,2,FALSE))</f>
        <v>0</v>
      </c>
      <c r="C330" s="2">
        <f>IF(ISERROR(VLOOKUP(A330,[1]G1_DEG_cox!$A:$C,3,FALSE)),0,VLOOKUP(A330,[1]G1_DEG_cox!$A:$C,3,FALSE))</f>
        <v>0</v>
      </c>
      <c r="D330" s="3">
        <f t="shared" si="75"/>
        <v>0</v>
      </c>
      <c r="E330" s="2">
        <v>-0.495992631</v>
      </c>
      <c r="F330" s="2">
        <v>-1.182966113</v>
      </c>
      <c r="G330" s="2">
        <v>-1.326326609</v>
      </c>
      <c r="H330" s="2" t="e">
        <v>#N/A</v>
      </c>
      <c r="I330" s="4">
        <v>1.877819657</v>
      </c>
      <c r="J330">
        <f t="shared" si="76"/>
        <v>4</v>
      </c>
      <c r="K330" s="5">
        <f t="shared" si="77"/>
        <v>0</v>
      </c>
      <c r="L330" s="6">
        <f t="shared" si="78"/>
        <v>0</v>
      </c>
      <c r="M330" s="6">
        <f t="shared" si="79"/>
        <v>0</v>
      </c>
      <c r="N330" s="6" t="str">
        <f t="shared" si="80"/>
        <v/>
      </c>
      <c r="O330" s="6">
        <f t="shared" si="81"/>
        <v>1</v>
      </c>
      <c r="P330" s="7">
        <f t="shared" si="82"/>
        <v>1</v>
      </c>
      <c r="Q330">
        <f t="shared" si="83"/>
        <v>-0.281866424</v>
      </c>
      <c r="R330" s="5">
        <f t="shared" si="84"/>
        <v>0</v>
      </c>
      <c r="S330" s="6">
        <f t="shared" si="85"/>
        <v>1</v>
      </c>
      <c r="T330" s="6">
        <f t="shared" si="86"/>
        <v>1</v>
      </c>
      <c r="U330" s="6" t="str">
        <f t="shared" si="87"/>
        <v/>
      </c>
      <c r="V330" s="6">
        <f t="shared" si="88"/>
        <v>1</v>
      </c>
      <c r="W330" s="7">
        <f t="shared" si="89"/>
        <v>3</v>
      </c>
    </row>
    <row r="331" spans="1:23">
      <c r="A331" s="1" t="s">
        <v>352</v>
      </c>
      <c r="B331" s="2">
        <f>IF(ISERROR(VLOOKUP(A331,[1]G1_DEG_cox!$A:$C,2,FALSE)),0,VLOOKUP(A331,[1]G1_DEG_cox!$A:$C,2,FALSE))</f>
        <v>0</v>
      </c>
      <c r="C331" s="2">
        <f>IF(ISERROR(VLOOKUP(A331,[1]G1_DEG_cox!$A:$C,3,FALSE)),0,VLOOKUP(A331,[1]G1_DEG_cox!$A:$C,3,FALSE))</f>
        <v>0</v>
      </c>
      <c r="D331" s="3">
        <f t="shared" si="75"/>
        <v>0</v>
      </c>
      <c r="E331" s="2">
        <v>-0.495992631</v>
      </c>
      <c r="F331" s="2">
        <v>-1.182966113</v>
      </c>
      <c r="G331" s="2">
        <v>-1.326326609</v>
      </c>
      <c r="H331" s="2" t="e">
        <v>#N/A</v>
      </c>
      <c r="I331" s="4">
        <v>1.877819657</v>
      </c>
      <c r="J331">
        <f t="shared" si="76"/>
        <v>4</v>
      </c>
      <c r="K331" s="5">
        <f t="shared" si="77"/>
        <v>0</v>
      </c>
      <c r="L331" s="6">
        <f t="shared" si="78"/>
        <v>0</v>
      </c>
      <c r="M331" s="6">
        <f t="shared" si="79"/>
        <v>0</v>
      </c>
      <c r="N331" s="6" t="str">
        <f t="shared" si="80"/>
        <v/>
      </c>
      <c r="O331" s="6">
        <f t="shared" si="81"/>
        <v>1</v>
      </c>
      <c r="P331" s="7">
        <f t="shared" si="82"/>
        <v>1</v>
      </c>
      <c r="Q331">
        <f t="shared" si="83"/>
        <v>-0.281866424</v>
      </c>
      <c r="R331" s="5">
        <f t="shared" si="84"/>
        <v>0</v>
      </c>
      <c r="S331" s="6">
        <f t="shared" si="85"/>
        <v>1</v>
      </c>
      <c r="T331" s="6">
        <f t="shared" si="86"/>
        <v>1</v>
      </c>
      <c r="U331" s="6" t="str">
        <f t="shared" si="87"/>
        <v/>
      </c>
      <c r="V331" s="6">
        <f t="shared" si="88"/>
        <v>1</v>
      </c>
      <c r="W331" s="7">
        <f t="shared" si="89"/>
        <v>3</v>
      </c>
    </row>
    <row r="332" spans="1:23">
      <c r="A332" s="1" t="s">
        <v>353</v>
      </c>
      <c r="B332" s="2">
        <f>IF(ISERROR(VLOOKUP(A332,[1]G1_DEG_cox!$A:$C,2,FALSE)),0,VLOOKUP(A332,[1]G1_DEG_cox!$A:$C,2,FALSE))</f>
        <v>1.00065577743712</v>
      </c>
      <c r="C332" s="2">
        <f>IF(ISERROR(VLOOKUP(A332,[1]G1_DEG_cox!$A:$C,3,FALSE)),0,VLOOKUP(A332,[1]G1_DEG_cox!$A:$C,3,FALSE))</f>
        <v>0.170560965316141</v>
      </c>
      <c r="D332" s="3">
        <f t="shared" si="75"/>
        <v>0</v>
      </c>
      <c r="E332" s="2">
        <v>-1.074973583</v>
      </c>
      <c r="F332" s="2">
        <v>-1.368926883</v>
      </c>
      <c r="G332" s="2">
        <v>1.145136893</v>
      </c>
      <c r="H332" s="2" t="e">
        <v>#N/A</v>
      </c>
      <c r="I332" s="4">
        <v>-0.754991174</v>
      </c>
      <c r="J332">
        <f t="shared" si="76"/>
        <v>4</v>
      </c>
      <c r="K332" s="5">
        <f t="shared" si="77"/>
        <v>0</v>
      </c>
      <c r="L332" s="6">
        <f t="shared" si="78"/>
        <v>0</v>
      </c>
      <c r="M332" s="6">
        <f t="shared" si="79"/>
        <v>1</v>
      </c>
      <c r="N332" s="6" t="str">
        <f t="shared" si="80"/>
        <v/>
      </c>
      <c r="O332" s="6">
        <f t="shared" si="81"/>
        <v>0</v>
      </c>
      <c r="P332" s="7">
        <f t="shared" si="82"/>
        <v>1</v>
      </c>
      <c r="Q332">
        <f t="shared" si="83"/>
        <v>-0.51343868675</v>
      </c>
      <c r="R332" s="5">
        <f t="shared" si="84"/>
        <v>1</v>
      </c>
      <c r="S332" s="6">
        <f t="shared" si="85"/>
        <v>1</v>
      </c>
      <c r="T332" s="6">
        <f t="shared" si="86"/>
        <v>1</v>
      </c>
      <c r="U332" s="6" t="str">
        <f t="shared" si="87"/>
        <v/>
      </c>
      <c r="V332" s="6">
        <f t="shared" si="88"/>
        <v>0</v>
      </c>
      <c r="W332" s="7">
        <f t="shared" si="89"/>
        <v>3</v>
      </c>
    </row>
    <row r="333" spans="1:23">
      <c r="A333" s="1" t="s">
        <v>354</v>
      </c>
      <c r="B333" s="2">
        <f>IF(ISERROR(VLOOKUP(A333,[1]G1_DEG_cox!$A:$C,2,FALSE)),0,VLOOKUP(A333,[1]G1_DEG_cox!$A:$C,2,FALSE))</f>
        <v>0</v>
      </c>
      <c r="C333" s="2">
        <f>IF(ISERROR(VLOOKUP(A333,[1]G1_DEG_cox!$A:$C,3,FALSE)),0,VLOOKUP(A333,[1]G1_DEG_cox!$A:$C,3,FALSE))</f>
        <v>0</v>
      </c>
      <c r="D333" s="3">
        <f t="shared" si="75"/>
        <v>0</v>
      </c>
      <c r="E333" s="2">
        <v>-0.956975222</v>
      </c>
      <c r="F333" s="2">
        <v>-1.777690053</v>
      </c>
      <c r="G333" s="2">
        <v>1.030596167</v>
      </c>
      <c r="H333" s="2" t="e">
        <v>#N/A</v>
      </c>
      <c r="I333" s="4">
        <v>-1.09667483</v>
      </c>
      <c r="J333">
        <f t="shared" si="76"/>
        <v>4</v>
      </c>
      <c r="K333" s="5">
        <f t="shared" si="77"/>
        <v>0</v>
      </c>
      <c r="L333" s="6">
        <f t="shared" si="78"/>
        <v>0</v>
      </c>
      <c r="M333" s="6">
        <f t="shared" si="79"/>
        <v>1</v>
      </c>
      <c r="N333" s="6" t="str">
        <f t="shared" si="80"/>
        <v/>
      </c>
      <c r="O333" s="6">
        <f t="shared" si="81"/>
        <v>0</v>
      </c>
      <c r="P333" s="7">
        <f t="shared" si="82"/>
        <v>1</v>
      </c>
      <c r="Q333">
        <f t="shared" si="83"/>
        <v>-0.7001859845</v>
      </c>
      <c r="R333" s="5">
        <f t="shared" si="84"/>
        <v>0</v>
      </c>
      <c r="S333" s="6">
        <f t="shared" si="85"/>
        <v>1</v>
      </c>
      <c r="T333" s="6">
        <f t="shared" si="86"/>
        <v>1</v>
      </c>
      <c r="U333" s="6" t="str">
        <f t="shared" si="87"/>
        <v/>
      </c>
      <c r="V333" s="6">
        <f t="shared" si="88"/>
        <v>1</v>
      </c>
      <c r="W333" s="7">
        <f t="shared" si="89"/>
        <v>3</v>
      </c>
    </row>
    <row r="334" spans="1:23">
      <c r="A334" s="1" t="s">
        <v>355</v>
      </c>
      <c r="B334" s="2">
        <f>IF(ISERROR(VLOOKUP(A334,[1]G1_DEG_cox!$A:$C,2,FALSE)),0,VLOOKUP(A334,[1]G1_DEG_cox!$A:$C,2,FALSE))</f>
        <v>1.00041472273541</v>
      </c>
      <c r="C334" s="2">
        <f>IF(ISERROR(VLOOKUP(A334,[1]G1_DEG_cox!$A:$C,3,FALSE)),0,VLOOKUP(A334,[1]G1_DEG_cox!$A:$C,3,FALSE))</f>
        <v>0.654382046677491</v>
      </c>
      <c r="D334" s="3">
        <f t="shared" si="75"/>
        <v>0</v>
      </c>
      <c r="E334" s="2">
        <v>-1.745492876</v>
      </c>
      <c r="F334" s="2">
        <v>-1.850137711</v>
      </c>
      <c r="G334" s="2">
        <v>-1.663399756</v>
      </c>
      <c r="H334" s="2">
        <v>0.230830796</v>
      </c>
      <c r="I334" s="4" t="e">
        <v>#N/A</v>
      </c>
      <c r="J334">
        <f t="shared" si="76"/>
        <v>4</v>
      </c>
      <c r="K334" s="5">
        <f t="shared" si="77"/>
        <v>0</v>
      </c>
      <c r="L334" s="6">
        <f t="shared" si="78"/>
        <v>0</v>
      </c>
      <c r="M334" s="6">
        <f t="shared" si="79"/>
        <v>0</v>
      </c>
      <c r="N334" s="6">
        <f t="shared" si="80"/>
        <v>1</v>
      </c>
      <c r="O334" s="6" t="str">
        <f t="shared" si="81"/>
        <v/>
      </c>
      <c r="P334" s="7">
        <f t="shared" si="82"/>
        <v>1</v>
      </c>
      <c r="Q334">
        <f t="shared" si="83"/>
        <v>-1.25704988675</v>
      </c>
      <c r="R334" s="5">
        <f t="shared" si="84"/>
        <v>1</v>
      </c>
      <c r="S334" s="6">
        <f t="shared" si="85"/>
        <v>1</v>
      </c>
      <c r="T334" s="6">
        <f t="shared" si="86"/>
        <v>1</v>
      </c>
      <c r="U334" s="6">
        <f t="shared" si="87"/>
        <v>0</v>
      </c>
      <c r="V334" s="6" t="str">
        <f t="shared" si="88"/>
        <v/>
      </c>
      <c r="W334" s="7">
        <f t="shared" si="89"/>
        <v>3</v>
      </c>
    </row>
    <row r="335" spans="1:23">
      <c r="A335" s="1" t="s">
        <v>356</v>
      </c>
      <c r="B335" s="2">
        <f>IF(ISERROR(VLOOKUP(A335,[1]G1_DEG_cox!$A:$C,2,FALSE)),0,VLOOKUP(A335,[1]G1_DEG_cox!$A:$C,2,FALSE))</f>
        <v>0.998842101574392</v>
      </c>
      <c r="C335" s="2">
        <f>IF(ISERROR(VLOOKUP(A335,[1]G1_DEG_cox!$A:$C,3,FALSE)),0,VLOOKUP(A335,[1]G1_DEG_cox!$A:$C,3,FALSE))</f>
        <v>0.419197666777066</v>
      </c>
      <c r="D335" s="3">
        <f t="shared" si="75"/>
        <v>0</v>
      </c>
      <c r="E335" s="2">
        <v>-3.242589831</v>
      </c>
      <c r="F335" s="2">
        <v>-3.686773419</v>
      </c>
      <c r="G335" s="2" t="e">
        <v>#N/A</v>
      </c>
      <c r="H335" s="2">
        <v>0.638499349</v>
      </c>
      <c r="I335" s="4">
        <v>-2.298004627</v>
      </c>
      <c r="J335">
        <f t="shared" si="76"/>
        <v>4</v>
      </c>
      <c r="K335" s="5">
        <f t="shared" si="77"/>
        <v>0</v>
      </c>
      <c r="L335" s="6">
        <f t="shared" si="78"/>
        <v>0</v>
      </c>
      <c r="M335" s="6" t="str">
        <f t="shared" si="79"/>
        <v/>
      </c>
      <c r="N335" s="6">
        <f t="shared" si="80"/>
        <v>1</v>
      </c>
      <c r="O335" s="6">
        <f t="shared" si="81"/>
        <v>0</v>
      </c>
      <c r="P335" s="7">
        <f t="shared" si="82"/>
        <v>1</v>
      </c>
      <c r="Q335">
        <f t="shared" si="83"/>
        <v>-2.147217132</v>
      </c>
      <c r="R335" s="5">
        <f t="shared" si="84"/>
        <v>1</v>
      </c>
      <c r="S335" s="6">
        <f t="shared" si="85"/>
        <v>1</v>
      </c>
      <c r="T335" s="6" t="str">
        <f t="shared" si="86"/>
        <v/>
      </c>
      <c r="U335" s="6">
        <f t="shared" si="87"/>
        <v>0</v>
      </c>
      <c r="V335" s="6">
        <f t="shared" si="88"/>
        <v>1</v>
      </c>
      <c r="W335" s="7">
        <f t="shared" si="89"/>
        <v>3</v>
      </c>
    </row>
    <row r="336" spans="1:23">
      <c r="A336" s="1" t="s">
        <v>357</v>
      </c>
      <c r="B336" s="2">
        <f>IF(ISERROR(VLOOKUP(A336,[1]G1_DEG_cox!$A:$C,2,FALSE)),0,VLOOKUP(A336,[1]G1_DEG_cox!$A:$C,2,FALSE))</f>
        <v>0</v>
      </c>
      <c r="C336" s="2">
        <f>IF(ISERROR(VLOOKUP(A336,[1]G1_DEG_cox!$A:$C,3,FALSE)),0,VLOOKUP(A336,[1]G1_DEG_cox!$A:$C,3,FALSE))</f>
        <v>0</v>
      </c>
      <c r="D336" s="3">
        <f t="shared" si="75"/>
        <v>0</v>
      </c>
      <c r="E336" s="2">
        <v>-3.242589831</v>
      </c>
      <c r="F336" s="2">
        <v>-3.686773419</v>
      </c>
      <c r="G336" s="2" t="e">
        <v>#N/A</v>
      </c>
      <c r="H336" s="2">
        <v>0.638499349</v>
      </c>
      <c r="I336" s="4">
        <v>-2.298004627</v>
      </c>
      <c r="J336">
        <f t="shared" si="76"/>
        <v>4</v>
      </c>
      <c r="K336" s="5">
        <f t="shared" si="77"/>
        <v>0</v>
      </c>
      <c r="L336" s="6">
        <f t="shared" si="78"/>
        <v>0</v>
      </c>
      <c r="M336" s="6" t="str">
        <f t="shared" si="79"/>
        <v/>
      </c>
      <c r="N336" s="6">
        <f t="shared" si="80"/>
        <v>1</v>
      </c>
      <c r="O336" s="6">
        <f t="shared" si="81"/>
        <v>0</v>
      </c>
      <c r="P336" s="7">
        <f t="shared" si="82"/>
        <v>1</v>
      </c>
      <c r="Q336">
        <f t="shared" si="83"/>
        <v>-2.147217132</v>
      </c>
      <c r="R336" s="5">
        <f t="shared" si="84"/>
        <v>1</v>
      </c>
      <c r="S336" s="6">
        <f t="shared" si="85"/>
        <v>1</v>
      </c>
      <c r="T336" s="6" t="str">
        <f t="shared" si="86"/>
        <v/>
      </c>
      <c r="U336" s="6">
        <f t="shared" si="87"/>
        <v>0</v>
      </c>
      <c r="V336" s="6">
        <f t="shared" si="88"/>
        <v>1</v>
      </c>
      <c r="W336" s="7">
        <f t="shared" si="89"/>
        <v>3</v>
      </c>
    </row>
    <row r="337" spans="1:23">
      <c r="A337" s="1" t="s">
        <v>358</v>
      </c>
      <c r="B337" s="2">
        <f>IF(ISERROR(VLOOKUP(A337,[1]G1_DEG_cox!$A:$C,2,FALSE)),0,VLOOKUP(A337,[1]G1_DEG_cox!$A:$C,2,FALSE))</f>
        <v>0.997592971323904</v>
      </c>
      <c r="C337" s="2">
        <f>IF(ISERROR(VLOOKUP(A337,[1]G1_DEG_cox!$A:$C,3,FALSE)),0,VLOOKUP(A337,[1]G1_DEG_cox!$A:$C,3,FALSE))</f>
        <v>0.216935497914464</v>
      </c>
      <c r="D337" s="3">
        <f t="shared" si="75"/>
        <v>0</v>
      </c>
      <c r="E337" s="2">
        <v>-1.277915239</v>
      </c>
      <c r="F337" s="2">
        <v>-1.840275407</v>
      </c>
      <c r="G337" s="2" t="e">
        <v>#N/A</v>
      </c>
      <c r="H337" s="2">
        <v>-0.137605126</v>
      </c>
      <c r="I337" s="4">
        <v>-1.588697195</v>
      </c>
      <c r="J337">
        <f t="shared" si="76"/>
        <v>4</v>
      </c>
      <c r="K337" s="5">
        <f t="shared" si="77"/>
        <v>0</v>
      </c>
      <c r="L337" s="6">
        <f t="shared" si="78"/>
        <v>0</v>
      </c>
      <c r="M337" s="6" t="str">
        <f t="shared" si="79"/>
        <v/>
      </c>
      <c r="N337" s="6">
        <f t="shared" si="80"/>
        <v>0</v>
      </c>
      <c r="O337" s="6">
        <f t="shared" si="81"/>
        <v>0</v>
      </c>
      <c r="P337" s="7">
        <f t="shared" si="82"/>
        <v>0</v>
      </c>
      <c r="Q337">
        <f t="shared" si="83"/>
        <v>-1.21112324175</v>
      </c>
      <c r="R337" s="5">
        <f t="shared" si="84"/>
        <v>1</v>
      </c>
      <c r="S337" s="6">
        <f t="shared" si="85"/>
        <v>1</v>
      </c>
      <c r="T337" s="6" t="str">
        <f t="shared" si="86"/>
        <v/>
      </c>
      <c r="U337" s="6">
        <f t="shared" si="87"/>
        <v>0</v>
      </c>
      <c r="V337" s="6">
        <f t="shared" si="88"/>
        <v>1</v>
      </c>
      <c r="W337" s="7">
        <f t="shared" si="89"/>
        <v>3</v>
      </c>
    </row>
    <row r="338" spans="1:23">
      <c r="A338" s="1" t="s">
        <v>359</v>
      </c>
      <c r="B338" s="2">
        <f>IF(ISERROR(VLOOKUP(A338,[1]G1_DEG_cox!$A:$C,2,FALSE)),0,VLOOKUP(A338,[1]G1_DEG_cox!$A:$C,2,FALSE))</f>
        <v>1.00077286787888</v>
      </c>
      <c r="C338" s="2">
        <f>IF(ISERROR(VLOOKUP(A338,[1]G1_DEG_cox!$A:$C,3,FALSE)),0,VLOOKUP(A338,[1]G1_DEG_cox!$A:$C,3,FALSE))</f>
        <v>0.56063479967578</v>
      </c>
      <c r="D338" s="3">
        <f t="shared" si="75"/>
        <v>0</v>
      </c>
      <c r="E338" s="2">
        <v>-1.304813921</v>
      </c>
      <c r="F338" s="2">
        <v>-1.984690905</v>
      </c>
      <c r="G338" s="2" t="e">
        <v>#N/A</v>
      </c>
      <c r="H338" s="2">
        <v>-0.395391271</v>
      </c>
      <c r="I338" s="4">
        <v>-2.458516717</v>
      </c>
      <c r="J338">
        <f t="shared" si="76"/>
        <v>4</v>
      </c>
      <c r="K338" s="5">
        <f t="shared" si="77"/>
        <v>0</v>
      </c>
      <c r="L338" s="6">
        <f t="shared" si="78"/>
        <v>0</v>
      </c>
      <c r="M338" s="6" t="str">
        <f t="shared" si="79"/>
        <v/>
      </c>
      <c r="N338" s="6">
        <f t="shared" si="80"/>
        <v>0</v>
      </c>
      <c r="O338" s="6">
        <f t="shared" si="81"/>
        <v>0</v>
      </c>
      <c r="P338" s="7">
        <f t="shared" si="82"/>
        <v>0</v>
      </c>
      <c r="Q338">
        <f t="shared" si="83"/>
        <v>-1.5358532035</v>
      </c>
      <c r="R338" s="5">
        <f t="shared" si="84"/>
        <v>1</v>
      </c>
      <c r="S338" s="6">
        <f t="shared" si="85"/>
        <v>1</v>
      </c>
      <c r="T338" s="6" t="str">
        <f t="shared" si="86"/>
        <v/>
      </c>
      <c r="U338" s="6">
        <f t="shared" si="87"/>
        <v>0</v>
      </c>
      <c r="V338" s="6">
        <f t="shared" si="88"/>
        <v>1</v>
      </c>
      <c r="W338" s="7">
        <f t="shared" si="89"/>
        <v>3</v>
      </c>
    </row>
    <row r="339" spans="1:23">
      <c r="A339" s="1" t="s">
        <v>360</v>
      </c>
      <c r="B339" s="2">
        <f>IF(ISERROR(VLOOKUP(A339,[1]G1_DEG_cox!$A:$C,2,FALSE)),0,VLOOKUP(A339,[1]G1_DEG_cox!$A:$C,2,FALSE))</f>
        <v>0</v>
      </c>
      <c r="C339" s="2">
        <f>IF(ISERROR(VLOOKUP(A339,[1]G1_DEG_cox!$A:$C,3,FALSE)),0,VLOOKUP(A339,[1]G1_DEG_cox!$A:$C,3,FALSE))</f>
        <v>0</v>
      </c>
      <c r="D339" s="3">
        <f t="shared" si="75"/>
        <v>0</v>
      </c>
      <c r="E339" s="2">
        <v>-1.304813921</v>
      </c>
      <c r="F339" s="2">
        <v>-1.984690905</v>
      </c>
      <c r="G339" s="2" t="e">
        <v>#N/A</v>
      </c>
      <c r="H339" s="2">
        <v>-0.395391271</v>
      </c>
      <c r="I339" s="4">
        <v>-2.458516717</v>
      </c>
      <c r="J339">
        <f t="shared" si="76"/>
        <v>4</v>
      </c>
      <c r="K339" s="5">
        <f t="shared" si="77"/>
        <v>0</v>
      </c>
      <c r="L339" s="6">
        <f t="shared" si="78"/>
        <v>0</v>
      </c>
      <c r="M339" s="6" t="str">
        <f t="shared" si="79"/>
        <v/>
      </c>
      <c r="N339" s="6">
        <f t="shared" si="80"/>
        <v>0</v>
      </c>
      <c r="O339" s="6">
        <f t="shared" si="81"/>
        <v>0</v>
      </c>
      <c r="P339" s="7">
        <f t="shared" si="82"/>
        <v>0</v>
      </c>
      <c r="Q339">
        <f t="shared" si="83"/>
        <v>-1.5358532035</v>
      </c>
      <c r="R339" s="5">
        <f t="shared" si="84"/>
        <v>1</v>
      </c>
      <c r="S339" s="6">
        <f t="shared" si="85"/>
        <v>1</v>
      </c>
      <c r="T339" s="6" t="str">
        <f t="shared" si="86"/>
        <v/>
      </c>
      <c r="U339" s="6">
        <f t="shared" si="87"/>
        <v>0</v>
      </c>
      <c r="V339" s="6">
        <f t="shared" si="88"/>
        <v>1</v>
      </c>
      <c r="W339" s="7">
        <f t="shared" si="89"/>
        <v>3</v>
      </c>
    </row>
    <row r="340" spans="1:23">
      <c r="A340" s="1" t="s">
        <v>361</v>
      </c>
      <c r="B340" s="2">
        <f>IF(ISERROR(VLOOKUP(A340,[1]G1_DEG_cox!$A:$C,2,FALSE)),0,VLOOKUP(A340,[1]G1_DEG_cox!$A:$C,2,FALSE))</f>
        <v>0</v>
      </c>
      <c r="C340" s="2">
        <f>IF(ISERROR(VLOOKUP(A340,[1]G1_DEG_cox!$A:$C,3,FALSE)),0,VLOOKUP(A340,[1]G1_DEG_cox!$A:$C,3,FALSE))</f>
        <v>0</v>
      </c>
      <c r="D340" s="3">
        <f t="shared" si="75"/>
        <v>0</v>
      </c>
      <c r="E340" s="2">
        <v>-0.516695917</v>
      </c>
      <c r="F340" s="2">
        <v>-2.350841999</v>
      </c>
      <c r="G340" s="2" t="e">
        <v>#N/A</v>
      </c>
      <c r="H340" s="2">
        <v>-1.045053422</v>
      </c>
      <c r="I340" s="4">
        <v>-2.56297648</v>
      </c>
      <c r="J340">
        <f t="shared" si="76"/>
        <v>4</v>
      </c>
      <c r="K340" s="5">
        <f t="shared" si="77"/>
        <v>0</v>
      </c>
      <c r="L340" s="6">
        <f t="shared" si="78"/>
        <v>0</v>
      </c>
      <c r="M340" s="6" t="str">
        <f t="shared" si="79"/>
        <v/>
      </c>
      <c r="N340" s="6">
        <f t="shared" si="80"/>
        <v>0</v>
      </c>
      <c r="O340" s="6">
        <f t="shared" si="81"/>
        <v>0</v>
      </c>
      <c r="P340" s="7">
        <f t="shared" si="82"/>
        <v>0</v>
      </c>
      <c r="Q340">
        <f t="shared" si="83"/>
        <v>-1.6188919545</v>
      </c>
      <c r="R340" s="5">
        <f t="shared" si="84"/>
        <v>0</v>
      </c>
      <c r="S340" s="6">
        <f t="shared" si="85"/>
        <v>1</v>
      </c>
      <c r="T340" s="6" t="str">
        <f t="shared" si="86"/>
        <v/>
      </c>
      <c r="U340" s="6">
        <f t="shared" si="87"/>
        <v>1</v>
      </c>
      <c r="V340" s="6">
        <f t="shared" si="88"/>
        <v>1</v>
      </c>
      <c r="W340" s="7">
        <f t="shared" si="89"/>
        <v>3</v>
      </c>
    </row>
    <row r="341" spans="1:23">
      <c r="A341" s="1" t="s">
        <v>362</v>
      </c>
      <c r="B341" s="2">
        <f>IF(ISERROR(VLOOKUP(A341,[1]G1_DEG_cox!$A:$C,2,FALSE)),0,VLOOKUP(A341,[1]G1_DEG_cox!$A:$C,2,FALSE))</f>
        <v>0.563040421487446</v>
      </c>
      <c r="C341" s="2">
        <f>IF(ISERROR(VLOOKUP(A341,[1]G1_DEG_cox!$A:$C,3,FALSE)),0,VLOOKUP(A341,[1]G1_DEG_cox!$A:$C,3,FALSE))</f>
        <v>0.723773418370278</v>
      </c>
      <c r="D341" s="3">
        <f t="shared" si="75"/>
        <v>0</v>
      </c>
      <c r="E341" s="2">
        <v>5.804698944</v>
      </c>
      <c r="F341" s="2">
        <v>4.505349874</v>
      </c>
      <c r="G341" s="2" t="e">
        <v>#N/A</v>
      </c>
      <c r="H341" s="2">
        <v>-0.550685763</v>
      </c>
      <c r="I341" s="4">
        <v>0.065571155</v>
      </c>
      <c r="J341">
        <f t="shared" si="76"/>
        <v>4</v>
      </c>
      <c r="K341" s="5">
        <f t="shared" si="77"/>
        <v>1</v>
      </c>
      <c r="L341" s="6">
        <f t="shared" si="78"/>
        <v>1</v>
      </c>
      <c r="M341" s="6" t="str">
        <f t="shared" si="79"/>
        <v/>
      </c>
      <c r="N341" s="6">
        <f t="shared" si="80"/>
        <v>0</v>
      </c>
      <c r="O341" s="6">
        <f t="shared" si="81"/>
        <v>1</v>
      </c>
      <c r="P341" s="7">
        <f t="shared" si="82"/>
        <v>3</v>
      </c>
      <c r="Q341">
        <f t="shared" si="83"/>
        <v>2.4562335525</v>
      </c>
      <c r="R341" s="5">
        <f t="shared" si="84"/>
        <v>1</v>
      </c>
      <c r="S341" s="6">
        <f t="shared" si="85"/>
        <v>1</v>
      </c>
      <c r="T341" s="6" t="str">
        <f t="shared" si="86"/>
        <v/>
      </c>
      <c r="U341" s="6">
        <f t="shared" si="87"/>
        <v>0</v>
      </c>
      <c r="V341" s="6">
        <f t="shared" si="88"/>
        <v>0</v>
      </c>
      <c r="W341" s="7">
        <f t="shared" si="89"/>
        <v>2</v>
      </c>
    </row>
    <row r="342" spans="1:23">
      <c r="A342" s="1" t="s">
        <v>363</v>
      </c>
      <c r="B342" s="2">
        <f>IF(ISERROR(VLOOKUP(A342,[1]G1_DEG_cox!$A:$C,2,FALSE)),0,VLOOKUP(A342,[1]G1_DEG_cox!$A:$C,2,FALSE))</f>
        <v>1.00365105910765</v>
      </c>
      <c r="C342" s="2">
        <f>IF(ISERROR(VLOOKUP(A342,[1]G1_DEG_cox!$A:$C,3,FALSE)),0,VLOOKUP(A342,[1]G1_DEG_cox!$A:$C,3,FALSE))</f>
        <v>0.195857105385509</v>
      </c>
      <c r="D342" s="3">
        <f t="shared" si="75"/>
        <v>0</v>
      </c>
      <c r="E342" s="2">
        <v>3.948040009</v>
      </c>
      <c r="F342" s="2">
        <v>4.625198364</v>
      </c>
      <c r="G342" s="2" t="e">
        <v>#N/A</v>
      </c>
      <c r="H342" s="2">
        <v>0.831235647</v>
      </c>
      <c r="I342" s="4">
        <v>-0.109969016</v>
      </c>
      <c r="J342">
        <f t="shared" si="76"/>
        <v>4</v>
      </c>
      <c r="K342" s="5">
        <f t="shared" si="77"/>
        <v>1</v>
      </c>
      <c r="L342" s="6">
        <f t="shared" si="78"/>
        <v>1</v>
      </c>
      <c r="M342" s="6" t="str">
        <f t="shared" si="79"/>
        <v/>
      </c>
      <c r="N342" s="6">
        <f t="shared" si="80"/>
        <v>1</v>
      </c>
      <c r="O342" s="6">
        <f t="shared" si="81"/>
        <v>0</v>
      </c>
      <c r="P342" s="7">
        <f t="shared" si="82"/>
        <v>3</v>
      </c>
      <c r="Q342">
        <f t="shared" si="83"/>
        <v>2.323626251</v>
      </c>
      <c r="R342" s="5">
        <f t="shared" si="84"/>
        <v>1</v>
      </c>
      <c r="S342" s="6">
        <f t="shared" si="85"/>
        <v>1</v>
      </c>
      <c r="T342" s="6" t="str">
        <f t="shared" si="86"/>
        <v/>
      </c>
      <c r="U342" s="6">
        <f t="shared" si="87"/>
        <v>0</v>
      </c>
      <c r="V342" s="6">
        <f t="shared" si="88"/>
        <v>0</v>
      </c>
      <c r="W342" s="7">
        <f t="shared" si="89"/>
        <v>2</v>
      </c>
    </row>
    <row r="343" spans="1:23">
      <c r="A343" s="1" t="s">
        <v>364</v>
      </c>
      <c r="B343" s="2">
        <f>IF(ISERROR(VLOOKUP(A343,[1]G1_DEG_cox!$A:$C,2,FALSE)),0,VLOOKUP(A343,[1]G1_DEG_cox!$A:$C,2,FALSE))</f>
        <v>1.00017781816792</v>
      </c>
      <c r="C343" s="2">
        <f>IF(ISERROR(VLOOKUP(A343,[1]G1_DEG_cox!$A:$C,3,FALSE)),0,VLOOKUP(A343,[1]G1_DEG_cox!$A:$C,3,FALSE))</f>
        <v>0.723135010224453</v>
      </c>
      <c r="D343" s="3">
        <f t="shared" si="75"/>
        <v>0</v>
      </c>
      <c r="E343" s="2">
        <v>3.999409199</v>
      </c>
      <c r="F343" s="2">
        <v>3.225635648</v>
      </c>
      <c r="G343" s="2" t="e">
        <v>#N/A</v>
      </c>
      <c r="H343" s="2">
        <v>0.068189682</v>
      </c>
      <c r="I343" s="4">
        <v>-0.872077644</v>
      </c>
      <c r="J343">
        <f t="shared" si="76"/>
        <v>4</v>
      </c>
      <c r="K343" s="5">
        <f t="shared" si="77"/>
        <v>1</v>
      </c>
      <c r="L343" s="6">
        <f t="shared" si="78"/>
        <v>1</v>
      </c>
      <c r="M343" s="6" t="str">
        <f t="shared" si="79"/>
        <v/>
      </c>
      <c r="N343" s="6">
        <f t="shared" si="80"/>
        <v>1</v>
      </c>
      <c r="O343" s="6">
        <f t="shared" si="81"/>
        <v>0</v>
      </c>
      <c r="P343" s="7">
        <f t="shared" si="82"/>
        <v>3</v>
      </c>
      <c r="Q343">
        <f t="shared" si="83"/>
        <v>1.60528922125</v>
      </c>
      <c r="R343" s="5">
        <f t="shared" si="84"/>
        <v>1</v>
      </c>
      <c r="S343" s="6">
        <f t="shared" si="85"/>
        <v>1</v>
      </c>
      <c r="T343" s="6" t="str">
        <f t="shared" si="86"/>
        <v/>
      </c>
      <c r="U343" s="6">
        <f t="shared" si="87"/>
        <v>0</v>
      </c>
      <c r="V343" s="6">
        <f t="shared" si="88"/>
        <v>0</v>
      </c>
      <c r="W343" s="7">
        <f t="shared" si="89"/>
        <v>2</v>
      </c>
    </row>
    <row r="344" spans="1:23">
      <c r="A344" s="1" t="s">
        <v>365</v>
      </c>
      <c r="B344" s="2">
        <f>IF(ISERROR(VLOOKUP(A344,[1]G1_DEG_cox!$A:$C,2,FALSE)),0,VLOOKUP(A344,[1]G1_DEG_cox!$A:$C,2,FALSE))</f>
        <v>1.00099858094211</v>
      </c>
      <c r="C344" s="2">
        <f>IF(ISERROR(VLOOKUP(A344,[1]G1_DEG_cox!$A:$C,3,FALSE)),0,VLOOKUP(A344,[1]G1_DEG_cox!$A:$C,3,FALSE))</f>
        <v>0.775457659072027</v>
      </c>
      <c r="D344" s="3">
        <f t="shared" si="75"/>
        <v>0</v>
      </c>
      <c r="E344" s="2">
        <v>2.682253003</v>
      </c>
      <c r="F344" s="2">
        <v>1.407481492</v>
      </c>
      <c r="G344" s="2">
        <v>0.116911862</v>
      </c>
      <c r="H344" s="2" t="e">
        <v>#N/A</v>
      </c>
      <c r="I344" s="4">
        <v>-0.073912337</v>
      </c>
      <c r="J344">
        <f t="shared" si="76"/>
        <v>4</v>
      </c>
      <c r="K344" s="5">
        <f t="shared" si="77"/>
        <v>1</v>
      </c>
      <c r="L344" s="6">
        <f t="shared" si="78"/>
        <v>1</v>
      </c>
      <c r="M344" s="6">
        <f t="shared" si="79"/>
        <v>1</v>
      </c>
      <c r="N344" s="6" t="str">
        <f t="shared" si="80"/>
        <v/>
      </c>
      <c r="O344" s="6">
        <f t="shared" si="81"/>
        <v>0</v>
      </c>
      <c r="P344" s="7">
        <f t="shared" si="82"/>
        <v>3</v>
      </c>
      <c r="Q344">
        <f t="shared" si="83"/>
        <v>1.033183505</v>
      </c>
      <c r="R344" s="5">
        <f t="shared" si="84"/>
        <v>1</v>
      </c>
      <c r="S344" s="6">
        <f t="shared" si="85"/>
        <v>1</v>
      </c>
      <c r="T344" s="6">
        <f t="shared" si="86"/>
        <v>0</v>
      </c>
      <c r="U344" s="6" t="str">
        <f t="shared" si="87"/>
        <v/>
      </c>
      <c r="V344" s="6">
        <f t="shared" si="88"/>
        <v>0</v>
      </c>
      <c r="W344" s="7">
        <f t="shared" si="89"/>
        <v>2</v>
      </c>
    </row>
    <row r="345" spans="1:23">
      <c r="A345" s="1" t="s">
        <v>366</v>
      </c>
      <c r="B345" s="2">
        <f>IF(ISERROR(VLOOKUP(A345,[1]G1_DEG_cox!$A:$C,2,FALSE)),0,VLOOKUP(A345,[1]G1_DEG_cox!$A:$C,2,FALSE))</f>
        <v>0</v>
      </c>
      <c r="C345" s="2">
        <f>IF(ISERROR(VLOOKUP(A345,[1]G1_DEG_cox!$A:$C,3,FALSE)),0,VLOOKUP(A345,[1]G1_DEG_cox!$A:$C,3,FALSE))</f>
        <v>0</v>
      </c>
      <c r="D345" s="3">
        <f t="shared" si="75"/>
        <v>0</v>
      </c>
      <c r="E345" s="2">
        <v>0.611814052</v>
      </c>
      <c r="F345" s="2">
        <v>1.007674128</v>
      </c>
      <c r="G345" s="2" t="e">
        <v>#N/A</v>
      </c>
      <c r="H345" s="2">
        <v>0.762203455</v>
      </c>
      <c r="I345" s="4">
        <v>-1.152239501</v>
      </c>
      <c r="J345">
        <f t="shared" si="76"/>
        <v>4</v>
      </c>
      <c r="K345" s="5">
        <f t="shared" si="77"/>
        <v>1</v>
      </c>
      <c r="L345" s="6">
        <f t="shared" si="78"/>
        <v>1</v>
      </c>
      <c r="M345" s="6" t="str">
        <f t="shared" si="79"/>
        <v/>
      </c>
      <c r="N345" s="6">
        <f t="shared" si="80"/>
        <v>1</v>
      </c>
      <c r="O345" s="6">
        <f t="shared" si="81"/>
        <v>0</v>
      </c>
      <c r="P345" s="7">
        <f t="shared" si="82"/>
        <v>3</v>
      </c>
      <c r="Q345">
        <f t="shared" si="83"/>
        <v>0.3073630335</v>
      </c>
      <c r="R345" s="5">
        <f t="shared" si="84"/>
        <v>0</v>
      </c>
      <c r="S345" s="6">
        <f t="shared" si="85"/>
        <v>1</v>
      </c>
      <c r="T345" s="6" t="str">
        <f t="shared" si="86"/>
        <v/>
      </c>
      <c r="U345" s="6">
        <f t="shared" si="87"/>
        <v>0</v>
      </c>
      <c r="V345" s="6">
        <f t="shared" si="88"/>
        <v>1</v>
      </c>
      <c r="W345" s="7">
        <f t="shared" si="89"/>
        <v>2</v>
      </c>
    </row>
    <row r="346" spans="1:23">
      <c r="A346" s="1" t="s">
        <v>367</v>
      </c>
      <c r="B346" s="2">
        <f>IF(ISERROR(VLOOKUP(A346,[1]G1_DEG_cox!$A:$C,2,FALSE)),0,VLOOKUP(A346,[1]G1_DEG_cox!$A:$C,2,FALSE))</f>
        <v>1.11662062036124</v>
      </c>
      <c r="C346" s="2">
        <f>IF(ISERROR(VLOOKUP(A346,[1]G1_DEG_cox!$A:$C,3,FALSE)),0,VLOOKUP(A346,[1]G1_DEG_cox!$A:$C,3,FALSE))</f>
        <v>0.700537150462561</v>
      </c>
      <c r="D346" s="3">
        <f t="shared" si="75"/>
        <v>0</v>
      </c>
      <c r="E346" s="2">
        <v>5.237831593</v>
      </c>
      <c r="F346" s="2" t="e">
        <v>#N/A</v>
      </c>
      <c r="G346" s="2">
        <v>7.880001783</v>
      </c>
      <c r="H346" s="2">
        <v>-0.010920515</v>
      </c>
      <c r="I346" s="4">
        <v>-0.184812181</v>
      </c>
      <c r="J346">
        <f t="shared" si="76"/>
        <v>4</v>
      </c>
      <c r="K346" s="5">
        <f t="shared" si="77"/>
        <v>1</v>
      </c>
      <c r="L346" s="6" t="str">
        <f t="shared" si="78"/>
        <v/>
      </c>
      <c r="M346" s="6">
        <f t="shared" si="79"/>
        <v>1</v>
      </c>
      <c r="N346" s="6">
        <f t="shared" si="80"/>
        <v>0</v>
      </c>
      <c r="O346" s="6">
        <f t="shared" si="81"/>
        <v>0</v>
      </c>
      <c r="P346" s="7">
        <f t="shared" si="82"/>
        <v>2</v>
      </c>
      <c r="Q346">
        <f t="shared" si="83"/>
        <v>3.23052517</v>
      </c>
      <c r="R346" s="5">
        <f t="shared" si="84"/>
        <v>1</v>
      </c>
      <c r="S346" s="6" t="str">
        <f t="shared" si="85"/>
        <v/>
      </c>
      <c r="T346" s="6">
        <f t="shared" si="86"/>
        <v>1</v>
      </c>
      <c r="U346" s="6">
        <f t="shared" si="87"/>
        <v>0</v>
      </c>
      <c r="V346" s="6">
        <f t="shared" si="88"/>
        <v>0</v>
      </c>
      <c r="W346" s="7">
        <f t="shared" si="89"/>
        <v>2</v>
      </c>
    </row>
    <row r="347" spans="1:23">
      <c r="A347" s="1" t="s">
        <v>368</v>
      </c>
      <c r="B347" s="2">
        <f>IF(ISERROR(VLOOKUP(A347,[1]G1_DEG_cox!$A:$C,2,FALSE)),0,VLOOKUP(A347,[1]G1_DEG_cox!$A:$C,2,FALSE))</f>
        <v>1.00045691086465</v>
      </c>
      <c r="C347" s="2">
        <f>IF(ISERROR(VLOOKUP(A347,[1]G1_DEG_cox!$A:$C,3,FALSE)),0,VLOOKUP(A347,[1]G1_DEG_cox!$A:$C,3,FALSE))</f>
        <v>0.73574239745207</v>
      </c>
      <c r="D347" s="3">
        <f t="shared" si="75"/>
        <v>0</v>
      </c>
      <c r="E347" s="2">
        <v>1.435323298</v>
      </c>
      <c r="F347" s="2">
        <v>1.43356514</v>
      </c>
      <c r="G347" s="2">
        <v>-0.01418893</v>
      </c>
      <c r="H347" s="2" t="e">
        <v>#N/A</v>
      </c>
      <c r="I347" s="4">
        <v>-0.223227859</v>
      </c>
      <c r="J347">
        <f t="shared" si="76"/>
        <v>4</v>
      </c>
      <c r="K347" s="5">
        <f t="shared" si="77"/>
        <v>1</v>
      </c>
      <c r="L347" s="6">
        <f t="shared" si="78"/>
        <v>1</v>
      </c>
      <c r="M347" s="6">
        <f t="shared" si="79"/>
        <v>0</v>
      </c>
      <c r="N347" s="6" t="str">
        <f t="shared" si="80"/>
        <v/>
      </c>
      <c r="O347" s="6">
        <f t="shared" si="81"/>
        <v>0</v>
      </c>
      <c r="P347" s="7">
        <f t="shared" si="82"/>
        <v>2</v>
      </c>
      <c r="Q347">
        <f t="shared" si="83"/>
        <v>0.65786791225</v>
      </c>
      <c r="R347" s="5">
        <f t="shared" si="84"/>
        <v>1</v>
      </c>
      <c r="S347" s="6">
        <f t="shared" si="85"/>
        <v>1</v>
      </c>
      <c r="T347" s="6">
        <f t="shared" si="86"/>
        <v>0</v>
      </c>
      <c r="U347" s="6" t="str">
        <f t="shared" si="87"/>
        <v/>
      </c>
      <c r="V347" s="6">
        <f t="shared" si="88"/>
        <v>0</v>
      </c>
      <c r="W347" s="7">
        <f t="shared" si="89"/>
        <v>2</v>
      </c>
    </row>
    <row r="348" spans="1:23">
      <c r="A348" s="1" t="s">
        <v>369</v>
      </c>
      <c r="B348" s="2">
        <f>IF(ISERROR(VLOOKUP(A348,[1]G1_DEG_cox!$A:$C,2,FALSE)),0,VLOOKUP(A348,[1]G1_DEG_cox!$A:$C,2,FALSE))</f>
        <v>1.00009830249999</v>
      </c>
      <c r="C348" s="2">
        <f>IF(ISERROR(VLOOKUP(A348,[1]G1_DEG_cox!$A:$C,3,FALSE)),0,VLOOKUP(A348,[1]G1_DEG_cox!$A:$C,3,FALSE))</f>
        <v>0.887644923828392</v>
      </c>
      <c r="D348" s="3">
        <f t="shared" si="75"/>
        <v>0</v>
      </c>
      <c r="E348" s="2">
        <v>3.061959028</v>
      </c>
      <c r="F348" s="2" t="e">
        <v>#N/A</v>
      </c>
      <c r="G348" s="2">
        <v>-1.164027691</v>
      </c>
      <c r="H348" s="2">
        <v>-0.706276357</v>
      </c>
      <c r="I348" s="4">
        <v>0.525215626</v>
      </c>
      <c r="J348">
        <f t="shared" si="76"/>
        <v>4</v>
      </c>
      <c r="K348" s="5">
        <f t="shared" si="77"/>
        <v>1</v>
      </c>
      <c r="L348" s="6" t="str">
        <f t="shared" si="78"/>
        <v/>
      </c>
      <c r="M348" s="6">
        <f t="shared" si="79"/>
        <v>0</v>
      </c>
      <c r="N348" s="6">
        <f t="shared" si="80"/>
        <v>0</v>
      </c>
      <c r="O348" s="6">
        <f t="shared" si="81"/>
        <v>1</v>
      </c>
      <c r="P348" s="7">
        <f t="shared" si="82"/>
        <v>2</v>
      </c>
      <c r="Q348">
        <f t="shared" si="83"/>
        <v>0.4292176515</v>
      </c>
      <c r="R348" s="5">
        <f t="shared" si="84"/>
        <v>1</v>
      </c>
      <c r="S348" s="6" t="str">
        <f t="shared" si="85"/>
        <v/>
      </c>
      <c r="T348" s="6">
        <f t="shared" si="86"/>
        <v>1</v>
      </c>
      <c r="U348" s="6">
        <f t="shared" si="87"/>
        <v>0</v>
      </c>
      <c r="V348" s="6">
        <f t="shared" si="88"/>
        <v>0</v>
      </c>
      <c r="W348" s="7">
        <f t="shared" si="89"/>
        <v>2</v>
      </c>
    </row>
    <row r="349" spans="1:23">
      <c r="A349" s="1" t="s">
        <v>370</v>
      </c>
      <c r="B349" s="2">
        <f>IF(ISERROR(VLOOKUP(A349,[1]G1_DEG_cox!$A:$C,2,FALSE)),0,VLOOKUP(A349,[1]G1_DEG_cox!$A:$C,2,FALSE))</f>
        <v>0.998646248456184</v>
      </c>
      <c r="C349" s="2">
        <f>IF(ISERROR(VLOOKUP(A349,[1]G1_DEG_cox!$A:$C,3,FALSE)),0,VLOOKUP(A349,[1]G1_DEG_cox!$A:$C,3,FALSE))</f>
        <v>0.154946436739803</v>
      </c>
      <c r="D349" s="3">
        <f t="shared" si="75"/>
        <v>0</v>
      </c>
      <c r="E349" s="2">
        <v>1.740036964</v>
      </c>
      <c r="F349" s="2">
        <v>0.815342039</v>
      </c>
      <c r="G349" s="2" t="e">
        <v>#N/A</v>
      </c>
      <c r="H349" s="2">
        <v>-0.326728679</v>
      </c>
      <c r="I349" s="4">
        <v>-4.327263117</v>
      </c>
      <c r="J349">
        <f t="shared" si="76"/>
        <v>4</v>
      </c>
      <c r="K349" s="5">
        <f t="shared" si="77"/>
        <v>1</v>
      </c>
      <c r="L349" s="6">
        <f t="shared" si="78"/>
        <v>1</v>
      </c>
      <c r="M349" s="6" t="str">
        <f t="shared" si="79"/>
        <v/>
      </c>
      <c r="N349" s="6">
        <f t="shared" si="80"/>
        <v>0</v>
      </c>
      <c r="O349" s="6">
        <f t="shared" si="81"/>
        <v>0</v>
      </c>
      <c r="P349" s="7">
        <f t="shared" si="82"/>
        <v>2</v>
      </c>
      <c r="Q349">
        <f t="shared" si="83"/>
        <v>-0.52465319825</v>
      </c>
      <c r="R349" s="5">
        <f t="shared" si="84"/>
        <v>1</v>
      </c>
      <c r="S349" s="6">
        <f t="shared" si="85"/>
        <v>0</v>
      </c>
      <c r="T349" s="6" t="str">
        <f t="shared" si="86"/>
        <v/>
      </c>
      <c r="U349" s="6">
        <f t="shared" si="87"/>
        <v>0</v>
      </c>
      <c r="V349" s="6">
        <f t="shared" si="88"/>
        <v>1</v>
      </c>
      <c r="W349" s="7">
        <f t="shared" si="89"/>
        <v>2</v>
      </c>
    </row>
    <row r="350" spans="1:23">
      <c r="A350" s="1" t="s">
        <v>371</v>
      </c>
      <c r="B350" s="2">
        <f>IF(ISERROR(VLOOKUP(A350,[1]G1_DEG_cox!$A:$C,2,FALSE)),0,VLOOKUP(A350,[1]G1_DEG_cox!$A:$C,2,FALSE))</f>
        <v>0</v>
      </c>
      <c r="C350" s="2">
        <f>IF(ISERROR(VLOOKUP(A350,[1]G1_DEG_cox!$A:$C,3,FALSE)),0,VLOOKUP(A350,[1]G1_DEG_cox!$A:$C,3,FALSE))</f>
        <v>0</v>
      </c>
      <c r="D350" s="3">
        <f t="shared" si="75"/>
        <v>0</v>
      </c>
      <c r="E350" s="2">
        <v>1.740036964</v>
      </c>
      <c r="F350" s="2">
        <v>0.815342039</v>
      </c>
      <c r="G350" s="2" t="e">
        <v>#N/A</v>
      </c>
      <c r="H350" s="2">
        <v>-0.326728679</v>
      </c>
      <c r="I350" s="4">
        <v>-4.327263117</v>
      </c>
      <c r="J350">
        <f t="shared" si="76"/>
        <v>4</v>
      </c>
      <c r="K350" s="5">
        <f t="shared" si="77"/>
        <v>1</v>
      </c>
      <c r="L350" s="6">
        <f t="shared" si="78"/>
        <v>1</v>
      </c>
      <c r="M350" s="6" t="str">
        <f t="shared" si="79"/>
        <v/>
      </c>
      <c r="N350" s="6">
        <f t="shared" si="80"/>
        <v>0</v>
      </c>
      <c r="O350" s="6">
        <f t="shared" si="81"/>
        <v>0</v>
      </c>
      <c r="P350" s="7">
        <f t="shared" si="82"/>
        <v>2</v>
      </c>
      <c r="Q350">
        <f t="shared" si="83"/>
        <v>-0.52465319825</v>
      </c>
      <c r="R350" s="5">
        <f t="shared" si="84"/>
        <v>1</v>
      </c>
      <c r="S350" s="6">
        <f t="shared" si="85"/>
        <v>0</v>
      </c>
      <c r="T350" s="6" t="str">
        <f t="shared" si="86"/>
        <v/>
      </c>
      <c r="U350" s="6">
        <f t="shared" si="87"/>
        <v>0</v>
      </c>
      <c r="V350" s="6">
        <f t="shared" si="88"/>
        <v>1</v>
      </c>
      <c r="W350" s="7">
        <f t="shared" si="89"/>
        <v>2</v>
      </c>
    </row>
    <row r="351" spans="1:23">
      <c r="A351" s="1" t="s">
        <v>372</v>
      </c>
      <c r="B351" s="2">
        <f>IF(ISERROR(VLOOKUP(A351,[1]G1_DEG_cox!$A:$C,2,FALSE)),0,VLOOKUP(A351,[1]G1_DEG_cox!$A:$C,2,FALSE))</f>
        <v>1.00002012477019</v>
      </c>
      <c r="C351" s="2">
        <f>IF(ISERROR(VLOOKUP(A351,[1]G1_DEG_cox!$A:$C,3,FALSE)),0,VLOOKUP(A351,[1]G1_DEG_cox!$A:$C,3,FALSE))</f>
        <v>0.94564497332194</v>
      </c>
      <c r="D351" s="3">
        <f t="shared" si="75"/>
        <v>0</v>
      </c>
      <c r="E351" s="2">
        <v>1.210195541</v>
      </c>
      <c r="F351" s="2">
        <v>-0.032953367</v>
      </c>
      <c r="G351" s="2" t="e">
        <v>#N/A</v>
      </c>
      <c r="H351" s="2">
        <v>0.004975741</v>
      </c>
      <c r="I351" s="4">
        <v>-3.76362133</v>
      </c>
      <c r="J351">
        <f t="shared" si="76"/>
        <v>4</v>
      </c>
      <c r="K351" s="5">
        <f t="shared" si="77"/>
        <v>1</v>
      </c>
      <c r="L351" s="6">
        <f t="shared" si="78"/>
        <v>0</v>
      </c>
      <c r="M351" s="6" t="str">
        <f t="shared" si="79"/>
        <v/>
      </c>
      <c r="N351" s="6">
        <f t="shared" si="80"/>
        <v>1</v>
      </c>
      <c r="O351" s="6">
        <f t="shared" si="81"/>
        <v>0</v>
      </c>
      <c r="P351" s="7">
        <f t="shared" si="82"/>
        <v>2</v>
      </c>
      <c r="Q351">
        <f t="shared" si="83"/>
        <v>-0.64535085375</v>
      </c>
      <c r="R351" s="5">
        <f t="shared" si="84"/>
        <v>1</v>
      </c>
      <c r="S351" s="6">
        <f t="shared" si="85"/>
        <v>0</v>
      </c>
      <c r="T351" s="6" t="str">
        <f t="shared" si="86"/>
        <v/>
      </c>
      <c r="U351" s="6">
        <f t="shared" si="87"/>
        <v>0</v>
      </c>
      <c r="V351" s="6">
        <f t="shared" si="88"/>
        <v>1</v>
      </c>
      <c r="W351" s="7">
        <f t="shared" si="89"/>
        <v>2</v>
      </c>
    </row>
    <row r="352" spans="1:23">
      <c r="A352" s="1" t="s">
        <v>373</v>
      </c>
      <c r="B352" s="2">
        <f>IF(ISERROR(VLOOKUP(A352,[1]G1_DEG_cox!$A:$C,2,FALSE)),0,VLOOKUP(A352,[1]G1_DEG_cox!$A:$C,2,FALSE))</f>
        <v>0</v>
      </c>
      <c r="C352" s="2">
        <f>IF(ISERROR(VLOOKUP(A352,[1]G1_DEG_cox!$A:$C,3,FALSE)),0,VLOOKUP(A352,[1]G1_DEG_cox!$A:$C,3,FALSE))</f>
        <v>0</v>
      </c>
      <c r="D352" s="3">
        <f t="shared" si="75"/>
        <v>0</v>
      </c>
      <c r="E352" s="2">
        <v>1.210195541</v>
      </c>
      <c r="F352" s="2">
        <v>-0.032953367</v>
      </c>
      <c r="G352" s="2" t="e">
        <v>#N/A</v>
      </c>
      <c r="H352" s="2">
        <v>0.004975741</v>
      </c>
      <c r="I352" s="4">
        <v>-3.76362133</v>
      </c>
      <c r="J352">
        <f t="shared" si="76"/>
        <v>4</v>
      </c>
      <c r="K352" s="5">
        <f t="shared" si="77"/>
        <v>1</v>
      </c>
      <c r="L352" s="6">
        <f t="shared" si="78"/>
        <v>0</v>
      </c>
      <c r="M352" s="6" t="str">
        <f t="shared" si="79"/>
        <v/>
      </c>
      <c r="N352" s="6">
        <f t="shared" si="80"/>
        <v>1</v>
      </c>
      <c r="O352" s="6">
        <f t="shared" si="81"/>
        <v>0</v>
      </c>
      <c r="P352" s="7">
        <f t="shared" si="82"/>
        <v>2</v>
      </c>
      <c r="Q352">
        <f t="shared" si="83"/>
        <v>-0.64535085375</v>
      </c>
      <c r="R352" s="5">
        <f t="shared" si="84"/>
        <v>1</v>
      </c>
      <c r="S352" s="6">
        <f t="shared" si="85"/>
        <v>0</v>
      </c>
      <c r="T352" s="6" t="str">
        <f t="shared" si="86"/>
        <v/>
      </c>
      <c r="U352" s="6">
        <f t="shared" si="87"/>
        <v>0</v>
      </c>
      <c r="V352" s="6">
        <f t="shared" si="88"/>
        <v>1</v>
      </c>
      <c r="W352" s="7">
        <f t="shared" si="89"/>
        <v>2</v>
      </c>
    </row>
    <row r="353" spans="1:23">
      <c r="A353" s="1" t="s">
        <v>374</v>
      </c>
      <c r="B353" s="2">
        <f>IF(ISERROR(VLOOKUP(A353,[1]G1_DEG_cox!$A:$C,2,FALSE)),0,VLOOKUP(A353,[1]G1_DEG_cox!$A:$C,2,FALSE))</f>
        <v>1.02910480281183</v>
      </c>
      <c r="C353" s="2">
        <f>IF(ISERROR(VLOOKUP(A353,[1]G1_DEG_cox!$A:$C,3,FALSE)),0,VLOOKUP(A353,[1]G1_DEG_cox!$A:$C,3,FALSE))</f>
        <v>0.111604606631466</v>
      </c>
      <c r="D353" s="3">
        <f t="shared" si="75"/>
        <v>0</v>
      </c>
      <c r="E353" s="2">
        <v>6.23505187</v>
      </c>
      <c r="F353" s="2" t="e">
        <v>#N/A</v>
      </c>
      <c r="G353" s="2">
        <v>-0.244073905</v>
      </c>
      <c r="H353" s="2">
        <v>-1.623606324</v>
      </c>
      <c r="I353" s="4">
        <v>-0.723962039</v>
      </c>
      <c r="J353">
        <f t="shared" si="76"/>
        <v>4</v>
      </c>
      <c r="K353" s="5">
        <f t="shared" si="77"/>
        <v>1</v>
      </c>
      <c r="L353" s="6" t="str">
        <f t="shared" si="78"/>
        <v/>
      </c>
      <c r="M353" s="6">
        <f t="shared" si="79"/>
        <v>0</v>
      </c>
      <c r="N353" s="6">
        <f t="shared" si="80"/>
        <v>0</v>
      </c>
      <c r="O353" s="6">
        <f t="shared" si="81"/>
        <v>0</v>
      </c>
      <c r="P353" s="7">
        <f t="shared" si="82"/>
        <v>1</v>
      </c>
      <c r="Q353">
        <f t="shared" si="83"/>
        <v>0.9108524005</v>
      </c>
      <c r="R353" s="5">
        <f t="shared" si="84"/>
        <v>1</v>
      </c>
      <c r="S353" s="6" t="str">
        <f t="shared" si="85"/>
        <v/>
      </c>
      <c r="T353" s="6">
        <f t="shared" si="86"/>
        <v>0</v>
      </c>
      <c r="U353" s="6">
        <f t="shared" si="87"/>
        <v>1</v>
      </c>
      <c r="V353" s="6">
        <f t="shared" si="88"/>
        <v>0</v>
      </c>
      <c r="W353" s="7">
        <f t="shared" si="89"/>
        <v>2</v>
      </c>
    </row>
    <row r="354" spans="1:23">
      <c r="A354" s="1" t="s">
        <v>375</v>
      </c>
      <c r="B354" s="2">
        <f>IF(ISERROR(VLOOKUP(A354,[1]G1_DEG_cox!$A:$C,2,FALSE)),0,VLOOKUP(A354,[1]G1_DEG_cox!$A:$C,2,FALSE))</f>
        <v>1.01020563195877</v>
      </c>
      <c r="C354" s="2">
        <f>IF(ISERROR(VLOOKUP(A354,[1]G1_DEG_cox!$A:$C,3,FALSE)),0,VLOOKUP(A354,[1]G1_DEG_cox!$A:$C,3,FALSE))</f>
        <v>0.325724407754658</v>
      </c>
      <c r="D354" s="3">
        <f t="shared" si="75"/>
        <v>0</v>
      </c>
      <c r="E354" s="2">
        <v>1.293547034</v>
      </c>
      <c r="F354" s="2" t="e">
        <v>#N/A</v>
      </c>
      <c r="G354" s="2">
        <v>-0.560657173</v>
      </c>
      <c r="H354" s="2">
        <v>-1.013862431</v>
      </c>
      <c r="I354" s="4">
        <v>-0.062400691</v>
      </c>
      <c r="J354">
        <f t="shared" si="76"/>
        <v>4</v>
      </c>
      <c r="K354" s="5">
        <f t="shared" si="77"/>
        <v>1</v>
      </c>
      <c r="L354" s="6" t="str">
        <f t="shared" si="78"/>
        <v/>
      </c>
      <c r="M354" s="6">
        <f t="shared" si="79"/>
        <v>0</v>
      </c>
      <c r="N354" s="6">
        <f t="shared" si="80"/>
        <v>0</v>
      </c>
      <c r="O354" s="6">
        <f t="shared" si="81"/>
        <v>0</v>
      </c>
      <c r="P354" s="7">
        <f t="shared" si="82"/>
        <v>1</v>
      </c>
      <c r="Q354">
        <f t="shared" si="83"/>
        <v>-0.08584331525</v>
      </c>
      <c r="R354" s="5">
        <f t="shared" si="84"/>
        <v>1</v>
      </c>
      <c r="S354" s="6" t="str">
        <f t="shared" si="85"/>
        <v/>
      </c>
      <c r="T354" s="6">
        <f t="shared" si="86"/>
        <v>0</v>
      </c>
      <c r="U354" s="6">
        <f t="shared" si="87"/>
        <v>1</v>
      </c>
      <c r="V354" s="6">
        <f t="shared" si="88"/>
        <v>0</v>
      </c>
      <c r="W354" s="7">
        <f t="shared" si="89"/>
        <v>2</v>
      </c>
    </row>
    <row r="355" spans="1:23">
      <c r="A355" s="1" t="s">
        <v>376</v>
      </c>
      <c r="B355" s="2">
        <f>IF(ISERROR(VLOOKUP(A355,[1]G1_DEG_cox!$A:$C,2,FALSE)),0,VLOOKUP(A355,[1]G1_DEG_cox!$A:$C,2,FALSE))</f>
        <v>0</v>
      </c>
      <c r="C355" s="2">
        <f>IF(ISERROR(VLOOKUP(A355,[1]G1_DEG_cox!$A:$C,3,FALSE)),0,VLOOKUP(A355,[1]G1_DEG_cox!$A:$C,3,FALSE))</f>
        <v>0</v>
      </c>
      <c r="D355" s="3">
        <f t="shared" si="75"/>
        <v>0</v>
      </c>
      <c r="E355" s="2">
        <v>-0.485383898</v>
      </c>
      <c r="F355" s="2">
        <v>-2.000313818</v>
      </c>
      <c r="G355" s="2">
        <v>2.455431223</v>
      </c>
      <c r="H355" s="2" t="e">
        <v>#N/A</v>
      </c>
      <c r="I355" s="4">
        <v>-0.606676385</v>
      </c>
      <c r="J355">
        <f t="shared" si="76"/>
        <v>4</v>
      </c>
      <c r="K355" s="5">
        <f t="shared" si="77"/>
        <v>0</v>
      </c>
      <c r="L355" s="6">
        <f t="shared" si="78"/>
        <v>0</v>
      </c>
      <c r="M355" s="6">
        <f t="shared" si="79"/>
        <v>1</v>
      </c>
      <c r="N355" s="6" t="str">
        <f t="shared" si="80"/>
        <v/>
      </c>
      <c r="O355" s="6">
        <f t="shared" si="81"/>
        <v>0</v>
      </c>
      <c r="P355" s="7">
        <f t="shared" si="82"/>
        <v>1</v>
      </c>
      <c r="Q355">
        <f t="shared" si="83"/>
        <v>-0.1592357195</v>
      </c>
      <c r="R355" s="5">
        <f t="shared" si="84"/>
        <v>0</v>
      </c>
      <c r="S355" s="6">
        <f t="shared" si="85"/>
        <v>1</v>
      </c>
      <c r="T355" s="6">
        <f t="shared" si="86"/>
        <v>1</v>
      </c>
      <c r="U355" s="6" t="str">
        <f t="shared" si="87"/>
        <v/>
      </c>
      <c r="V355" s="6">
        <f t="shared" si="88"/>
        <v>0</v>
      </c>
      <c r="W355" s="7">
        <f t="shared" si="89"/>
        <v>2</v>
      </c>
    </row>
    <row r="356" spans="1:23">
      <c r="A356" s="1" t="s">
        <v>377</v>
      </c>
      <c r="B356" s="2">
        <f>IF(ISERROR(VLOOKUP(A356,[1]G1_DEG_cox!$A:$C,2,FALSE)),0,VLOOKUP(A356,[1]G1_DEG_cox!$A:$C,2,FALSE))</f>
        <v>0</v>
      </c>
      <c r="C356" s="2">
        <f>IF(ISERROR(VLOOKUP(A356,[1]G1_DEG_cox!$A:$C,3,FALSE)),0,VLOOKUP(A356,[1]G1_DEG_cox!$A:$C,3,FALSE))</f>
        <v>0</v>
      </c>
      <c r="D356" s="3">
        <f t="shared" si="75"/>
        <v>0</v>
      </c>
      <c r="E356" s="2">
        <v>-0.201017216</v>
      </c>
      <c r="F356" s="2">
        <v>1.868163407</v>
      </c>
      <c r="G356" s="2" t="e">
        <v>#N/A</v>
      </c>
      <c r="H356" s="2">
        <v>-0.430508599</v>
      </c>
      <c r="I356" s="4">
        <v>-3.671977997</v>
      </c>
      <c r="J356">
        <f t="shared" si="76"/>
        <v>4</v>
      </c>
      <c r="K356" s="5">
        <f t="shared" si="77"/>
        <v>0</v>
      </c>
      <c r="L356" s="6">
        <f t="shared" si="78"/>
        <v>1</v>
      </c>
      <c r="M356" s="6" t="str">
        <f t="shared" si="79"/>
        <v/>
      </c>
      <c r="N356" s="6">
        <f t="shared" si="80"/>
        <v>0</v>
      </c>
      <c r="O356" s="6">
        <f t="shared" si="81"/>
        <v>0</v>
      </c>
      <c r="P356" s="7">
        <f t="shared" si="82"/>
        <v>1</v>
      </c>
      <c r="Q356">
        <f t="shared" si="83"/>
        <v>-0.60883510125</v>
      </c>
      <c r="R356" s="5">
        <f t="shared" si="84"/>
        <v>0</v>
      </c>
      <c r="S356" s="6">
        <f t="shared" si="85"/>
        <v>1</v>
      </c>
      <c r="T356" s="6" t="str">
        <f t="shared" si="86"/>
        <v/>
      </c>
      <c r="U356" s="6">
        <f t="shared" si="87"/>
        <v>0</v>
      </c>
      <c r="V356" s="6">
        <f t="shared" si="88"/>
        <v>1</v>
      </c>
      <c r="W356" s="7">
        <f t="shared" si="89"/>
        <v>2</v>
      </c>
    </row>
    <row r="357" spans="1:23">
      <c r="A357" s="1" t="s">
        <v>378</v>
      </c>
      <c r="B357" s="2">
        <f>IF(ISERROR(VLOOKUP(A357,[1]G1_DEG_cox!$A:$C,2,FALSE)),0,VLOOKUP(A357,[1]G1_DEG_cox!$A:$C,2,FALSE))</f>
        <v>0</v>
      </c>
      <c r="C357" s="2">
        <f>IF(ISERROR(VLOOKUP(A357,[1]G1_DEG_cox!$A:$C,3,FALSE)),0,VLOOKUP(A357,[1]G1_DEG_cox!$A:$C,3,FALSE))</f>
        <v>0</v>
      </c>
      <c r="D357" s="3">
        <f t="shared" si="75"/>
        <v>0</v>
      </c>
      <c r="E357" s="2">
        <v>-0.201017216</v>
      </c>
      <c r="F357" s="2">
        <v>1.868163407</v>
      </c>
      <c r="G357" s="2" t="e">
        <v>#N/A</v>
      </c>
      <c r="H357" s="2">
        <v>-0.430508599</v>
      </c>
      <c r="I357" s="4">
        <v>-3.671977997</v>
      </c>
      <c r="J357">
        <f t="shared" si="76"/>
        <v>4</v>
      </c>
      <c r="K357" s="5">
        <f t="shared" si="77"/>
        <v>0</v>
      </c>
      <c r="L357" s="6">
        <f t="shared" si="78"/>
        <v>1</v>
      </c>
      <c r="M357" s="6" t="str">
        <f t="shared" si="79"/>
        <v/>
      </c>
      <c r="N357" s="6">
        <f t="shared" si="80"/>
        <v>0</v>
      </c>
      <c r="O357" s="6">
        <f t="shared" si="81"/>
        <v>0</v>
      </c>
      <c r="P357" s="7">
        <f t="shared" si="82"/>
        <v>1</v>
      </c>
      <c r="Q357">
        <f t="shared" si="83"/>
        <v>-0.60883510125</v>
      </c>
      <c r="R357" s="5">
        <f t="shared" si="84"/>
        <v>0</v>
      </c>
      <c r="S357" s="6">
        <f t="shared" si="85"/>
        <v>1</v>
      </c>
      <c r="T357" s="6" t="str">
        <f t="shared" si="86"/>
        <v/>
      </c>
      <c r="U357" s="6">
        <f t="shared" si="87"/>
        <v>0</v>
      </c>
      <c r="V357" s="6">
        <f t="shared" si="88"/>
        <v>1</v>
      </c>
      <c r="W357" s="7">
        <f t="shared" si="89"/>
        <v>2</v>
      </c>
    </row>
    <row r="358" spans="1:23">
      <c r="A358" s="1" t="s">
        <v>379</v>
      </c>
      <c r="B358" s="2">
        <f>IF(ISERROR(VLOOKUP(A358,[1]G1_DEG_cox!$A:$C,2,FALSE)),0,VLOOKUP(A358,[1]G1_DEG_cox!$A:$C,2,FALSE))</f>
        <v>1.00001376512992</v>
      </c>
      <c r="C358" s="2">
        <f>IF(ISERROR(VLOOKUP(A358,[1]G1_DEG_cox!$A:$C,3,FALSE)),0,VLOOKUP(A358,[1]G1_DEG_cox!$A:$C,3,FALSE))</f>
        <v>0.974124066582762</v>
      </c>
      <c r="D358" s="3">
        <f t="shared" si="75"/>
        <v>0</v>
      </c>
      <c r="E358" s="2">
        <v>-1.023802221</v>
      </c>
      <c r="F358" s="2">
        <v>-1.501682341</v>
      </c>
      <c r="G358" s="2">
        <v>-0.377838016</v>
      </c>
      <c r="H358" s="2">
        <v>0.183572749</v>
      </c>
      <c r="I358" s="4" t="e">
        <v>#N/A</v>
      </c>
      <c r="J358">
        <f t="shared" si="76"/>
        <v>4</v>
      </c>
      <c r="K358" s="5">
        <f t="shared" si="77"/>
        <v>0</v>
      </c>
      <c r="L358" s="6">
        <f t="shared" si="78"/>
        <v>0</v>
      </c>
      <c r="M358" s="6">
        <f t="shared" si="79"/>
        <v>0</v>
      </c>
      <c r="N358" s="6">
        <f t="shared" si="80"/>
        <v>1</v>
      </c>
      <c r="O358" s="6" t="str">
        <f t="shared" si="81"/>
        <v/>
      </c>
      <c r="P358" s="7">
        <f t="shared" si="82"/>
        <v>1</v>
      </c>
      <c r="Q358">
        <f t="shared" si="83"/>
        <v>-0.67993745725</v>
      </c>
      <c r="R358" s="5">
        <f t="shared" si="84"/>
        <v>1</v>
      </c>
      <c r="S358" s="6">
        <f t="shared" si="85"/>
        <v>1</v>
      </c>
      <c r="T358" s="6">
        <f t="shared" si="86"/>
        <v>0</v>
      </c>
      <c r="U358" s="6">
        <f t="shared" si="87"/>
        <v>0</v>
      </c>
      <c r="V358" s="6" t="str">
        <f t="shared" si="88"/>
        <v/>
      </c>
      <c r="W358" s="7">
        <f t="shared" si="89"/>
        <v>2</v>
      </c>
    </row>
    <row r="359" spans="1:23">
      <c r="A359" s="1" t="s">
        <v>380</v>
      </c>
      <c r="B359" s="2">
        <f>IF(ISERROR(VLOOKUP(A359,[1]G1_DEG_cox!$A:$C,2,FALSE)),0,VLOOKUP(A359,[1]G1_DEG_cox!$A:$C,2,FALSE))</f>
        <v>0</v>
      </c>
      <c r="C359" s="2">
        <f>IF(ISERROR(VLOOKUP(A359,[1]G1_DEG_cox!$A:$C,3,FALSE)),0,VLOOKUP(A359,[1]G1_DEG_cox!$A:$C,3,FALSE))</f>
        <v>0</v>
      </c>
      <c r="D359" s="3">
        <f t="shared" si="75"/>
        <v>0</v>
      </c>
      <c r="E359" s="2">
        <v>-1.023802221</v>
      </c>
      <c r="F359" s="2">
        <v>-1.501682341</v>
      </c>
      <c r="G359" s="2">
        <v>-0.377838016</v>
      </c>
      <c r="H359" s="2">
        <v>0.183572749</v>
      </c>
      <c r="I359" s="4" t="e">
        <v>#N/A</v>
      </c>
      <c r="J359">
        <f t="shared" si="76"/>
        <v>4</v>
      </c>
      <c r="K359" s="5">
        <f t="shared" si="77"/>
        <v>0</v>
      </c>
      <c r="L359" s="6">
        <f t="shared" si="78"/>
        <v>0</v>
      </c>
      <c r="M359" s="6">
        <f t="shared" si="79"/>
        <v>0</v>
      </c>
      <c r="N359" s="6">
        <f t="shared" si="80"/>
        <v>1</v>
      </c>
      <c r="O359" s="6" t="str">
        <f t="shared" si="81"/>
        <v/>
      </c>
      <c r="P359" s="7">
        <f t="shared" si="82"/>
        <v>1</v>
      </c>
      <c r="Q359">
        <f t="shared" si="83"/>
        <v>-0.67993745725</v>
      </c>
      <c r="R359" s="5">
        <f t="shared" si="84"/>
        <v>1</v>
      </c>
      <c r="S359" s="6">
        <f t="shared" si="85"/>
        <v>1</v>
      </c>
      <c r="T359" s="6">
        <f t="shared" si="86"/>
        <v>0</v>
      </c>
      <c r="U359" s="6">
        <f t="shared" si="87"/>
        <v>0</v>
      </c>
      <c r="V359" s="6" t="str">
        <f t="shared" si="88"/>
        <v/>
      </c>
      <c r="W359" s="7">
        <f t="shared" si="89"/>
        <v>2</v>
      </c>
    </row>
    <row r="360" spans="1:23">
      <c r="A360" s="1" t="s">
        <v>381</v>
      </c>
      <c r="B360" s="2">
        <f>IF(ISERROR(VLOOKUP(A360,[1]G1_DEG_cox!$A:$C,2,FALSE)),0,VLOOKUP(A360,[1]G1_DEG_cox!$A:$C,2,FALSE))</f>
        <v>0</v>
      </c>
      <c r="C360" s="2">
        <f>IF(ISERROR(VLOOKUP(A360,[1]G1_DEG_cox!$A:$C,3,FALSE)),0,VLOOKUP(A360,[1]G1_DEG_cox!$A:$C,3,FALSE))</f>
        <v>0</v>
      </c>
      <c r="D360" s="3">
        <f t="shared" si="75"/>
        <v>0</v>
      </c>
      <c r="E360" s="2">
        <v>-0.715792418</v>
      </c>
      <c r="F360" s="2">
        <v>-1.127897501</v>
      </c>
      <c r="G360" s="2" t="e">
        <v>#N/A</v>
      </c>
      <c r="H360" s="2">
        <v>0.209211446</v>
      </c>
      <c r="I360" s="4">
        <v>-1.978292942</v>
      </c>
      <c r="J360">
        <f t="shared" si="76"/>
        <v>4</v>
      </c>
      <c r="K360" s="5">
        <f t="shared" si="77"/>
        <v>0</v>
      </c>
      <c r="L360" s="6">
        <f t="shared" si="78"/>
        <v>0</v>
      </c>
      <c r="M360" s="6" t="str">
        <f t="shared" si="79"/>
        <v/>
      </c>
      <c r="N360" s="6">
        <f t="shared" si="80"/>
        <v>1</v>
      </c>
      <c r="O360" s="6">
        <f t="shared" si="81"/>
        <v>0</v>
      </c>
      <c r="P360" s="7">
        <f t="shared" si="82"/>
        <v>1</v>
      </c>
      <c r="Q360">
        <f t="shared" si="83"/>
        <v>-0.90319285375</v>
      </c>
      <c r="R360" s="5">
        <f t="shared" si="84"/>
        <v>0</v>
      </c>
      <c r="S360" s="6">
        <f t="shared" si="85"/>
        <v>1</v>
      </c>
      <c r="T360" s="6" t="str">
        <f t="shared" si="86"/>
        <v/>
      </c>
      <c r="U360" s="6">
        <f t="shared" si="87"/>
        <v>0</v>
      </c>
      <c r="V360" s="6">
        <f t="shared" si="88"/>
        <v>1</v>
      </c>
      <c r="W360" s="7">
        <f t="shared" si="89"/>
        <v>2</v>
      </c>
    </row>
    <row r="361" spans="1:23">
      <c r="A361" s="1" t="s">
        <v>382</v>
      </c>
      <c r="B361" s="2">
        <f>IF(ISERROR(VLOOKUP(A361,[1]G1_DEG_cox!$A:$C,2,FALSE)),0,VLOOKUP(A361,[1]G1_DEG_cox!$A:$C,2,FALSE))</f>
        <v>0.99949489021743</v>
      </c>
      <c r="C361" s="2">
        <f>IF(ISERROR(VLOOKUP(A361,[1]G1_DEG_cox!$A:$C,3,FALSE)),0,VLOOKUP(A361,[1]G1_DEG_cox!$A:$C,3,FALSE))</f>
        <v>0.202582067266159</v>
      </c>
      <c r="D361" s="3">
        <f t="shared" si="75"/>
        <v>0</v>
      </c>
      <c r="E361" s="2">
        <v>-1.524447799</v>
      </c>
      <c r="F361" s="2">
        <v>-2.242722034</v>
      </c>
      <c r="G361" s="2">
        <v>-0.98077479</v>
      </c>
      <c r="H361" s="2" t="e">
        <v>#N/A</v>
      </c>
      <c r="I361" s="4">
        <v>0.897586346</v>
      </c>
      <c r="J361">
        <f t="shared" si="76"/>
        <v>4</v>
      </c>
      <c r="K361" s="5">
        <f t="shared" si="77"/>
        <v>0</v>
      </c>
      <c r="L361" s="6">
        <f t="shared" si="78"/>
        <v>0</v>
      </c>
      <c r="M361" s="6">
        <f t="shared" si="79"/>
        <v>0</v>
      </c>
      <c r="N361" s="6" t="str">
        <f t="shared" si="80"/>
        <v/>
      </c>
      <c r="O361" s="6">
        <f t="shared" si="81"/>
        <v>1</v>
      </c>
      <c r="P361" s="7">
        <f t="shared" si="82"/>
        <v>1</v>
      </c>
      <c r="Q361">
        <f t="shared" si="83"/>
        <v>-0.96258956925</v>
      </c>
      <c r="R361" s="5">
        <f t="shared" si="84"/>
        <v>1</v>
      </c>
      <c r="S361" s="6">
        <f t="shared" si="85"/>
        <v>1</v>
      </c>
      <c r="T361" s="6">
        <f t="shared" si="86"/>
        <v>0</v>
      </c>
      <c r="U361" s="6" t="str">
        <f t="shared" si="87"/>
        <v/>
      </c>
      <c r="V361" s="6">
        <f t="shared" si="88"/>
        <v>0</v>
      </c>
      <c r="W361" s="7">
        <f t="shared" si="89"/>
        <v>2</v>
      </c>
    </row>
    <row r="362" spans="1:23">
      <c r="A362" s="1" t="s">
        <v>383</v>
      </c>
      <c r="B362" s="2">
        <f>IF(ISERROR(VLOOKUP(A362,[1]G1_DEG_cox!$A:$C,2,FALSE)),0,VLOOKUP(A362,[1]G1_DEG_cox!$A:$C,2,FALSE))</f>
        <v>1.0008869688449</v>
      </c>
      <c r="C362" s="2">
        <f>IF(ISERROR(VLOOKUP(A362,[1]G1_DEG_cox!$A:$C,3,FALSE)),0,VLOOKUP(A362,[1]G1_DEG_cox!$A:$C,3,FALSE))</f>
        <v>0.678394416260006</v>
      </c>
      <c r="D362" s="3">
        <f t="shared" si="75"/>
        <v>0</v>
      </c>
      <c r="E362" s="2">
        <v>-2.018427253</v>
      </c>
      <c r="F362" s="2">
        <v>-1.783322215</v>
      </c>
      <c r="G362" s="2">
        <v>-0.684680521</v>
      </c>
      <c r="H362" s="2">
        <v>0.470087759</v>
      </c>
      <c r="I362" s="4" t="e">
        <v>#N/A</v>
      </c>
      <c r="J362">
        <f t="shared" si="76"/>
        <v>4</v>
      </c>
      <c r="K362" s="5">
        <f t="shared" si="77"/>
        <v>0</v>
      </c>
      <c r="L362" s="6">
        <f t="shared" si="78"/>
        <v>0</v>
      </c>
      <c r="M362" s="6">
        <f t="shared" si="79"/>
        <v>0</v>
      </c>
      <c r="N362" s="6">
        <f t="shared" si="80"/>
        <v>1</v>
      </c>
      <c r="O362" s="6" t="str">
        <f t="shared" si="81"/>
        <v/>
      </c>
      <c r="P362" s="7">
        <f t="shared" si="82"/>
        <v>1</v>
      </c>
      <c r="Q362">
        <f t="shared" si="83"/>
        <v>-1.0040855575</v>
      </c>
      <c r="R362" s="5">
        <f t="shared" si="84"/>
        <v>1</v>
      </c>
      <c r="S362" s="6">
        <f t="shared" si="85"/>
        <v>1</v>
      </c>
      <c r="T362" s="6">
        <f t="shared" si="86"/>
        <v>0</v>
      </c>
      <c r="U362" s="6">
        <f t="shared" si="87"/>
        <v>0</v>
      </c>
      <c r="V362" s="6" t="str">
        <f t="shared" si="88"/>
        <v/>
      </c>
      <c r="W362" s="7">
        <f t="shared" si="89"/>
        <v>2</v>
      </c>
    </row>
    <row r="363" spans="1:23">
      <c r="A363" s="1" t="s">
        <v>384</v>
      </c>
      <c r="B363" s="2">
        <f>IF(ISERROR(VLOOKUP(A363,[1]G1_DEG_cox!$A:$C,2,FALSE)),0,VLOOKUP(A363,[1]G1_DEG_cox!$A:$C,2,FALSE))</f>
        <v>1.00009814374593</v>
      </c>
      <c r="C363" s="2">
        <f>IF(ISERROR(VLOOKUP(A363,[1]G1_DEG_cox!$A:$C,3,FALSE)),0,VLOOKUP(A363,[1]G1_DEG_cox!$A:$C,3,FALSE))</f>
        <v>0.914828854107361</v>
      </c>
      <c r="D363" s="3">
        <f t="shared" si="75"/>
        <v>0</v>
      </c>
      <c r="E363" s="2">
        <v>-2.030680299</v>
      </c>
      <c r="F363" s="2">
        <v>-2.191100478</v>
      </c>
      <c r="G363" s="2">
        <v>-0.746201068</v>
      </c>
      <c r="H363" s="2">
        <v>0.736008406</v>
      </c>
      <c r="I363" s="4" t="e">
        <v>#N/A</v>
      </c>
      <c r="J363">
        <f t="shared" si="76"/>
        <v>4</v>
      </c>
      <c r="K363" s="5">
        <f t="shared" si="77"/>
        <v>0</v>
      </c>
      <c r="L363" s="6">
        <f t="shared" si="78"/>
        <v>0</v>
      </c>
      <c r="M363" s="6">
        <f t="shared" si="79"/>
        <v>0</v>
      </c>
      <c r="N363" s="6">
        <f t="shared" si="80"/>
        <v>1</v>
      </c>
      <c r="O363" s="6" t="str">
        <f t="shared" si="81"/>
        <v/>
      </c>
      <c r="P363" s="7">
        <f t="shared" si="82"/>
        <v>1</v>
      </c>
      <c r="Q363">
        <f t="shared" si="83"/>
        <v>-1.05799335975</v>
      </c>
      <c r="R363" s="5">
        <f t="shared" si="84"/>
        <v>1</v>
      </c>
      <c r="S363" s="6">
        <f t="shared" si="85"/>
        <v>1</v>
      </c>
      <c r="T363" s="6">
        <f t="shared" si="86"/>
        <v>0</v>
      </c>
      <c r="U363" s="6">
        <f t="shared" si="87"/>
        <v>0</v>
      </c>
      <c r="V363" s="6" t="str">
        <f t="shared" si="88"/>
        <v/>
      </c>
      <c r="W363" s="7">
        <f t="shared" si="89"/>
        <v>2</v>
      </c>
    </row>
    <row r="364" spans="1:23">
      <c r="A364" s="1" t="s">
        <v>385</v>
      </c>
      <c r="B364" s="2">
        <f>IF(ISERROR(VLOOKUP(A364,[1]G1_DEG_cox!$A:$C,2,FALSE)),0,VLOOKUP(A364,[1]G1_DEG_cox!$A:$C,2,FALSE))</f>
        <v>1.00111339301135</v>
      </c>
      <c r="C364" s="2">
        <f>IF(ISERROR(VLOOKUP(A364,[1]G1_DEG_cox!$A:$C,3,FALSE)),0,VLOOKUP(A364,[1]G1_DEG_cox!$A:$C,3,FALSE))</f>
        <v>0.671131706427426</v>
      </c>
      <c r="D364" s="3">
        <f t="shared" si="75"/>
        <v>0</v>
      </c>
      <c r="E364" s="2">
        <v>-1.798503816</v>
      </c>
      <c r="F364" s="2">
        <v>-2.723195553</v>
      </c>
      <c r="G364" s="2">
        <v>-0.118534785</v>
      </c>
      <c r="H364" s="2" t="e">
        <v>#N/A</v>
      </c>
      <c r="I364" s="4">
        <v>0.309355758</v>
      </c>
      <c r="J364">
        <f t="shared" si="76"/>
        <v>4</v>
      </c>
      <c r="K364" s="5">
        <f t="shared" si="77"/>
        <v>0</v>
      </c>
      <c r="L364" s="6">
        <f t="shared" si="78"/>
        <v>0</v>
      </c>
      <c r="M364" s="6">
        <f t="shared" si="79"/>
        <v>0</v>
      </c>
      <c r="N364" s="6" t="str">
        <f t="shared" si="80"/>
        <v/>
      </c>
      <c r="O364" s="6">
        <f t="shared" si="81"/>
        <v>1</v>
      </c>
      <c r="P364" s="7">
        <f t="shared" si="82"/>
        <v>1</v>
      </c>
      <c r="Q364">
        <f t="shared" si="83"/>
        <v>-1.082719599</v>
      </c>
      <c r="R364" s="5">
        <f t="shared" si="84"/>
        <v>1</v>
      </c>
      <c r="S364" s="6">
        <f t="shared" si="85"/>
        <v>1</v>
      </c>
      <c r="T364" s="6">
        <f t="shared" si="86"/>
        <v>0</v>
      </c>
      <c r="U364" s="6" t="str">
        <f t="shared" si="87"/>
        <v/>
      </c>
      <c r="V364" s="6">
        <f t="shared" si="88"/>
        <v>0</v>
      </c>
      <c r="W364" s="7">
        <f t="shared" si="89"/>
        <v>2</v>
      </c>
    </row>
    <row r="365" spans="1:23">
      <c r="A365" s="1" t="s">
        <v>386</v>
      </c>
      <c r="B365" s="2">
        <f>IF(ISERROR(VLOOKUP(A365,[1]G1_DEG_cox!$A:$C,2,FALSE)),0,VLOOKUP(A365,[1]G1_DEG_cox!$A:$C,2,FALSE))</f>
        <v>1.00002740419422</v>
      </c>
      <c r="C365" s="2">
        <f>IF(ISERROR(VLOOKUP(A365,[1]G1_DEG_cox!$A:$C,3,FALSE)),0,VLOOKUP(A365,[1]G1_DEG_cox!$A:$C,3,FALSE))</f>
        <v>0.839915070600263</v>
      </c>
      <c r="D365" s="3">
        <f t="shared" si="75"/>
        <v>0</v>
      </c>
      <c r="E365" s="2">
        <v>-1.474396348</v>
      </c>
      <c r="F365" s="2">
        <v>-2.139410555</v>
      </c>
      <c r="G365" s="2">
        <v>-0.962862343</v>
      </c>
      <c r="H365" s="2" t="e">
        <v>#N/A</v>
      </c>
      <c r="I365" s="4">
        <v>0.245201916</v>
      </c>
      <c r="J365">
        <f t="shared" si="76"/>
        <v>4</v>
      </c>
      <c r="K365" s="5">
        <f t="shared" si="77"/>
        <v>0</v>
      </c>
      <c r="L365" s="6">
        <f t="shared" si="78"/>
        <v>0</v>
      </c>
      <c r="M365" s="6">
        <f t="shared" si="79"/>
        <v>0</v>
      </c>
      <c r="N365" s="6" t="str">
        <f t="shared" si="80"/>
        <v/>
      </c>
      <c r="O365" s="6">
        <f t="shared" si="81"/>
        <v>1</v>
      </c>
      <c r="P365" s="7">
        <f t="shared" si="82"/>
        <v>1</v>
      </c>
      <c r="Q365">
        <f t="shared" si="83"/>
        <v>-1.0828668325</v>
      </c>
      <c r="R365" s="5">
        <f t="shared" si="84"/>
        <v>1</v>
      </c>
      <c r="S365" s="6">
        <f t="shared" si="85"/>
        <v>1</v>
      </c>
      <c r="T365" s="6">
        <f t="shared" si="86"/>
        <v>0</v>
      </c>
      <c r="U365" s="6" t="str">
        <f t="shared" si="87"/>
        <v/>
      </c>
      <c r="V365" s="6">
        <f t="shared" si="88"/>
        <v>0</v>
      </c>
      <c r="W365" s="7">
        <f t="shared" si="89"/>
        <v>2</v>
      </c>
    </row>
    <row r="366" spans="1:23">
      <c r="A366" s="1" t="s">
        <v>387</v>
      </c>
      <c r="B366" s="2">
        <f>IF(ISERROR(VLOOKUP(A366,[1]G1_DEG_cox!$A:$C,2,FALSE)),0,VLOOKUP(A366,[1]G1_DEG_cox!$A:$C,2,FALSE))</f>
        <v>0</v>
      </c>
      <c r="C366" s="2">
        <f>IF(ISERROR(VLOOKUP(A366,[1]G1_DEG_cox!$A:$C,3,FALSE)),0,VLOOKUP(A366,[1]G1_DEG_cox!$A:$C,3,FALSE))</f>
        <v>0</v>
      </c>
      <c r="D366" s="3">
        <f t="shared" si="75"/>
        <v>0</v>
      </c>
      <c r="E366" s="2">
        <v>-1.474396348</v>
      </c>
      <c r="F366" s="2">
        <v>-2.139410555</v>
      </c>
      <c r="G366" s="2">
        <v>-0.962862343</v>
      </c>
      <c r="H366" s="2" t="e">
        <v>#N/A</v>
      </c>
      <c r="I366" s="4">
        <v>0.245201916</v>
      </c>
      <c r="J366">
        <f t="shared" si="76"/>
        <v>4</v>
      </c>
      <c r="K366" s="5">
        <f t="shared" si="77"/>
        <v>0</v>
      </c>
      <c r="L366" s="6">
        <f t="shared" si="78"/>
        <v>0</v>
      </c>
      <c r="M366" s="6">
        <f t="shared" si="79"/>
        <v>0</v>
      </c>
      <c r="N366" s="6" t="str">
        <f t="shared" si="80"/>
        <v/>
      </c>
      <c r="O366" s="6">
        <f t="shared" si="81"/>
        <v>1</v>
      </c>
      <c r="P366" s="7">
        <f t="shared" si="82"/>
        <v>1</v>
      </c>
      <c r="Q366">
        <f t="shared" si="83"/>
        <v>-1.0828668325</v>
      </c>
      <c r="R366" s="5">
        <f t="shared" si="84"/>
        <v>1</v>
      </c>
      <c r="S366" s="6">
        <f t="shared" si="85"/>
        <v>1</v>
      </c>
      <c r="T366" s="6">
        <f t="shared" si="86"/>
        <v>0</v>
      </c>
      <c r="U366" s="6" t="str">
        <f t="shared" si="87"/>
        <v/>
      </c>
      <c r="V366" s="6">
        <f t="shared" si="88"/>
        <v>0</v>
      </c>
      <c r="W366" s="7">
        <f t="shared" si="89"/>
        <v>2</v>
      </c>
    </row>
    <row r="367" spans="1:23">
      <c r="A367" s="1" t="s">
        <v>388</v>
      </c>
      <c r="B367" s="2">
        <f>IF(ISERROR(VLOOKUP(A367,[1]G1_DEG_cox!$A:$C,2,FALSE)),0,VLOOKUP(A367,[1]G1_DEG_cox!$A:$C,2,FALSE))</f>
        <v>0.999835829104261</v>
      </c>
      <c r="C367" s="2">
        <f>IF(ISERROR(VLOOKUP(A367,[1]G1_DEG_cox!$A:$C,3,FALSE)),0,VLOOKUP(A367,[1]G1_DEG_cox!$A:$C,3,FALSE))</f>
        <v>0.877077928717366</v>
      </c>
      <c r="D367" s="3">
        <f t="shared" si="75"/>
        <v>0</v>
      </c>
      <c r="E367" s="2">
        <v>-1.613719523</v>
      </c>
      <c r="F367" s="2">
        <v>-2.440545321</v>
      </c>
      <c r="G367" s="2">
        <v>0.066704806</v>
      </c>
      <c r="H367" s="2" t="e">
        <v>#N/A</v>
      </c>
      <c r="I367" s="4">
        <v>-0.528545439</v>
      </c>
      <c r="J367">
        <f t="shared" si="76"/>
        <v>4</v>
      </c>
      <c r="K367" s="5">
        <f t="shared" si="77"/>
        <v>0</v>
      </c>
      <c r="L367" s="6">
        <f t="shared" si="78"/>
        <v>0</v>
      </c>
      <c r="M367" s="6">
        <f t="shared" si="79"/>
        <v>1</v>
      </c>
      <c r="N367" s="6" t="str">
        <f t="shared" si="80"/>
        <v/>
      </c>
      <c r="O367" s="6">
        <f t="shared" si="81"/>
        <v>0</v>
      </c>
      <c r="P367" s="7">
        <f t="shared" si="82"/>
        <v>1</v>
      </c>
      <c r="Q367">
        <f t="shared" si="83"/>
        <v>-1.12902636925</v>
      </c>
      <c r="R367" s="5">
        <f t="shared" si="84"/>
        <v>1</v>
      </c>
      <c r="S367" s="6">
        <f t="shared" si="85"/>
        <v>1</v>
      </c>
      <c r="T367" s="6">
        <f t="shared" si="86"/>
        <v>0</v>
      </c>
      <c r="U367" s="6" t="str">
        <f t="shared" si="87"/>
        <v/>
      </c>
      <c r="V367" s="6">
        <f t="shared" si="88"/>
        <v>0</v>
      </c>
      <c r="W367" s="7">
        <f t="shared" si="89"/>
        <v>2</v>
      </c>
    </row>
    <row r="368" spans="1:23">
      <c r="A368" s="1" t="s">
        <v>389</v>
      </c>
      <c r="B368" s="2">
        <f>IF(ISERROR(VLOOKUP(A368,[1]G1_DEG_cox!$A:$C,2,FALSE)),0,VLOOKUP(A368,[1]G1_DEG_cox!$A:$C,2,FALSE))</f>
        <v>0.995945544865137</v>
      </c>
      <c r="C368" s="2">
        <f>IF(ISERROR(VLOOKUP(A368,[1]G1_DEG_cox!$A:$C,3,FALSE)),0,VLOOKUP(A368,[1]G1_DEG_cox!$A:$C,3,FALSE))</f>
        <v>0.644028847038215</v>
      </c>
      <c r="D368" s="3">
        <f t="shared" si="75"/>
        <v>0</v>
      </c>
      <c r="E368" s="2">
        <v>-1.613719523</v>
      </c>
      <c r="F368" s="2">
        <v>-2.440545321</v>
      </c>
      <c r="G368" s="2">
        <v>0.066704806</v>
      </c>
      <c r="H368" s="2" t="e">
        <v>#N/A</v>
      </c>
      <c r="I368" s="4">
        <v>-0.528545439</v>
      </c>
      <c r="J368">
        <f t="shared" si="76"/>
        <v>4</v>
      </c>
      <c r="K368" s="5">
        <f t="shared" si="77"/>
        <v>0</v>
      </c>
      <c r="L368" s="6">
        <f t="shared" si="78"/>
        <v>0</v>
      </c>
      <c r="M368" s="6">
        <f t="shared" si="79"/>
        <v>1</v>
      </c>
      <c r="N368" s="6" t="str">
        <f t="shared" si="80"/>
        <v/>
      </c>
      <c r="O368" s="6">
        <f t="shared" si="81"/>
        <v>0</v>
      </c>
      <c r="P368" s="7">
        <f t="shared" si="82"/>
        <v>1</v>
      </c>
      <c r="Q368">
        <f t="shared" si="83"/>
        <v>-1.12902636925</v>
      </c>
      <c r="R368" s="5">
        <f t="shared" si="84"/>
        <v>1</v>
      </c>
      <c r="S368" s="6">
        <f t="shared" si="85"/>
        <v>1</v>
      </c>
      <c r="T368" s="6">
        <f t="shared" si="86"/>
        <v>0</v>
      </c>
      <c r="U368" s="6" t="str">
        <f t="shared" si="87"/>
        <v/>
      </c>
      <c r="V368" s="6">
        <f t="shared" si="88"/>
        <v>0</v>
      </c>
      <c r="W368" s="7">
        <f t="shared" si="89"/>
        <v>2</v>
      </c>
    </row>
    <row r="369" spans="1:23">
      <c r="A369" s="1" t="s">
        <v>390</v>
      </c>
      <c r="B369" s="2">
        <f>IF(ISERROR(VLOOKUP(A369,[1]G1_DEG_cox!$A:$C,2,FALSE)),0,VLOOKUP(A369,[1]G1_DEG_cox!$A:$C,2,FALSE))</f>
        <v>0.979432301769424</v>
      </c>
      <c r="C369" s="2">
        <f>IF(ISERROR(VLOOKUP(A369,[1]G1_DEG_cox!$A:$C,3,FALSE)),0,VLOOKUP(A369,[1]G1_DEG_cox!$A:$C,3,FALSE))</f>
        <v>0.197259161186971</v>
      </c>
      <c r="D369" s="3">
        <f t="shared" si="75"/>
        <v>0</v>
      </c>
      <c r="E369" s="2">
        <v>-1.613719523</v>
      </c>
      <c r="F369" s="2">
        <v>-2.440545321</v>
      </c>
      <c r="G369" s="2">
        <v>0.066704806</v>
      </c>
      <c r="H369" s="2" t="e">
        <v>#N/A</v>
      </c>
      <c r="I369" s="4">
        <v>-0.528545439</v>
      </c>
      <c r="J369">
        <f t="shared" si="76"/>
        <v>4</v>
      </c>
      <c r="K369" s="5">
        <f t="shared" si="77"/>
        <v>0</v>
      </c>
      <c r="L369" s="6">
        <f t="shared" si="78"/>
        <v>0</v>
      </c>
      <c r="M369" s="6">
        <f t="shared" si="79"/>
        <v>1</v>
      </c>
      <c r="N369" s="6" t="str">
        <f t="shared" si="80"/>
        <v/>
      </c>
      <c r="O369" s="6">
        <f t="shared" si="81"/>
        <v>0</v>
      </c>
      <c r="P369" s="7">
        <f t="shared" si="82"/>
        <v>1</v>
      </c>
      <c r="Q369">
        <f t="shared" si="83"/>
        <v>-1.12902636925</v>
      </c>
      <c r="R369" s="5">
        <f t="shared" si="84"/>
        <v>1</v>
      </c>
      <c r="S369" s="6">
        <f t="shared" si="85"/>
        <v>1</v>
      </c>
      <c r="T369" s="6">
        <f t="shared" si="86"/>
        <v>0</v>
      </c>
      <c r="U369" s="6" t="str">
        <f t="shared" si="87"/>
        <v/>
      </c>
      <c r="V369" s="6">
        <f t="shared" si="88"/>
        <v>0</v>
      </c>
      <c r="W369" s="7">
        <f t="shared" si="89"/>
        <v>2</v>
      </c>
    </row>
    <row r="370" spans="1:23">
      <c r="A370" s="1" t="s">
        <v>391</v>
      </c>
      <c r="B370" s="2">
        <f>IF(ISERROR(VLOOKUP(A370,[1]G1_DEG_cox!$A:$C,2,FALSE)),0,VLOOKUP(A370,[1]G1_DEG_cox!$A:$C,2,FALSE))</f>
        <v>0</v>
      </c>
      <c r="C370" s="2">
        <f>IF(ISERROR(VLOOKUP(A370,[1]G1_DEG_cox!$A:$C,3,FALSE)),0,VLOOKUP(A370,[1]G1_DEG_cox!$A:$C,3,FALSE))</f>
        <v>0</v>
      </c>
      <c r="D370" s="3">
        <f t="shared" si="75"/>
        <v>0</v>
      </c>
      <c r="E370" s="2">
        <v>-1.613719523</v>
      </c>
      <c r="F370" s="2">
        <v>-2.440545321</v>
      </c>
      <c r="G370" s="2">
        <v>0.066704806</v>
      </c>
      <c r="H370" s="2" t="e">
        <v>#N/A</v>
      </c>
      <c r="I370" s="4">
        <v>-0.528545439</v>
      </c>
      <c r="J370">
        <f t="shared" si="76"/>
        <v>4</v>
      </c>
      <c r="K370" s="5">
        <f t="shared" si="77"/>
        <v>0</v>
      </c>
      <c r="L370" s="6">
        <f t="shared" si="78"/>
        <v>0</v>
      </c>
      <c r="M370" s="6">
        <f t="shared" si="79"/>
        <v>1</v>
      </c>
      <c r="N370" s="6" t="str">
        <f t="shared" si="80"/>
        <v/>
      </c>
      <c r="O370" s="6">
        <f t="shared" si="81"/>
        <v>0</v>
      </c>
      <c r="P370" s="7">
        <f t="shared" si="82"/>
        <v>1</v>
      </c>
      <c r="Q370">
        <f t="shared" si="83"/>
        <v>-1.12902636925</v>
      </c>
      <c r="R370" s="5">
        <f t="shared" si="84"/>
        <v>1</v>
      </c>
      <c r="S370" s="6">
        <f t="shared" si="85"/>
        <v>1</v>
      </c>
      <c r="T370" s="6">
        <f t="shared" si="86"/>
        <v>0</v>
      </c>
      <c r="U370" s="6" t="str">
        <f t="shared" si="87"/>
        <v/>
      </c>
      <c r="V370" s="6">
        <f t="shared" si="88"/>
        <v>0</v>
      </c>
      <c r="W370" s="7">
        <f t="shared" si="89"/>
        <v>2</v>
      </c>
    </row>
    <row r="371" spans="1:23">
      <c r="A371" s="1" t="s">
        <v>392</v>
      </c>
      <c r="B371" s="2">
        <f>IF(ISERROR(VLOOKUP(A371,[1]G1_DEG_cox!$A:$C,2,FALSE)),0,VLOOKUP(A371,[1]G1_DEG_cox!$A:$C,2,FALSE))</f>
        <v>1.00527090554526</v>
      </c>
      <c r="C371" s="2">
        <f>IF(ISERROR(VLOOKUP(A371,[1]G1_DEG_cox!$A:$C,3,FALSE)),0,VLOOKUP(A371,[1]G1_DEG_cox!$A:$C,3,FALSE))</f>
        <v>0.057696954056843</v>
      </c>
      <c r="D371" s="3">
        <f t="shared" si="75"/>
        <v>0</v>
      </c>
      <c r="E371" s="2">
        <v>-1.855768859</v>
      </c>
      <c r="F371" s="2">
        <v>-2.712324977</v>
      </c>
      <c r="G371" s="2">
        <v>-0.384776607</v>
      </c>
      <c r="H371" s="2" t="e">
        <v>#N/A</v>
      </c>
      <c r="I371" s="4">
        <v>0.240985915</v>
      </c>
      <c r="J371">
        <f t="shared" si="76"/>
        <v>4</v>
      </c>
      <c r="K371" s="5">
        <f t="shared" si="77"/>
        <v>0</v>
      </c>
      <c r="L371" s="6">
        <f t="shared" si="78"/>
        <v>0</v>
      </c>
      <c r="M371" s="6">
        <f t="shared" si="79"/>
        <v>0</v>
      </c>
      <c r="N371" s="6" t="str">
        <f t="shared" si="80"/>
        <v/>
      </c>
      <c r="O371" s="6">
        <f t="shared" si="81"/>
        <v>1</v>
      </c>
      <c r="P371" s="7">
        <f t="shared" si="82"/>
        <v>1</v>
      </c>
      <c r="Q371">
        <f t="shared" si="83"/>
        <v>-1.177971132</v>
      </c>
      <c r="R371" s="5">
        <f t="shared" si="84"/>
        <v>1</v>
      </c>
      <c r="S371" s="6">
        <f t="shared" si="85"/>
        <v>1</v>
      </c>
      <c r="T371" s="6">
        <f t="shared" si="86"/>
        <v>0</v>
      </c>
      <c r="U371" s="6" t="str">
        <f t="shared" si="87"/>
        <v/>
      </c>
      <c r="V371" s="6">
        <f t="shared" si="88"/>
        <v>0</v>
      </c>
      <c r="W371" s="7">
        <f t="shared" si="89"/>
        <v>2</v>
      </c>
    </row>
    <row r="372" spans="1:23">
      <c r="A372" s="1" t="s">
        <v>393</v>
      </c>
      <c r="B372" s="2">
        <f>IF(ISERROR(VLOOKUP(A372,[1]G1_DEG_cox!$A:$C,2,FALSE)),0,VLOOKUP(A372,[1]G1_DEG_cox!$A:$C,2,FALSE))</f>
        <v>0</v>
      </c>
      <c r="C372" s="2">
        <f>IF(ISERROR(VLOOKUP(A372,[1]G1_DEG_cox!$A:$C,3,FALSE)),0,VLOOKUP(A372,[1]G1_DEG_cox!$A:$C,3,FALSE))</f>
        <v>0</v>
      </c>
      <c r="D372" s="3">
        <f t="shared" si="75"/>
        <v>0</v>
      </c>
      <c r="E372" s="2">
        <v>-0.375701772</v>
      </c>
      <c r="F372" s="2">
        <v>-1.502642512</v>
      </c>
      <c r="G372" s="2">
        <v>-0.177816451</v>
      </c>
      <c r="H372" s="2" t="e">
        <v>#N/A</v>
      </c>
      <c r="I372" s="4">
        <v>-1.128781915</v>
      </c>
      <c r="J372">
        <f t="shared" si="76"/>
        <v>4</v>
      </c>
      <c r="K372" s="5">
        <f t="shared" si="77"/>
        <v>0</v>
      </c>
      <c r="L372" s="6">
        <f t="shared" si="78"/>
        <v>0</v>
      </c>
      <c r="M372" s="6">
        <f t="shared" si="79"/>
        <v>0</v>
      </c>
      <c r="N372" s="6" t="str">
        <f t="shared" si="80"/>
        <v/>
      </c>
      <c r="O372" s="6">
        <f t="shared" si="81"/>
        <v>0</v>
      </c>
      <c r="P372" s="7">
        <f t="shared" si="82"/>
        <v>0</v>
      </c>
      <c r="Q372">
        <f t="shared" si="83"/>
        <v>-0.7962356625</v>
      </c>
      <c r="R372" s="5">
        <f t="shared" si="84"/>
        <v>0</v>
      </c>
      <c r="S372" s="6">
        <f t="shared" si="85"/>
        <v>1</v>
      </c>
      <c r="T372" s="6">
        <f t="shared" si="86"/>
        <v>0</v>
      </c>
      <c r="U372" s="6" t="str">
        <f t="shared" si="87"/>
        <v/>
      </c>
      <c r="V372" s="6">
        <f t="shared" si="88"/>
        <v>1</v>
      </c>
      <c r="W372" s="7">
        <f t="shared" si="89"/>
        <v>2</v>
      </c>
    </row>
    <row r="373" spans="1:23">
      <c r="A373" s="1" t="s">
        <v>394</v>
      </c>
      <c r="B373" s="2">
        <f>IF(ISERROR(VLOOKUP(A373,[1]G1_DEG_cox!$A:$C,2,FALSE)),0,VLOOKUP(A373,[1]G1_DEG_cox!$A:$C,2,FALSE))</f>
        <v>0.99918123660137</v>
      </c>
      <c r="C373" s="2">
        <f>IF(ISERROR(VLOOKUP(A373,[1]G1_DEG_cox!$A:$C,3,FALSE)),0,VLOOKUP(A373,[1]G1_DEG_cox!$A:$C,3,FALSE))</f>
        <v>0.377985588278839</v>
      </c>
      <c r="D373" s="3">
        <f t="shared" si="75"/>
        <v>0</v>
      </c>
      <c r="E373" s="2">
        <v>-1.176740557</v>
      </c>
      <c r="F373" s="2">
        <v>-1.473331392</v>
      </c>
      <c r="G373" s="2">
        <v>-0.394835934</v>
      </c>
      <c r="H373" s="2" t="e">
        <v>#N/A</v>
      </c>
      <c r="I373" s="4">
        <v>-0.694428802</v>
      </c>
      <c r="J373">
        <f t="shared" si="76"/>
        <v>4</v>
      </c>
      <c r="K373" s="5">
        <f t="shared" si="77"/>
        <v>0</v>
      </c>
      <c r="L373" s="6">
        <f t="shared" si="78"/>
        <v>0</v>
      </c>
      <c r="M373" s="6">
        <f t="shared" si="79"/>
        <v>0</v>
      </c>
      <c r="N373" s="6" t="str">
        <f t="shared" si="80"/>
        <v/>
      </c>
      <c r="O373" s="6">
        <f t="shared" si="81"/>
        <v>0</v>
      </c>
      <c r="P373" s="7">
        <f t="shared" si="82"/>
        <v>0</v>
      </c>
      <c r="Q373">
        <f t="shared" si="83"/>
        <v>-0.93483417125</v>
      </c>
      <c r="R373" s="5">
        <f t="shared" si="84"/>
        <v>1</v>
      </c>
      <c r="S373" s="6">
        <f t="shared" si="85"/>
        <v>1</v>
      </c>
      <c r="T373" s="6">
        <f t="shared" si="86"/>
        <v>0</v>
      </c>
      <c r="U373" s="6" t="str">
        <f t="shared" si="87"/>
        <v/>
      </c>
      <c r="V373" s="6">
        <f t="shared" si="88"/>
        <v>0</v>
      </c>
      <c r="W373" s="7">
        <f t="shared" si="89"/>
        <v>2</v>
      </c>
    </row>
    <row r="374" spans="1:23">
      <c r="A374" s="1" t="s">
        <v>395</v>
      </c>
      <c r="B374" s="2">
        <f>IF(ISERROR(VLOOKUP(A374,[1]G1_DEG_cox!$A:$C,2,FALSE)),0,VLOOKUP(A374,[1]G1_DEG_cox!$A:$C,2,FALSE))</f>
        <v>0</v>
      </c>
      <c r="C374" s="2">
        <f>IF(ISERROR(VLOOKUP(A374,[1]G1_DEG_cox!$A:$C,3,FALSE)),0,VLOOKUP(A374,[1]G1_DEG_cox!$A:$C,3,FALSE))</f>
        <v>0</v>
      </c>
      <c r="D374" s="3">
        <f t="shared" si="75"/>
        <v>0</v>
      </c>
      <c r="E374" s="2">
        <v>-1.176740557</v>
      </c>
      <c r="F374" s="2">
        <v>-1.473331392</v>
      </c>
      <c r="G374" s="2">
        <v>-0.394835934</v>
      </c>
      <c r="H374" s="2" t="e">
        <v>#N/A</v>
      </c>
      <c r="I374" s="4">
        <v>-0.694428802</v>
      </c>
      <c r="J374">
        <f t="shared" si="76"/>
        <v>4</v>
      </c>
      <c r="K374" s="5">
        <f t="shared" si="77"/>
        <v>0</v>
      </c>
      <c r="L374" s="6">
        <f t="shared" si="78"/>
        <v>0</v>
      </c>
      <c r="M374" s="6">
        <f t="shared" si="79"/>
        <v>0</v>
      </c>
      <c r="N374" s="6" t="str">
        <f t="shared" si="80"/>
        <v/>
      </c>
      <c r="O374" s="6">
        <f t="shared" si="81"/>
        <v>0</v>
      </c>
      <c r="P374" s="7">
        <f t="shared" si="82"/>
        <v>0</v>
      </c>
      <c r="Q374">
        <f t="shared" si="83"/>
        <v>-0.93483417125</v>
      </c>
      <c r="R374" s="5">
        <f t="shared" si="84"/>
        <v>1</v>
      </c>
      <c r="S374" s="6">
        <f t="shared" si="85"/>
        <v>1</v>
      </c>
      <c r="T374" s="6">
        <f t="shared" si="86"/>
        <v>0</v>
      </c>
      <c r="U374" s="6" t="str">
        <f t="shared" si="87"/>
        <v/>
      </c>
      <c r="V374" s="6">
        <f t="shared" si="88"/>
        <v>0</v>
      </c>
      <c r="W374" s="7">
        <f t="shared" si="89"/>
        <v>2</v>
      </c>
    </row>
    <row r="375" spans="1:23">
      <c r="A375" s="1" t="s">
        <v>396</v>
      </c>
      <c r="B375" s="2">
        <f>IF(ISERROR(VLOOKUP(A375,[1]G1_DEG_cox!$A:$C,2,FALSE)),0,VLOOKUP(A375,[1]G1_DEG_cox!$A:$C,2,FALSE))</f>
        <v>1.14969520041717</v>
      </c>
      <c r="C375" s="2">
        <f>IF(ISERROR(VLOOKUP(A375,[1]G1_DEG_cox!$A:$C,3,FALSE)),0,VLOOKUP(A375,[1]G1_DEG_cox!$A:$C,3,FALSE))</f>
        <v>0.753985172339224</v>
      </c>
      <c r="D375" s="3">
        <f t="shared" si="75"/>
        <v>0</v>
      </c>
      <c r="E375" s="2">
        <v>-1.404572666</v>
      </c>
      <c r="F375" s="2">
        <v>-2.160770059</v>
      </c>
      <c r="G375" s="2">
        <v>-0.212568477</v>
      </c>
      <c r="H375" s="2" t="e">
        <v>#N/A</v>
      </c>
      <c r="I375" s="4">
        <v>-0.507994115</v>
      </c>
      <c r="J375">
        <f t="shared" si="76"/>
        <v>4</v>
      </c>
      <c r="K375" s="5">
        <f t="shared" si="77"/>
        <v>0</v>
      </c>
      <c r="L375" s="6">
        <f t="shared" si="78"/>
        <v>0</v>
      </c>
      <c r="M375" s="6">
        <f t="shared" si="79"/>
        <v>0</v>
      </c>
      <c r="N375" s="6" t="str">
        <f t="shared" si="80"/>
        <v/>
      </c>
      <c r="O375" s="6">
        <f t="shared" si="81"/>
        <v>0</v>
      </c>
      <c r="P375" s="7">
        <f t="shared" si="82"/>
        <v>0</v>
      </c>
      <c r="Q375">
        <f t="shared" si="83"/>
        <v>-1.07147632925</v>
      </c>
      <c r="R375" s="5">
        <f t="shared" si="84"/>
        <v>1</v>
      </c>
      <c r="S375" s="6">
        <f t="shared" si="85"/>
        <v>1</v>
      </c>
      <c r="T375" s="6">
        <f t="shared" si="86"/>
        <v>0</v>
      </c>
      <c r="U375" s="6" t="str">
        <f t="shared" si="87"/>
        <v/>
      </c>
      <c r="V375" s="6">
        <f t="shared" si="88"/>
        <v>0</v>
      </c>
      <c r="W375" s="7">
        <f t="shared" si="89"/>
        <v>2</v>
      </c>
    </row>
    <row r="376" spans="1:23">
      <c r="A376" s="1" t="s">
        <v>397</v>
      </c>
      <c r="B376" s="2">
        <f>IF(ISERROR(VLOOKUP(A376,[1]G1_DEG_cox!$A:$C,2,FALSE)),0,VLOOKUP(A376,[1]G1_DEG_cox!$A:$C,2,FALSE))</f>
        <v>1.00012190085719</v>
      </c>
      <c r="C376" s="2">
        <f>IF(ISERROR(VLOOKUP(A376,[1]G1_DEG_cox!$A:$C,3,FALSE)),0,VLOOKUP(A376,[1]G1_DEG_cox!$A:$C,3,FALSE))</f>
        <v>0.80886949934279</v>
      </c>
      <c r="D376" s="3">
        <f t="shared" si="75"/>
        <v>0</v>
      </c>
      <c r="E376" s="2">
        <v>-1.404572666</v>
      </c>
      <c r="F376" s="2">
        <v>-2.160770059</v>
      </c>
      <c r="G376" s="2">
        <v>-0.212568477</v>
      </c>
      <c r="H376" s="2" t="e">
        <v>#N/A</v>
      </c>
      <c r="I376" s="4">
        <v>-0.507994115</v>
      </c>
      <c r="J376">
        <f t="shared" si="76"/>
        <v>4</v>
      </c>
      <c r="K376" s="5">
        <f t="shared" si="77"/>
        <v>0</v>
      </c>
      <c r="L376" s="6">
        <f t="shared" si="78"/>
        <v>0</v>
      </c>
      <c r="M376" s="6">
        <f t="shared" si="79"/>
        <v>0</v>
      </c>
      <c r="N376" s="6" t="str">
        <f t="shared" si="80"/>
        <v/>
      </c>
      <c r="O376" s="6">
        <f t="shared" si="81"/>
        <v>0</v>
      </c>
      <c r="P376" s="7">
        <f t="shared" si="82"/>
        <v>0</v>
      </c>
      <c r="Q376">
        <f t="shared" si="83"/>
        <v>-1.07147632925</v>
      </c>
      <c r="R376" s="5">
        <f t="shared" si="84"/>
        <v>1</v>
      </c>
      <c r="S376" s="6">
        <f t="shared" si="85"/>
        <v>1</v>
      </c>
      <c r="T376" s="6">
        <f t="shared" si="86"/>
        <v>0</v>
      </c>
      <c r="U376" s="6" t="str">
        <f t="shared" si="87"/>
        <v/>
      </c>
      <c r="V376" s="6">
        <f t="shared" si="88"/>
        <v>0</v>
      </c>
      <c r="W376" s="7">
        <f t="shared" si="89"/>
        <v>2</v>
      </c>
    </row>
    <row r="377" spans="1:23">
      <c r="A377" s="1" t="s">
        <v>398</v>
      </c>
      <c r="B377" s="2">
        <f>IF(ISERROR(VLOOKUP(A377,[1]G1_DEG_cox!$A:$C,2,FALSE)),0,VLOOKUP(A377,[1]G1_DEG_cox!$A:$C,2,FALSE))</f>
        <v>1.00046544676395</v>
      </c>
      <c r="C377" s="2">
        <f>IF(ISERROR(VLOOKUP(A377,[1]G1_DEG_cox!$A:$C,3,FALSE)),0,VLOOKUP(A377,[1]G1_DEG_cox!$A:$C,3,FALSE))</f>
        <v>0.882019963197077</v>
      </c>
      <c r="D377" s="3">
        <f t="shared" si="75"/>
        <v>0</v>
      </c>
      <c r="E377" s="2">
        <v>-1.670278609</v>
      </c>
      <c r="F377" s="2">
        <v>-2.16399771</v>
      </c>
      <c r="G377" s="2">
        <v>-0.143626232</v>
      </c>
      <c r="H377" s="2" t="e">
        <v>#N/A</v>
      </c>
      <c r="I377" s="4">
        <v>-0.461680323</v>
      </c>
      <c r="J377">
        <f t="shared" si="76"/>
        <v>4</v>
      </c>
      <c r="K377" s="5">
        <f t="shared" si="77"/>
        <v>0</v>
      </c>
      <c r="L377" s="6">
        <f t="shared" si="78"/>
        <v>0</v>
      </c>
      <c r="M377" s="6">
        <f t="shared" si="79"/>
        <v>0</v>
      </c>
      <c r="N377" s="6" t="str">
        <f t="shared" si="80"/>
        <v/>
      </c>
      <c r="O377" s="6">
        <f t="shared" si="81"/>
        <v>0</v>
      </c>
      <c r="P377" s="7">
        <f t="shared" si="82"/>
        <v>0</v>
      </c>
      <c r="Q377">
        <f t="shared" si="83"/>
        <v>-1.1098957185</v>
      </c>
      <c r="R377" s="5">
        <f t="shared" si="84"/>
        <v>1</v>
      </c>
      <c r="S377" s="6">
        <f t="shared" si="85"/>
        <v>1</v>
      </c>
      <c r="T377" s="6">
        <f t="shared" si="86"/>
        <v>0</v>
      </c>
      <c r="U377" s="6" t="str">
        <f t="shared" si="87"/>
        <v/>
      </c>
      <c r="V377" s="6">
        <f t="shared" si="88"/>
        <v>0</v>
      </c>
      <c r="W377" s="7">
        <f t="shared" si="89"/>
        <v>2</v>
      </c>
    </row>
    <row r="378" spans="1:23">
      <c r="A378" s="1" t="s">
        <v>399</v>
      </c>
      <c r="B378" s="2">
        <f>IF(ISERROR(VLOOKUP(A378,[1]G1_DEG_cox!$A:$C,2,FALSE)),0,VLOOKUP(A378,[1]G1_DEG_cox!$A:$C,2,FALSE))</f>
        <v>0.997387189766686</v>
      </c>
      <c r="C378" s="2">
        <f>IF(ISERROR(VLOOKUP(A378,[1]G1_DEG_cox!$A:$C,3,FALSE)),0,VLOOKUP(A378,[1]G1_DEG_cox!$A:$C,3,FALSE))</f>
        <v>0.272986152696533</v>
      </c>
      <c r="D378" s="3">
        <f t="shared" si="75"/>
        <v>0</v>
      </c>
      <c r="E378" s="2">
        <v>-1.272303462</v>
      </c>
      <c r="F378" s="2">
        <v>-2.253824115</v>
      </c>
      <c r="G378" s="2">
        <v>-0.516508371</v>
      </c>
      <c r="H378" s="2" t="e">
        <v>#N/A</v>
      </c>
      <c r="I378" s="4">
        <v>-0.766315371</v>
      </c>
      <c r="J378">
        <f t="shared" si="76"/>
        <v>4</v>
      </c>
      <c r="K378" s="5">
        <f t="shared" si="77"/>
        <v>0</v>
      </c>
      <c r="L378" s="6">
        <f t="shared" si="78"/>
        <v>0</v>
      </c>
      <c r="M378" s="6">
        <f t="shared" si="79"/>
        <v>0</v>
      </c>
      <c r="N378" s="6" t="str">
        <f t="shared" si="80"/>
        <v/>
      </c>
      <c r="O378" s="6">
        <f t="shared" si="81"/>
        <v>0</v>
      </c>
      <c r="P378" s="7">
        <f t="shared" si="82"/>
        <v>0</v>
      </c>
      <c r="Q378">
        <f t="shared" si="83"/>
        <v>-1.20223782975</v>
      </c>
      <c r="R378" s="5">
        <f t="shared" si="84"/>
        <v>1</v>
      </c>
      <c r="S378" s="6">
        <f t="shared" si="85"/>
        <v>1</v>
      </c>
      <c r="T378" s="6">
        <f t="shared" si="86"/>
        <v>0</v>
      </c>
      <c r="U378" s="6" t="str">
        <f t="shared" si="87"/>
        <v/>
      </c>
      <c r="V378" s="6">
        <f t="shared" si="88"/>
        <v>0</v>
      </c>
      <c r="W378" s="7">
        <f t="shared" si="89"/>
        <v>2</v>
      </c>
    </row>
    <row r="379" spans="1:23">
      <c r="A379" s="1" t="s">
        <v>400</v>
      </c>
      <c r="B379" s="2">
        <f>IF(ISERROR(VLOOKUP(A379,[1]G1_DEG_cox!$A:$C,2,FALSE)),0,VLOOKUP(A379,[1]G1_DEG_cox!$A:$C,2,FALSE))</f>
        <v>0.999783485746726</v>
      </c>
      <c r="C379" s="2">
        <f>IF(ISERROR(VLOOKUP(A379,[1]G1_DEG_cox!$A:$C,3,FALSE)),0,VLOOKUP(A379,[1]G1_DEG_cox!$A:$C,3,FALSE))</f>
        <v>0.784853355433408</v>
      </c>
      <c r="D379" s="3">
        <f t="shared" si="75"/>
        <v>0</v>
      </c>
      <c r="E379" s="2">
        <v>-1.049782038</v>
      </c>
      <c r="F379" s="2">
        <v>-2.045187712</v>
      </c>
      <c r="G379" s="2">
        <v>-0.791443855</v>
      </c>
      <c r="H379" s="2" t="e">
        <v>#N/A</v>
      </c>
      <c r="I379" s="4">
        <v>-0.994475782</v>
      </c>
      <c r="J379">
        <f t="shared" si="76"/>
        <v>4</v>
      </c>
      <c r="K379" s="5">
        <f t="shared" si="77"/>
        <v>0</v>
      </c>
      <c r="L379" s="6">
        <f t="shared" si="78"/>
        <v>0</v>
      </c>
      <c r="M379" s="6">
        <f t="shared" si="79"/>
        <v>0</v>
      </c>
      <c r="N379" s="6" t="str">
        <f t="shared" si="80"/>
        <v/>
      </c>
      <c r="O379" s="6">
        <f t="shared" si="81"/>
        <v>0</v>
      </c>
      <c r="P379" s="7">
        <f t="shared" si="82"/>
        <v>0</v>
      </c>
      <c r="Q379">
        <f t="shared" si="83"/>
        <v>-1.22022234675</v>
      </c>
      <c r="R379" s="5">
        <f t="shared" si="84"/>
        <v>1</v>
      </c>
      <c r="S379" s="6">
        <f t="shared" si="85"/>
        <v>1</v>
      </c>
      <c r="T379" s="6">
        <f t="shared" si="86"/>
        <v>0</v>
      </c>
      <c r="U379" s="6" t="str">
        <f t="shared" si="87"/>
        <v/>
      </c>
      <c r="V379" s="6">
        <f t="shared" si="88"/>
        <v>0</v>
      </c>
      <c r="W379" s="7">
        <f t="shared" si="89"/>
        <v>2</v>
      </c>
    </row>
    <row r="380" spans="1:23">
      <c r="A380" s="1" t="s">
        <v>401</v>
      </c>
      <c r="B380" s="2">
        <f>IF(ISERROR(VLOOKUP(A380,[1]G1_DEG_cox!$A:$C,2,FALSE)),0,VLOOKUP(A380,[1]G1_DEG_cox!$A:$C,2,FALSE))</f>
        <v>0</v>
      </c>
      <c r="C380" s="2">
        <f>IF(ISERROR(VLOOKUP(A380,[1]G1_DEG_cox!$A:$C,3,FALSE)),0,VLOOKUP(A380,[1]G1_DEG_cox!$A:$C,3,FALSE))</f>
        <v>0</v>
      </c>
      <c r="D380" s="3">
        <f t="shared" si="75"/>
        <v>0</v>
      </c>
      <c r="E380" s="2">
        <v>-1.049782038</v>
      </c>
      <c r="F380" s="2">
        <v>-2.045187712</v>
      </c>
      <c r="G380" s="2">
        <v>-0.791443855</v>
      </c>
      <c r="H380" s="2" t="e">
        <v>#N/A</v>
      </c>
      <c r="I380" s="4">
        <v>-0.994475782</v>
      </c>
      <c r="J380">
        <f t="shared" si="76"/>
        <v>4</v>
      </c>
      <c r="K380" s="5">
        <f t="shared" si="77"/>
        <v>0</v>
      </c>
      <c r="L380" s="6">
        <f t="shared" si="78"/>
        <v>0</v>
      </c>
      <c r="M380" s="6">
        <f t="shared" si="79"/>
        <v>0</v>
      </c>
      <c r="N380" s="6" t="str">
        <f t="shared" si="80"/>
        <v/>
      </c>
      <c r="O380" s="6">
        <f t="shared" si="81"/>
        <v>0</v>
      </c>
      <c r="P380" s="7">
        <f t="shared" si="82"/>
        <v>0</v>
      </c>
      <c r="Q380">
        <f t="shared" si="83"/>
        <v>-1.22022234675</v>
      </c>
      <c r="R380" s="5">
        <f t="shared" si="84"/>
        <v>1</v>
      </c>
      <c r="S380" s="6">
        <f t="shared" si="85"/>
        <v>1</v>
      </c>
      <c r="T380" s="6">
        <f t="shared" si="86"/>
        <v>0</v>
      </c>
      <c r="U380" s="6" t="str">
        <f t="shared" si="87"/>
        <v/>
      </c>
      <c r="V380" s="6">
        <f t="shared" si="88"/>
        <v>0</v>
      </c>
      <c r="W380" s="7">
        <f t="shared" si="89"/>
        <v>2</v>
      </c>
    </row>
    <row r="381" spans="1:23">
      <c r="A381" s="1" t="s">
        <v>402</v>
      </c>
      <c r="B381" s="2">
        <f>IF(ISERROR(VLOOKUP(A381,[1]G1_DEG_cox!$A:$C,2,FALSE)),0,VLOOKUP(A381,[1]G1_DEG_cox!$A:$C,2,FALSE))</f>
        <v>0</v>
      </c>
      <c r="C381" s="2">
        <f>IF(ISERROR(VLOOKUP(A381,[1]G1_DEG_cox!$A:$C,3,FALSE)),0,VLOOKUP(A381,[1]G1_DEG_cox!$A:$C,3,FALSE))</f>
        <v>0</v>
      </c>
      <c r="D381" s="3">
        <f t="shared" si="75"/>
        <v>0</v>
      </c>
      <c r="E381" s="2">
        <v>-0.980044007</v>
      </c>
      <c r="F381" s="2">
        <v>-2.544388771</v>
      </c>
      <c r="G381" s="2" t="e">
        <v>#N/A</v>
      </c>
      <c r="H381" s="2">
        <v>-0.671220303</v>
      </c>
      <c r="I381" s="4">
        <v>-1.395161867</v>
      </c>
      <c r="J381">
        <f t="shared" si="76"/>
        <v>4</v>
      </c>
      <c r="K381" s="5">
        <f t="shared" si="77"/>
        <v>0</v>
      </c>
      <c r="L381" s="6">
        <f t="shared" si="78"/>
        <v>0</v>
      </c>
      <c r="M381" s="6" t="str">
        <f t="shared" si="79"/>
        <v/>
      </c>
      <c r="N381" s="6">
        <f t="shared" si="80"/>
        <v>0</v>
      </c>
      <c r="O381" s="6">
        <f t="shared" si="81"/>
        <v>0</v>
      </c>
      <c r="P381" s="7">
        <f t="shared" si="82"/>
        <v>0</v>
      </c>
      <c r="Q381">
        <f t="shared" si="83"/>
        <v>-1.397703737</v>
      </c>
      <c r="R381" s="5">
        <f t="shared" si="84"/>
        <v>0</v>
      </c>
      <c r="S381" s="6">
        <f t="shared" si="85"/>
        <v>1</v>
      </c>
      <c r="T381" s="6" t="str">
        <f t="shared" si="86"/>
        <v/>
      </c>
      <c r="U381" s="6">
        <f t="shared" si="87"/>
        <v>0</v>
      </c>
      <c r="V381" s="6">
        <f t="shared" si="88"/>
        <v>1</v>
      </c>
      <c r="W381" s="7">
        <f t="shared" si="89"/>
        <v>2</v>
      </c>
    </row>
    <row r="382" spans="1:23">
      <c r="A382" s="1" t="s">
        <v>403</v>
      </c>
      <c r="B382" s="2">
        <f>IF(ISERROR(VLOOKUP(A382,[1]G1_DEG_cox!$A:$C,2,FALSE)),0,VLOOKUP(A382,[1]G1_DEG_cox!$A:$C,2,FALSE))</f>
        <v>0</v>
      </c>
      <c r="C382" s="2">
        <f>IF(ISERROR(VLOOKUP(A382,[1]G1_DEG_cox!$A:$C,3,FALSE)),0,VLOOKUP(A382,[1]G1_DEG_cox!$A:$C,3,FALSE))</f>
        <v>0</v>
      </c>
      <c r="D382" s="3">
        <f t="shared" si="75"/>
        <v>0</v>
      </c>
      <c r="E382" s="2">
        <v>-0.980044007</v>
      </c>
      <c r="F382" s="2">
        <v>-2.544388771</v>
      </c>
      <c r="G382" s="2" t="e">
        <v>#N/A</v>
      </c>
      <c r="H382" s="2">
        <v>-0.671220303</v>
      </c>
      <c r="I382" s="4">
        <v>-1.395161867</v>
      </c>
      <c r="J382">
        <f t="shared" si="76"/>
        <v>4</v>
      </c>
      <c r="K382" s="5">
        <f t="shared" si="77"/>
        <v>0</v>
      </c>
      <c r="L382" s="6">
        <f t="shared" si="78"/>
        <v>0</v>
      </c>
      <c r="M382" s="6" t="str">
        <f t="shared" si="79"/>
        <v/>
      </c>
      <c r="N382" s="6">
        <f t="shared" si="80"/>
        <v>0</v>
      </c>
      <c r="O382" s="6">
        <f t="shared" si="81"/>
        <v>0</v>
      </c>
      <c r="P382" s="7">
        <f t="shared" si="82"/>
        <v>0</v>
      </c>
      <c r="Q382">
        <f t="shared" si="83"/>
        <v>-1.397703737</v>
      </c>
      <c r="R382" s="5">
        <f t="shared" si="84"/>
        <v>0</v>
      </c>
      <c r="S382" s="6">
        <f t="shared" si="85"/>
        <v>1</v>
      </c>
      <c r="T382" s="6" t="str">
        <f t="shared" si="86"/>
        <v/>
      </c>
      <c r="U382" s="6">
        <f t="shared" si="87"/>
        <v>0</v>
      </c>
      <c r="V382" s="6">
        <f t="shared" si="88"/>
        <v>1</v>
      </c>
      <c r="W382" s="7">
        <f t="shared" si="89"/>
        <v>2</v>
      </c>
    </row>
    <row r="383" spans="1:23">
      <c r="A383" s="1" t="s">
        <v>404</v>
      </c>
      <c r="B383" s="2">
        <f>IF(ISERROR(VLOOKUP(A383,[1]G1_DEG_cox!$A:$C,2,FALSE)),0,VLOOKUP(A383,[1]G1_DEG_cox!$A:$C,2,FALSE))</f>
        <v>0</v>
      </c>
      <c r="C383" s="2">
        <f>IF(ISERROR(VLOOKUP(A383,[1]G1_DEG_cox!$A:$C,3,FALSE)),0,VLOOKUP(A383,[1]G1_DEG_cox!$A:$C,3,FALSE))</f>
        <v>0</v>
      </c>
      <c r="D383" s="3">
        <f t="shared" si="75"/>
        <v>0</v>
      </c>
      <c r="E383" s="2">
        <v>-0.738279015</v>
      </c>
      <c r="F383" s="2">
        <v>-1.681383371</v>
      </c>
      <c r="G383" s="2" t="e">
        <v>#N/A</v>
      </c>
      <c r="H383" s="2">
        <v>-0.343526449</v>
      </c>
      <c r="I383" s="4">
        <v>-2.870281696</v>
      </c>
      <c r="J383">
        <f t="shared" si="76"/>
        <v>4</v>
      </c>
      <c r="K383" s="5">
        <f t="shared" si="77"/>
        <v>0</v>
      </c>
      <c r="L383" s="6">
        <f t="shared" si="78"/>
        <v>0</v>
      </c>
      <c r="M383" s="6" t="str">
        <f t="shared" si="79"/>
        <v/>
      </c>
      <c r="N383" s="6">
        <f t="shared" si="80"/>
        <v>0</v>
      </c>
      <c r="O383" s="6">
        <f t="shared" si="81"/>
        <v>0</v>
      </c>
      <c r="P383" s="7">
        <f t="shared" si="82"/>
        <v>0</v>
      </c>
      <c r="Q383">
        <f t="shared" si="83"/>
        <v>-1.40836763275</v>
      </c>
      <c r="R383" s="5">
        <f t="shared" si="84"/>
        <v>0</v>
      </c>
      <c r="S383" s="6">
        <f t="shared" si="85"/>
        <v>1</v>
      </c>
      <c r="T383" s="6" t="str">
        <f t="shared" si="86"/>
        <v/>
      </c>
      <c r="U383" s="6">
        <f t="shared" si="87"/>
        <v>0</v>
      </c>
      <c r="V383" s="6">
        <f t="shared" si="88"/>
        <v>1</v>
      </c>
      <c r="W383" s="7">
        <f t="shared" si="89"/>
        <v>2</v>
      </c>
    </row>
    <row r="384" spans="1:23">
      <c r="A384" s="1" t="s">
        <v>405</v>
      </c>
      <c r="B384" s="2">
        <f>IF(ISERROR(VLOOKUP(A384,[1]G1_DEG_cox!$A:$C,2,FALSE)),0,VLOOKUP(A384,[1]G1_DEG_cox!$A:$C,2,FALSE))</f>
        <v>0</v>
      </c>
      <c r="C384" s="2">
        <f>IF(ISERROR(VLOOKUP(A384,[1]G1_DEG_cox!$A:$C,3,FALSE)),0,VLOOKUP(A384,[1]G1_DEG_cox!$A:$C,3,FALSE))</f>
        <v>0</v>
      </c>
      <c r="D384" s="3">
        <f t="shared" si="75"/>
        <v>0</v>
      </c>
      <c r="E384" s="2" t="e">
        <v>#N/A</v>
      </c>
      <c r="F384" s="2">
        <v>3.374266624</v>
      </c>
      <c r="G384" s="2">
        <v>-0.646425039</v>
      </c>
      <c r="H384" s="2">
        <v>0.425364301</v>
      </c>
      <c r="I384" s="4">
        <v>0.813361913</v>
      </c>
      <c r="J384">
        <f t="shared" si="76"/>
        <v>4</v>
      </c>
      <c r="K384" s="5" t="str">
        <f t="shared" si="77"/>
        <v/>
      </c>
      <c r="L384" s="6">
        <f t="shared" si="78"/>
        <v>1</v>
      </c>
      <c r="M384" s="6">
        <f t="shared" si="79"/>
        <v>0</v>
      </c>
      <c r="N384" s="6">
        <f t="shared" si="80"/>
        <v>1</v>
      </c>
      <c r="O384" s="6">
        <f t="shared" si="81"/>
        <v>1</v>
      </c>
      <c r="P384" s="7">
        <f t="shared" si="82"/>
        <v>3</v>
      </c>
      <c r="Q384">
        <f t="shared" si="83"/>
        <v>0.99164194975</v>
      </c>
      <c r="R384" s="5" t="str">
        <f t="shared" si="84"/>
        <v/>
      </c>
      <c r="S384" s="6">
        <f t="shared" si="85"/>
        <v>1</v>
      </c>
      <c r="T384" s="6">
        <f t="shared" si="86"/>
        <v>0</v>
      </c>
      <c r="U384" s="6">
        <f t="shared" si="87"/>
        <v>0</v>
      </c>
      <c r="V384" s="6">
        <f t="shared" si="88"/>
        <v>0</v>
      </c>
      <c r="W384" s="7">
        <f t="shared" si="89"/>
        <v>1</v>
      </c>
    </row>
    <row r="385" spans="1:23">
      <c r="A385" s="1" t="s">
        <v>406</v>
      </c>
      <c r="B385" s="2">
        <f>IF(ISERROR(VLOOKUP(A385,[1]G1_DEG_cox!$A:$C,2,FALSE)),0,VLOOKUP(A385,[1]G1_DEG_cox!$A:$C,2,FALSE))</f>
        <v>0</v>
      </c>
      <c r="C385" s="2">
        <f>IF(ISERROR(VLOOKUP(A385,[1]G1_DEG_cox!$A:$C,3,FALSE)),0,VLOOKUP(A385,[1]G1_DEG_cox!$A:$C,3,FALSE))</f>
        <v>0</v>
      </c>
      <c r="D385" s="3">
        <f t="shared" si="75"/>
        <v>0</v>
      </c>
      <c r="E385" s="2">
        <v>0.783079445</v>
      </c>
      <c r="F385" s="2">
        <v>0.202144027</v>
      </c>
      <c r="G385" s="2" t="e">
        <v>#N/A</v>
      </c>
      <c r="H385" s="2">
        <v>1.177939534</v>
      </c>
      <c r="I385" s="4">
        <v>-0.560195982</v>
      </c>
      <c r="J385">
        <f t="shared" si="76"/>
        <v>4</v>
      </c>
      <c r="K385" s="5">
        <f t="shared" si="77"/>
        <v>1</v>
      </c>
      <c r="L385" s="6">
        <f t="shared" si="78"/>
        <v>1</v>
      </c>
      <c r="M385" s="6" t="str">
        <f t="shared" si="79"/>
        <v/>
      </c>
      <c r="N385" s="6">
        <f t="shared" si="80"/>
        <v>1</v>
      </c>
      <c r="O385" s="6">
        <f t="shared" si="81"/>
        <v>0</v>
      </c>
      <c r="P385" s="7">
        <f t="shared" si="82"/>
        <v>3</v>
      </c>
      <c r="Q385">
        <f t="shared" si="83"/>
        <v>0.400741756</v>
      </c>
      <c r="R385" s="5">
        <f t="shared" si="84"/>
        <v>0</v>
      </c>
      <c r="S385" s="6">
        <f t="shared" si="85"/>
        <v>0</v>
      </c>
      <c r="T385" s="6" t="str">
        <f t="shared" si="86"/>
        <v/>
      </c>
      <c r="U385" s="6">
        <f t="shared" si="87"/>
        <v>1</v>
      </c>
      <c r="V385" s="6">
        <f t="shared" si="88"/>
        <v>0</v>
      </c>
      <c r="W385" s="7">
        <f t="shared" si="89"/>
        <v>1</v>
      </c>
    </row>
    <row r="386" spans="1:23">
      <c r="A386" s="1" t="s">
        <v>407</v>
      </c>
      <c r="B386" s="2">
        <f>IF(ISERROR(VLOOKUP(A386,[1]G1_DEG_cox!$A:$C,2,FALSE)),0,VLOOKUP(A386,[1]G1_DEG_cox!$A:$C,2,FALSE))</f>
        <v>0</v>
      </c>
      <c r="C386" s="2">
        <f>IF(ISERROR(VLOOKUP(A386,[1]G1_DEG_cox!$A:$C,3,FALSE)),0,VLOOKUP(A386,[1]G1_DEG_cox!$A:$C,3,FALSE))</f>
        <v>0</v>
      </c>
      <c r="D386" s="3">
        <f t="shared" ref="D386:D449" si="90">IF(AND(C386&lt;0.05,C386&gt;0),1,0)</f>
        <v>0</v>
      </c>
      <c r="E386" s="2">
        <v>0.696498781</v>
      </c>
      <c r="F386" s="2">
        <v>0.349233538</v>
      </c>
      <c r="G386" s="2" t="e">
        <v>#N/A</v>
      </c>
      <c r="H386" s="2">
        <v>0.175836436</v>
      </c>
      <c r="I386" s="4">
        <v>-1.420047522</v>
      </c>
      <c r="J386">
        <f t="shared" ref="J386:J449" si="91">5-COUNTIF(E386:I386,"#N/A")</f>
        <v>4</v>
      </c>
      <c r="K386" s="5">
        <f t="shared" ref="K386:K449" si="92">IF(ISERROR(E386),"",IF(E386&gt;0,1,0))</f>
        <v>1</v>
      </c>
      <c r="L386" s="6">
        <f t="shared" ref="L386:L449" si="93">IF(ISERROR(F386),"",IF(F386&gt;0,1,0))</f>
        <v>1</v>
      </c>
      <c r="M386" s="6" t="str">
        <f t="shared" ref="M386:M449" si="94">IF(ISERROR(G386),"",IF(G386&gt;0,1,0))</f>
        <v/>
      </c>
      <c r="N386" s="6">
        <f t="shared" ref="N386:N449" si="95">IF(ISERROR(H386),"",IF(H386&gt;0,1,0))</f>
        <v>1</v>
      </c>
      <c r="O386" s="6">
        <f t="shared" ref="O386:O449" si="96">IF(ISERROR(I386),"",IF(I386&gt;0,1,0))</f>
        <v>0</v>
      </c>
      <c r="P386" s="7">
        <f t="shared" ref="P386:P449" si="97">SUM(K386:O386)</f>
        <v>3</v>
      </c>
      <c r="Q386">
        <f t="shared" ref="Q386:Q449" si="98">AVERAGEIF(E386:I386,"&lt;&gt;#N/A")</f>
        <v>-0.04961969175</v>
      </c>
      <c r="R386" s="5">
        <f t="shared" ref="R386:R449" si="99">IF(ISERROR(E386),"",IF(ABS(E386)&gt;1,1,0))</f>
        <v>0</v>
      </c>
      <c r="S386" s="6">
        <f t="shared" ref="S386:S449" si="100">IF(ISERROR(F386),"",IF(ABS(F386)&gt;1,1,0))</f>
        <v>0</v>
      </c>
      <c r="T386" s="6" t="str">
        <f t="shared" ref="T386:T449" si="101">IF(ISERROR(G386),"",IF(ABS(G386)&gt;1,1,0))</f>
        <v/>
      </c>
      <c r="U386" s="6">
        <f t="shared" ref="U386:U449" si="102">IF(ISERROR(H386),"",IF(ABS(H386)&gt;1,1,0))</f>
        <v>0</v>
      </c>
      <c r="V386" s="6">
        <f t="shared" ref="V386:V449" si="103">IF(ISERROR(I386),"",IF(ABS(I386)&gt;1,1,0))</f>
        <v>1</v>
      </c>
      <c r="W386" s="7">
        <f t="shared" ref="W386:W449" si="104">SUM(R386:V386)</f>
        <v>1</v>
      </c>
    </row>
    <row r="387" spans="1:23">
      <c r="A387" s="1" t="s">
        <v>408</v>
      </c>
      <c r="B387" s="2">
        <f>IF(ISERROR(VLOOKUP(A387,[1]G1_DEG_cox!$A:$C,2,FALSE)),0,VLOOKUP(A387,[1]G1_DEG_cox!$A:$C,2,FALSE))</f>
        <v>0</v>
      </c>
      <c r="C387" s="2">
        <f>IF(ISERROR(VLOOKUP(A387,[1]G1_DEG_cox!$A:$C,3,FALSE)),0,VLOOKUP(A387,[1]G1_DEG_cox!$A:$C,3,FALSE))</f>
        <v>0</v>
      </c>
      <c r="D387" s="3">
        <f t="shared" si="90"/>
        <v>0</v>
      </c>
      <c r="E387" s="2">
        <v>0.696498781</v>
      </c>
      <c r="F387" s="2">
        <v>0.349233538</v>
      </c>
      <c r="G387" s="2" t="e">
        <v>#N/A</v>
      </c>
      <c r="H387" s="2">
        <v>0.175836436</v>
      </c>
      <c r="I387" s="4">
        <v>-1.420047522</v>
      </c>
      <c r="J387">
        <f t="shared" si="91"/>
        <v>4</v>
      </c>
      <c r="K387" s="5">
        <f t="shared" si="92"/>
        <v>1</v>
      </c>
      <c r="L387" s="6">
        <f t="shared" si="93"/>
        <v>1</v>
      </c>
      <c r="M387" s="6" t="str">
        <f t="shared" si="94"/>
        <v/>
      </c>
      <c r="N387" s="6">
        <f t="shared" si="95"/>
        <v>1</v>
      </c>
      <c r="O387" s="6">
        <f t="shared" si="96"/>
        <v>0</v>
      </c>
      <c r="P387" s="7">
        <f t="shared" si="97"/>
        <v>3</v>
      </c>
      <c r="Q387">
        <f t="shared" si="98"/>
        <v>-0.04961969175</v>
      </c>
      <c r="R387" s="5">
        <f t="shared" si="99"/>
        <v>0</v>
      </c>
      <c r="S387" s="6">
        <f t="shared" si="100"/>
        <v>0</v>
      </c>
      <c r="T387" s="6" t="str">
        <f t="shared" si="101"/>
        <v/>
      </c>
      <c r="U387" s="6">
        <f t="shared" si="102"/>
        <v>0</v>
      </c>
      <c r="V387" s="6">
        <f t="shared" si="103"/>
        <v>1</v>
      </c>
      <c r="W387" s="7">
        <f t="shared" si="104"/>
        <v>1</v>
      </c>
    </row>
    <row r="388" spans="1:23">
      <c r="A388" s="1" t="s">
        <v>409</v>
      </c>
      <c r="B388" s="2">
        <f>IF(ISERROR(VLOOKUP(A388,[1]G1_DEG_cox!$A:$C,2,FALSE)),0,VLOOKUP(A388,[1]G1_DEG_cox!$A:$C,2,FALSE))</f>
        <v>0</v>
      </c>
      <c r="C388" s="2">
        <f>IF(ISERROR(VLOOKUP(A388,[1]G1_DEG_cox!$A:$C,3,FALSE)),0,VLOOKUP(A388,[1]G1_DEG_cox!$A:$C,3,FALSE))</f>
        <v>0</v>
      </c>
      <c r="D388" s="3">
        <f t="shared" si="90"/>
        <v>0</v>
      </c>
      <c r="E388" s="2">
        <v>0.590659708</v>
      </c>
      <c r="F388" s="2">
        <v>0.323838316</v>
      </c>
      <c r="G388" s="2" t="e">
        <v>#N/A</v>
      </c>
      <c r="H388" s="2">
        <v>0.231625833</v>
      </c>
      <c r="I388" s="4">
        <v>-1.531909645</v>
      </c>
      <c r="J388">
        <f t="shared" si="91"/>
        <v>4</v>
      </c>
      <c r="K388" s="5">
        <f t="shared" si="92"/>
        <v>1</v>
      </c>
      <c r="L388" s="6">
        <f t="shared" si="93"/>
        <v>1</v>
      </c>
      <c r="M388" s="6" t="str">
        <f t="shared" si="94"/>
        <v/>
      </c>
      <c r="N388" s="6">
        <f t="shared" si="95"/>
        <v>1</v>
      </c>
      <c r="O388" s="6">
        <f t="shared" si="96"/>
        <v>0</v>
      </c>
      <c r="P388" s="7">
        <f t="shared" si="97"/>
        <v>3</v>
      </c>
      <c r="Q388">
        <f t="shared" si="98"/>
        <v>-0.096446447</v>
      </c>
      <c r="R388" s="5">
        <f t="shared" si="99"/>
        <v>0</v>
      </c>
      <c r="S388" s="6">
        <f t="shared" si="100"/>
        <v>0</v>
      </c>
      <c r="T388" s="6" t="str">
        <f t="shared" si="101"/>
        <v/>
      </c>
      <c r="U388" s="6">
        <f t="shared" si="102"/>
        <v>0</v>
      </c>
      <c r="V388" s="6">
        <f t="shared" si="103"/>
        <v>1</v>
      </c>
      <c r="W388" s="7">
        <f t="shared" si="104"/>
        <v>1</v>
      </c>
    </row>
    <row r="389" spans="1:23">
      <c r="A389" s="1" t="s">
        <v>410</v>
      </c>
      <c r="B389" s="2">
        <f>IF(ISERROR(VLOOKUP(A389,[1]G1_DEG_cox!$A:$C,2,FALSE)),0,VLOOKUP(A389,[1]G1_DEG_cox!$A:$C,2,FALSE))</f>
        <v>0.999682952936206</v>
      </c>
      <c r="C389" s="2">
        <f>IF(ISERROR(VLOOKUP(A389,[1]G1_DEG_cox!$A:$C,3,FALSE)),0,VLOOKUP(A389,[1]G1_DEG_cox!$A:$C,3,FALSE))</f>
        <v>0.804106477091067</v>
      </c>
      <c r="D389" s="3">
        <f t="shared" si="90"/>
        <v>0</v>
      </c>
      <c r="E389" s="2">
        <v>1.250706255</v>
      </c>
      <c r="F389" s="2">
        <v>0.990248799</v>
      </c>
      <c r="G389" s="2">
        <v>-0.440880716</v>
      </c>
      <c r="H389" s="2">
        <v>-0.004681843</v>
      </c>
      <c r="I389" s="4" t="e">
        <v>#N/A</v>
      </c>
      <c r="J389">
        <f t="shared" si="91"/>
        <v>4</v>
      </c>
      <c r="K389" s="5">
        <f t="shared" si="92"/>
        <v>1</v>
      </c>
      <c r="L389" s="6">
        <f t="shared" si="93"/>
        <v>1</v>
      </c>
      <c r="M389" s="6">
        <f t="shared" si="94"/>
        <v>0</v>
      </c>
      <c r="N389" s="6">
        <f t="shared" si="95"/>
        <v>0</v>
      </c>
      <c r="O389" s="6" t="str">
        <f t="shared" si="96"/>
        <v/>
      </c>
      <c r="P389" s="7">
        <f t="shared" si="97"/>
        <v>2</v>
      </c>
      <c r="Q389">
        <f t="shared" si="98"/>
        <v>0.44884812375</v>
      </c>
      <c r="R389" s="5">
        <f t="shared" si="99"/>
        <v>1</v>
      </c>
      <c r="S389" s="6">
        <f t="shared" si="100"/>
        <v>0</v>
      </c>
      <c r="T389" s="6">
        <f t="shared" si="101"/>
        <v>0</v>
      </c>
      <c r="U389" s="6">
        <f t="shared" si="102"/>
        <v>0</v>
      </c>
      <c r="V389" s="6" t="str">
        <f t="shared" si="103"/>
        <v/>
      </c>
      <c r="W389" s="7">
        <f t="shared" si="104"/>
        <v>1</v>
      </c>
    </row>
    <row r="390" spans="1:23">
      <c r="A390" s="1" t="s">
        <v>411</v>
      </c>
      <c r="B390" s="2">
        <f>IF(ISERROR(VLOOKUP(A390,[1]G1_DEG_cox!$A:$C,2,FALSE)),0,VLOOKUP(A390,[1]G1_DEG_cox!$A:$C,2,FALSE))</f>
        <v>0</v>
      </c>
      <c r="C390" s="2">
        <f>IF(ISERROR(VLOOKUP(A390,[1]G1_DEG_cox!$A:$C,3,FALSE)),0,VLOOKUP(A390,[1]G1_DEG_cox!$A:$C,3,FALSE))</f>
        <v>0</v>
      </c>
      <c r="D390" s="3">
        <f t="shared" si="90"/>
        <v>0</v>
      </c>
      <c r="E390" s="2">
        <v>1.250706255</v>
      </c>
      <c r="F390" s="2">
        <v>0.990248799</v>
      </c>
      <c r="G390" s="2">
        <v>-0.440880716</v>
      </c>
      <c r="H390" s="2">
        <v>-0.004681843</v>
      </c>
      <c r="I390" s="4" t="e">
        <v>#N/A</v>
      </c>
      <c r="J390">
        <f t="shared" si="91"/>
        <v>4</v>
      </c>
      <c r="K390" s="5">
        <f t="shared" si="92"/>
        <v>1</v>
      </c>
      <c r="L390" s="6">
        <f t="shared" si="93"/>
        <v>1</v>
      </c>
      <c r="M390" s="6">
        <f t="shared" si="94"/>
        <v>0</v>
      </c>
      <c r="N390" s="6">
        <f t="shared" si="95"/>
        <v>0</v>
      </c>
      <c r="O390" s="6" t="str">
        <f t="shared" si="96"/>
        <v/>
      </c>
      <c r="P390" s="7">
        <f t="shared" si="97"/>
        <v>2</v>
      </c>
      <c r="Q390">
        <f t="shared" si="98"/>
        <v>0.44884812375</v>
      </c>
      <c r="R390" s="5">
        <f t="shared" si="99"/>
        <v>1</v>
      </c>
      <c r="S390" s="6">
        <f t="shared" si="100"/>
        <v>0</v>
      </c>
      <c r="T390" s="6">
        <f t="shared" si="101"/>
        <v>0</v>
      </c>
      <c r="U390" s="6">
        <f t="shared" si="102"/>
        <v>0</v>
      </c>
      <c r="V390" s="6" t="str">
        <f t="shared" si="103"/>
        <v/>
      </c>
      <c r="W390" s="7">
        <f t="shared" si="104"/>
        <v>1</v>
      </c>
    </row>
    <row r="391" spans="1:23">
      <c r="A391" s="1" t="s">
        <v>412</v>
      </c>
      <c r="B391" s="2">
        <f>IF(ISERROR(VLOOKUP(A391,[1]G1_DEG_cox!$A:$C,2,FALSE)),0,VLOOKUP(A391,[1]G1_DEG_cox!$A:$C,2,FALSE))</f>
        <v>0</v>
      </c>
      <c r="C391" s="2">
        <f>IF(ISERROR(VLOOKUP(A391,[1]G1_DEG_cox!$A:$C,3,FALSE)),0,VLOOKUP(A391,[1]G1_DEG_cox!$A:$C,3,FALSE))</f>
        <v>0</v>
      </c>
      <c r="D391" s="3">
        <f t="shared" si="90"/>
        <v>0</v>
      </c>
      <c r="E391" s="2">
        <v>-0.449674927</v>
      </c>
      <c r="F391" s="2">
        <v>0.88623634</v>
      </c>
      <c r="G391" s="2" t="e">
        <v>#N/A</v>
      </c>
      <c r="H391" s="2">
        <v>0.386361659</v>
      </c>
      <c r="I391" s="4">
        <v>-1.906654537</v>
      </c>
      <c r="J391">
        <f t="shared" si="91"/>
        <v>4</v>
      </c>
      <c r="K391" s="5">
        <f t="shared" si="92"/>
        <v>0</v>
      </c>
      <c r="L391" s="6">
        <f t="shared" si="93"/>
        <v>1</v>
      </c>
      <c r="M391" s="6" t="str">
        <f t="shared" si="94"/>
        <v/>
      </c>
      <c r="N391" s="6">
        <f t="shared" si="95"/>
        <v>1</v>
      </c>
      <c r="O391" s="6">
        <f t="shared" si="96"/>
        <v>0</v>
      </c>
      <c r="P391" s="7">
        <f t="shared" si="97"/>
        <v>2</v>
      </c>
      <c r="Q391">
        <f t="shared" si="98"/>
        <v>-0.27093286625</v>
      </c>
      <c r="R391" s="5">
        <f t="shared" si="99"/>
        <v>0</v>
      </c>
      <c r="S391" s="6">
        <f t="shared" si="100"/>
        <v>0</v>
      </c>
      <c r="T391" s="6" t="str">
        <f t="shared" si="101"/>
        <v/>
      </c>
      <c r="U391" s="6">
        <f t="shared" si="102"/>
        <v>0</v>
      </c>
      <c r="V391" s="6">
        <f t="shared" si="103"/>
        <v>1</v>
      </c>
      <c r="W391" s="7">
        <f t="shared" si="104"/>
        <v>1</v>
      </c>
    </row>
    <row r="392" spans="1:23">
      <c r="A392" s="1" t="s">
        <v>413</v>
      </c>
      <c r="B392" s="2">
        <f>IF(ISERROR(VLOOKUP(A392,[1]G1_DEG_cox!$A:$C,2,FALSE)),0,VLOOKUP(A392,[1]G1_DEG_cox!$A:$C,2,FALSE))</f>
        <v>0</v>
      </c>
      <c r="C392" s="2">
        <f>IF(ISERROR(VLOOKUP(A392,[1]G1_DEG_cox!$A:$C,3,FALSE)),0,VLOOKUP(A392,[1]G1_DEG_cox!$A:$C,3,FALSE))</f>
        <v>0</v>
      </c>
      <c r="D392" s="3">
        <f t="shared" si="90"/>
        <v>0</v>
      </c>
      <c r="E392" s="2">
        <v>0.416900724</v>
      </c>
      <c r="F392" s="2">
        <v>0.134784615</v>
      </c>
      <c r="G392" s="2" t="e">
        <v>#N/A</v>
      </c>
      <c r="H392" s="2">
        <v>-0.135317789</v>
      </c>
      <c r="I392" s="4">
        <v>-2.021377683</v>
      </c>
      <c r="J392">
        <f t="shared" si="91"/>
        <v>4</v>
      </c>
      <c r="K392" s="5">
        <f t="shared" si="92"/>
        <v>1</v>
      </c>
      <c r="L392" s="6">
        <f t="shared" si="93"/>
        <v>1</v>
      </c>
      <c r="M392" s="6" t="str">
        <f t="shared" si="94"/>
        <v/>
      </c>
      <c r="N392" s="6">
        <f t="shared" si="95"/>
        <v>0</v>
      </c>
      <c r="O392" s="6">
        <f t="shared" si="96"/>
        <v>0</v>
      </c>
      <c r="P392" s="7">
        <f t="shared" si="97"/>
        <v>2</v>
      </c>
      <c r="Q392">
        <f t="shared" si="98"/>
        <v>-0.40125253325</v>
      </c>
      <c r="R392" s="5">
        <f t="shared" si="99"/>
        <v>0</v>
      </c>
      <c r="S392" s="6">
        <f t="shared" si="100"/>
        <v>0</v>
      </c>
      <c r="T392" s="6" t="str">
        <f t="shared" si="101"/>
        <v/>
      </c>
      <c r="U392" s="6">
        <f t="shared" si="102"/>
        <v>0</v>
      </c>
      <c r="V392" s="6">
        <f t="shared" si="103"/>
        <v>1</v>
      </c>
      <c r="W392" s="7">
        <f t="shared" si="104"/>
        <v>1</v>
      </c>
    </row>
    <row r="393" spans="1:23">
      <c r="A393" s="1" t="s">
        <v>414</v>
      </c>
      <c r="B393" s="2">
        <f>IF(ISERROR(VLOOKUP(A393,[1]G1_DEG_cox!$A:$C,2,FALSE)),0,VLOOKUP(A393,[1]G1_DEG_cox!$A:$C,2,FALSE))</f>
        <v>0</v>
      </c>
      <c r="C393" s="2">
        <f>IF(ISERROR(VLOOKUP(A393,[1]G1_DEG_cox!$A:$C,3,FALSE)),0,VLOOKUP(A393,[1]G1_DEG_cox!$A:$C,3,FALSE))</f>
        <v>0</v>
      </c>
      <c r="D393" s="3">
        <f t="shared" si="90"/>
        <v>0</v>
      </c>
      <c r="E393" s="2">
        <v>0.416900724</v>
      </c>
      <c r="F393" s="2">
        <v>0.134784615</v>
      </c>
      <c r="G393" s="2" t="e">
        <v>#N/A</v>
      </c>
      <c r="H393" s="2">
        <v>-0.135317789</v>
      </c>
      <c r="I393" s="4">
        <v>-2.021377683</v>
      </c>
      <c r="J393">
        <f t="shared" si="91"/>
        <v>4</v>
      </c>
      <c r="K393" s="5">
        <f t="shared" si="92"/>
        <v>1</v>
      </c>
      <c r="L393" s="6">
        <f t="shared" si="93"/>
        <v>1</v>
      </c>
      <c r="M393" s="6" t="str">
        <f t="shared" si="94"/>
        <v/>
      </c>
      <c r="N393" s="6">
        <f t="shared" si="95"/>
        <v>0</v>
      </c>
      <c r="O393" s="6">
        <f t="shared" si="96"/>
        <v>0</v>
      </c>
      <c r="P393" s="7">
        <f t="shared" si="97"/>
        <v>2</v>
      </c>
      <c r="Q393">
        <f t="shared" si="98"/>
        <v>-0.40125253325</v>
      </c>
      <c r="R393" s="5">
        <f t="shared" si="99"/>
        <v>0</v>
      </c>
      <c r="S393" s="6">
        <f t="shared" si="100"/>
        <v>0</v>
      </c>
      <c r="T393" s="6" t="str">
        <f t="shared" si="101"/>
        <v/>
      </c>
      <c r="U393" s="6">
        <f t="shared" si="102"/>
        <v>0</v>
      </c>
      <c r="V393" s="6">
        <f t="shared" si="103"/>
        <v>1</v>
      </c>
      <c r="W393" s="7">
        <f t="shared" si="104"/>
        <v>1</v>
      </c>
    </row>
    <row r="394" spans="1:23">
      <c r="A394" s="1" t="s">
        <v>415</v>
      </c>
      <c r="B394" s="2">
        <f>IF(ISERROR(VLOOKUP(A394,[1]G1_DEG_cox!$A:$C,2,FALSE)),0,VLOOKUP(A394,[1]G1_DEG_cox!$A:$C,2,FALSE))</f>
        <v>0</v>
      </c>
      <c r="C394" s="2">
        <f>IF(ISERROR(VLOOKUP(A394,[1]G1_DEG_cox!$A:$C,3,FALSE)),0,VLOOKUP(A394,[1]G1_DEG_cox!$A:$C,3,FALSE))</f>
        <v>0</v>
      </c>
      <c r="D394" s="3">
        <f t="shared" si="90"/>
        <v>0</v>
      </c>
      <c r="E394" s="2">
        <v>0.955706328</v>
      </c>
      <c r="F394" s="2">
        <v>0.137729373</v>
      </c>
      <c r="G394" s="2" t="e">
        <v>#N/A</v>
      </c>
      <c r="H394" s="2">
        <v>-0.35805434</v>
      </c>
      <c r="I394" s="4">
        <v>-2.907335162</v>
      </c>
      <c r="J394">
        <f t="shared" si="91"/>
        <v>4</v>
      </c>
      <c r="K394" s="5">
        <f t="shared" si="92"/>
        <v>1</v>
      </c>
      <c r="L394" s="6">
        <f t="shared" si="93"/>
        <v>1</v>
      </c>
      <c r="M394" s="6" t="str">
        <f t="shared" si="94"/>
        <v/>
      </c>
      <c r="N394" s="6">
        <f t="shared" si="95"/>
        <v>0</v>
      </c>
      <c r="O394" s="6">
        <f t="shared" si="96"/>
        <v>0</v>
      </c>
      <c r="P394" s="7">
        <f t="shared" si="97"/>
        <v>2</v>
      </c>
      <c r="Q394">
        <f t="shared" si="98"/>
        <v>-0.54298845025</v>
      </c>
      <c r="R394" s="5">
        <f t="shared" si="99"/>
        <v>0</v>
      </c>
      <c r="S394" s="6">
        <f t="shared" si="100"/>
        <v>0</v>
      </c>
      <c r="T394" s="6" t="str">
        <f t="shared" si="101"/>
        <v/>
      </c>
      <c r="U394" s="6">
        <f t="shared" si="102"/>
        <v>0</v>
      </c>
      <c r="V394" s="6">
        <f t="shared" si="103"/>
        <v>1</v>
      </c>
      <c r="W394" s="7">
        <f t="shared" si="104"/>
        <v>1</v>
      </c>
    </row>
    <row r="395" spans="1:23">
      <c r="A395" s="1" t="s">
        <v>416</v>
      </c>
      <c r="B395" s="2">
        <f>IF(ISERROR(VLOOKUP(A395,[1]G1_DEG_cox!$A:$C,2,FALSE)),0,VLOOKUP(A395,[1]G1_DEG_cox!$A:$C,2,FALSE))</f>
        <v>0</v>
      </c>
      <c r="C395" s="2">
        <f>IF(ISERROR(VLOOKUP(A395,[1]G1_DEG_cox!$A:$C,3,FALSE)),0,VLOOKUP(A395,[1]G1_DEG_cox!$A:$C,3,FALSE))</f>
        <v>0</v>
      </c>
      <c r="D395" s="3">
        <f t="shared" si="90"/>
        <v>0</v>
      </c>
      <c r="E395" s="2">
        <v>-0.039045468</v>
      </c>
      <c r="F395" s="2">
        <v>0.364600644</v>
      </c>
      <c r="G395" s="2" t="e">
        <v>#N/A</v>
      </c>
      <c r="H395" s="2">
        <v>0.887944818</v>
      </c>
      <c r="I395" s="4">
        <v>-3.542122126</v>
      </c>
      <c r="J395">
        <f t="shared" si="91"/>
        <v>4</v>
      </c>
      <c r="K395" s="5">
        <f t="shared" si="92"/>
        <v>0</v>
      </c>
      <c r="L395" s="6">
        <f t="shared" si="93"/>
        <v>1</v>
      </c>
      <c r="M395" s="6" t="str">
        <f t="shared" si="94"/>
        <v/>
      </c>
      <c r="N395" s="6">
        <f t="shared" si="95"/>
        <v>1</v>
      </c>
      <c r="O395" s="6">
        <f t="shared" si="96"/>
        <v>0</v>
      </c>
      <c r="P395" s="7">
        <f t="shared" si="97"/>
        <v>2</v>
      </c>
      <c r="Q395">
        <f t="shared" si="98"/>
        <v>-0.582155533</v>
      </c>
      <c r="R395" s="5">
        <f t="shared" si="99"/>
        <v>0</v>
      </c>
      <c r="S395" s="6">
        <f t="shared" si="100"/>
        <v>0</v>
      </c>
      <c r="T395" s="6" t="str">
        <f t="shared" si="101"/>
        <v/>
      </c>
      <c r="U395" s="6">
        <f t="shared" si="102"/>
        <v>0</v>
      </c>
      <c r="V395" s="6">
        <f t="shared" si="103"/>
        <v>1</v>
      </c>
      <c r="W395" s="7">
        <f t="shared" si="104"/>
        <v>1</v>
      </c>
    </row>
    <row r="396" spans="1:23">
      <c r="A396" s="1" t="s">
        <v>417</v>
      </c>
      <c r="B396" s="2">
        <f>IF(ISERROR(VLOOKUP(A396,[1]G1_DEG_cox!$A:$C,2,FALSE)),0,VLOOKUP(A396,[1]G1_DEG_cox!$A:$C,2,FALSE))</f>
        <v>0</v>
      </c>
      <c r="C396" s="2">
        <f>IF(ISERROR(VLOOKUP(A396,[1]G1_DEG_cox!$A:$C,3,FALSE)),0,VLOOKUP(A396,[1]G1_DEG_cox!$A:$C,3,FALSE))</f>
        <v>0</v>
      </c>
      <c r="D396" s="3">
        <f t="shared" si="90"/>
        <v>0</v>
      </c>
      <c r="E396" s="2">
        <v>-0.039045468</v>
      </c>
      <c r="F396" s="2">
        <v>0.364600644</v>
      </c>
      <c r="G396" s="2" t="e">
        <v>#N/A</v>
      </c>
      <c r="H396" s="2">
        <v>0.887944818</v>
      </c>
      <c r="I396" s="4">
        <v>-3.542122126</v>
      </c>
      <c r="J396">
        <f t="shared" si="91"/>
        <v>4</v>
      </c>
      <c r="K396" s="5">
        <f t="shared" si="92"/>
        <v>0</v>
      </c>
      <c r="L396" s="6">
        <f t="shared" si="93"/>
        <v>1</v>
      </c>
      <c r="M396" s="6" t="str">
        <f t="shared" si="94"/>
        <v/>
      </c>
      <c r="N396" s="6">
        <f t="shared" si="95"/>
        <v>1</v>
      </c>
      <c r="O396" s="6">
        <f t="shared" si="96"/>
        <v>0</v>
      </c>
      <c r="P396" s="7">
        <f t="shared" si="97"/>
        <v>2</v>
      </c>
      <c r="Q396">
        <f t="shared" si="98"/>
        <v>-0.582155533</v>
      </c>
      <c r="R396" s="5">
        <f t="shared" si="99"/>
        <v>0</v>
      </c>
      <c r="S396" s="6">
        <f t="shared" si="100"/>
        <v>0</v>
      </c>
      <c r="T396" s="6" t="str">
        <f t="shared" si="101"/>
        <v/>
      </c>
      <c r="U396" s="6">
        <f t="shared" si="102"/>
        <v>0</v>
      </c>
      <c r="V396" s="6">
        <f t="shared" si="103"/>
        <v>1</v>
      </c>
      <c r="W396" s="7">
        <f t="shared" si="104"/>
        <v>1</v>
      </c>
    </row>
    <row r="397" spans="1:23">
      <c r="A397" s="1" t="s">
        <v>418</v>
      </c>
      <c r="B397" s="2">
        <f>IF(ISERROR(VLOOKUP(A397,[1]G1_DEG_cox!$A:$C,2,FALSE)),0,VLOOKUP(A397,[1]G1_DEG_cox!$A:$C,2,FALSE))</f>
        <v>0</v>
      </c>
      <c r="C397" s="2">
        <f>IF(ISERROR(VLOOKUP(A397,[1]G1_DEG_cox!$A:$C,3,FALSE)),0,VLOOKUP(A397,[1]G1_DEG_cox!$A:$C,3,FALSE))</f>
        <v>0</v>
      </c>
      <c r="D397" s="3">
        <f t="shared" si="90"/>
        <v>0</v>
      </c>
      <c r="E397" s="2">
        <v>-0.336535886</v>
      </c>
      <c r="F397" s="2">
        <v>-1.151127875</v>
      </c>
      <c r="G397" s="2">
        <v>0.225339152</v>
      </c>
      <c r="H397" s="2">
        <v>-0.055603318</v>
      </c>
      <c r="I397" s="4" t="e">
        <v>#N/A</v>
      </c>
      <c r="J397">
        <f t="shared" si="91"/>
        <v>4</v>
      </c>
      <c r="K397" s="5">
        <f t="shared" si="92"/>
        <v>0</v>
      </c>
      <c r="L397" s="6">
        <f t="shared" si="93"/>
        <v>0</v>
      </c>
      <c r="M397" s="6">
        <f t="shared" si="94"/>
        <v>1</v>
      </c>
      <c r="N397" s="6">
        <f t="shared" si="95"/>
        <v>0</v>
      </c>
      <c r="O397" s="6" t="str">
        <f t="shared" si="96"/>
        <v/>
      </c>
      <c r="P397" s="7">
        <f t="shared" si="97"/>
        <v>1</v>
      </c>
      <c r="Q397">
        <f t="shared" si="98"/>
        <v>-0.32948198175</v>
      </c>
      <c r="R397" s="5">
        <f t="shared" si="99"/>
        <v>0</v>
      </c>
      <c r="S397" s="6">
        <f t="shared" si="100"/>
        <v>1</v>
      </c>
      <c r="T397" s="6">
        <f t="shared" si="101"/>
        <v>0</v>
      </c>
      <c r="U397" s="6">
        <f t="shared" si="102"/>
        <v>0</v>
      </c>
      <c r="V397" s="6" t="str">
        <f t="shared" si="103"/>
        <v/>
      </c>
      <c r="W397" s="7">
        <f t="shared" si="104"/>
        <v>1</v>
      </c>
    </row>
    <row r="398" spans="1:23">
      <c r="A398" s="1" t="s">
        <v>419</v>
      </c>
      <c r="B398" s="2">
        <f>IF(ISERROR(VLOOKUP(A398,[1]G1_DEG_cox!$A:$C,2,FALSE)),0,VLOOKUP(A398,[1]G1_DEG_cox!$A:$C,2,FALSE))</f>
        <v>0</v>
      </c>
      <c r="C398" s="2">
        <f>IF(ISERROR(VLOOKUP(A398,[1]G1_DEG_cox!$A:$C,3,FALSE)),0,VLOOKUP(A398,[1]G1_DEG_cox!$A:$C,3,FALSE))</f>
        <v>0</v>
      </c>
      <c r="D398" s="3">
        <f t="shared" si="90"/>
        <v>0</v>
      </c>
      <c r="E398" s="2">
        <v>-0.991214782</v>
      </c>
      <c r="F398" s="2">
        <v>-1.082440317</v>
      </c>
      <c r="G398" s="2">
        <v>-0.166356981</v>
      </c>
      <c r="H398" s="2">
        <v>0.098958455</v>
      </c>
      <c r="I398" s="4" t="e">
        <v>#N/A</v>
      </c>
      <c r="J398">
        <f t="shared" si="91"/>
        <v>4</v>
      </c>
      <c r="K398" s="5">
        <f t="shared" si="92"/>
        <v>0</v>
      </c>
      <c r="L398" s="6">
        <f t="shared" si="93"/>
        <v>0</v>
      </c>
      <c r="M398" s="6">
        <f t="shared" si="94"/>
        <v>0</v>
      </c>
      <c r="N398" s="6">
        <f t="shared" si="95"/>
        <v>1</v>
      </c>
      <c r="O398" s="6" t="str">
        <f t="shared" si="96"/>
        <v/>
      </c>
      <c r="P398" s="7">
        <f t="shared" si="97"/>
        <v>1</v>
      </c>
      <c r="Q398">
        <f t="shared" si="98"/>
        <v>-0.53526340625</v>
      </c>
      <c r="R398" s="5">
        <f t="shared" si="99"/>
        <v>0</v>
      </c>
      <c r="S398" s="6">
        <f t="shared" si="100"/>
        <v>1</v>
      </c>
      <c r="T398" s="6">
        <f t="shared" si="101"/>
        <v>0</v>
      </c>
      <c r="U398" s="6">
        <f t="shared" si="102"/>
        <v>0</v>
      </c>
      <c r="V398" s="6" t="str">
        <f t="shared" si="103"/>
        <v/>
      </c>
      <c r="W398" s="7">
        <f t="shared" si="104"/>
        <v>1</v>
      </c>
    </row>
    <row r="399" spans="1:23">
      <c r="A399" s="1" t="s">
        <v>420</v>
      </c>
      <c r="B399" s="2">
        <f>IF(ISERROR(VLOOKUP(A399,[1]G1_DEG_cox!$A:$C,2,FALSE)),0,VLOOKUP(A399,[1]G1_DEG_cox!$A:$C,2,FALSE))</f>
        <v>0</v>
      </c>
      <c r="C399" s="2">
        <f>IF(ISERROR(VLOOKUP(A399,[1]G1_DEG_cox!$A:$C,3,FALSE)),0,VLOOKUP(A399,[1]G1_DEG_cox!$A:$C,3,FALSE))</f>
        <v>0</v>
      </c>
      <c r="D399" s="3">
        <f t="shared" si="90"/>
        <v>0</v>
      </c>
      <c r="E399" s="2">
        <v>0.204563014</v>
      </c>
      <c r="F399" s="2">
        <v>-0.72193253</v>
      </c>
      <c r="G399" s="2" t="e">
        <v>#N/A</v>
      </c>
      <c r="H399" s="2">
        <v>-0.12890583</v>
      </c>
      <c r="I399" s="4">
        <v>-1.704715133</v>
      </c>
      <c r="J399">
        <f t="shared" si="91"/>
        <v>4</v>
      </c>
      <c r="K399" s="5">
        <f t="shared" si="92"/>
        <v>1</v>
      </c>
      <c r="L399" s="6">
        <f t="shared" si="93"/>
        <v>0</v>
      </c>
      <c r="M399" s="6" t="str">
        <f t="shared" si="94"/>
        <v/>
      </c>
      <c r="N399" s="6">
        <f t="shared" si="95"/>
        <v>0</v>
      </c>
      <c r="O399" s="6">
        <f t="shared" si="96"/>
        <v>0</v>
      </c>
      <c r="P399" s="7">
        <f t="shared" si="97"/>
        <v>1</v>
      </c>
      <c r="Q399">
        <f t="shared" si="98"/>
        <v>-0.58774761975</v>
      </c>
      <c r="R399" s="5">
        <f t="shared" si="99"/>
        <v>0</v>
      </c>
      <c r="S399" s="6">
        <f t="shared" si="100"/>
        <v>0</v>
      </c>
      <c r="T399" s="6" t="str">
        <f t="shared" si="101"/>
        <v/>
      </c>
      <c r="U399" s="6">
        <f t="shared" si="102"/>
        <v>0</v>
      </c>
      <c r="V399" s="6">
        <f t="shared" si="103"/>
        <v>1</v>
      </c>
      <c r="W399" s="7">
        <f t="shared" si="104"/>
        <v>1</v>
      </c>
    </row>
    <row r="400" spans="1:23">
      <c r="A400" s="1" t="s">
        <v>421</v>
      </c>
      <c r="B400" s="2">
        <f>IF(ISERROR(VLOOKUP(A400,[1]G1_DEG_cox!$A:$C,2,FALSE)),0,VLOOKUP(A400,[1]G1_DEG_cox!$A:$C,2,FALSE))</f>
        <v>0</v>
      </c>
      <c r="C400" s="2">
        <f>IF(ISERROR(VLOOKUP(A400,[1]G1_DEG_cox!$A:$C,3,FALSE)),0,VLOOKUP(A400,[1]G1_DEG_cox!$A:$C,3,FALSE))</f>
        <v>0</v>
      </c>
      <c r="D400" s="3">
        <f t="shared" si="90"/>
        <v>0</v>
      </c>
      <c r="E400" s="2">
        <v>-0.656104922</v>
      </c>
      <c r="F400" s="2">
        <v>-0.983490258</v>
      </c>
      <c r="G400" s="2" t="e">
        <v>#N/A</v>
      </c>
      <c r="H400" s="2">
        <v>0.244353004</v>
      </c>
      <c r="I400" s="4">
        <v>-2.361889005</v>
      </c>
      <c r="J400">
        <f t="shared" si="91"/>
        <v>4</v>
      </c>
      <c r="K400" s="5">
        <f t="shared" si="92"/>
        <v>0</v>
      </c>
      <c r="L400" s="6">
        <f t="shared" si="93"/>
        <v>0</v>
      </c>
      <c r="M400" s="6" t="str">
        <f t="shared" si="94"/>
        <v/>
      </c>
      <c r="N400" s="6">
        <f t="shared" si="95"/>
        <v>1</v>
      </c>
      <c r="O400" s="6">
        <f t="shared" si="96"/>
        <v>0</v>
      </c>
      <c r="P400" s="7">
        <f t="shared" si="97"/>
        <v>1</v>
      </c>
      <c r="Q400">
        <f t="shared" si="98"/>
        <v>-0.93928279525</v>
      </c>
      <c r="R400" s="5">
        <f t="shared" si="99"/>
        <v>0</v>
      </c>
      <c r="S400" s="6">
        <f t="shared" si="100"/>
        <v>0</v>
      </c>
      <c r="T400" s="6" t="str">
        <f t="shared" si="101"/>
        <v/>
      </c>
      <c r="U400" s="6">
        <f t="shared" si="102"/>
        <v>0</v>
      </c>
      <c r="V400" s="6">
        <f t="shared" si="103"/>
        <v>1</v>
      </c>
      <c r="W400" s="7">
        <f t="shared" si="104"/>
        <v>1</v>
      </c>
    </row>
    <row r="401" spans="1:23">
      <c r="A401" s="1" t="s">
        <v>422</v>
      </c>
      <c r="B401" s="2">
        <f>IF(ISERROR(VLOOKUP(A401,[1]G1_DEG_cox!$A:$C,2,FALSE)),0,VLOOKUP(A401,[1]G1_DEG_cox!$A:$C,2,FALSE))</f>
        <v>0</v>
      </c>
      <c r="C401" s="2">
        <f>IF(ISERROR(VLOOKUP(A401,[1]G1_DEG_cox!$A:$C,3,FALSE)),0,VLOOKUP(A401,[1]G1_DEG_cox!$A:$C,3,FALSE))</f>
        <v>0</v>
      </c>
      <c r="D401" s="3">
        <f t="shared" si="90"/>
        <v>0</v>
      </c>
      <c r="E401" s="2">
        <v>-0.572154641</v>
      </c>
      <c r="F401" s="2">
        <v>-1.309159279</v>
      </c>
      <c r="G401" s="2">
        <v>-0.850838959</v>
      </c>
      <c r="H401" s="2">
        <v>-0.092038661</v>
      </c>
      <c r="I401" s="4" t="e">
        <v>#N/A</v>
      </c>
      <c r="J401">
        <f t="shared" si="91"/>
        <v>4</v>
      </c>
      <c r="K401" s="5">
        <f t="shared" si="92"/>
        <v>0</v>
      </c>
      <c r="L401" s="6">
        <f t="shared" si="93"/>
        <v>0</v>
      </c>
      <c r="M401" s="6">
        <f t="shared" si="94"/>
        <v>0</v>
      </c>
      <c r="N401" s="6">
        <f t="shared" si="95"/>
        <v>0</v>
      </c>
      <c r="O401" s="6" t="str">
        <f t="shared" si="96"/>
        <v/>
      </c>
      <c r="P401" s="7">
        <f t="shared" si="97"/>
        <v>0</v>
      </c>
      <c r="Q401">
        <f t="shared" si="98"/>
        <v>-0.706047885</v>
      </c>
      <c r="R401" s="5">
        <f t="shared" si="99"/>
        <v>0</v>
      </c>
      <c r="S401" s="6">
        <f t="shared" si="100"/>
        <v>1</v>
      </c>
      <c r="T401" s="6">
        <f t="shared" si="101"/>
        <v>0</v>
      </c>
      <c r="U401" s="6">
        <f t="shared" si="102"/>
        <v>0</v>
      </c>
      <c r="V401" s="6" t="str">
        <f t="shared" si="103"/>
        <v/>
      </c>
      <c r="W401" s="7">
        <f t="shared" si="104"/>
        <v>1</v>
      </c>
    </row>
    <row r="402" spans="1:23">
      <c r="A402" s="1" t="s">
        <v>423</v>
      </c>
      <c r="B402" s="2">
        <f>IF(ISERROR(VLOOKUP(A402,[1]G1_DEG_cox!$A:$C,2,FALSE)),0,VLOOKUP(A402,[1]G1_DEG_cox!$A:$C,2,FALSE))</f>
        <v>0</v>
      </c>
      <c r="C402" s="2">
        <f>IF(ISERROR(VLOOKUP(A402,[1]G1_DEG_cox!$A:$C,3,FALSE)),0,VLOOKUP(A402,[1]G1_DEG_cox!$A:$C,3,FALSE))</f>
        <v>0</v>
      </c>
      <c r="D402" s="3">
        <f t="shared" si="90"/>
        <v>0</v>
      </c>
      <c r="E402" s="2">
        <v>-0.312936723</v>
      </c>
      <c r="F402" s="2">
        <v>-0.930403769</v>
      </c>
      <c r="G402" s="2">
        <v>-0.240827546</v>
      </c>
      <c r="H402" s="2" t="e">
        <v>#N/A</v>
      </c>
      <c r="I402" s="4">
        <v>-1.450443447</v>
      </c>
      <c r="J402">
        <f t="shared" si="91"/>
        <v>4</v>
      </c>
      <c r="K402" s="5">
        <f t="shared" si="92"/>
        <v>0</v>
      </c>
      <c r="L402" s="6">
        <f t="shared" si="93"/>
        <v>0</v>
      </c>
      <c r="M402" s="6">
        <f t="shared" si="94"/>
        <v>0</v>
      </c>
      <c r="N402" s="6" t="str">
        <f t="shared" si="95"/>
        <v/>
      </c>
      <c r="O402" s="6">
        <f t="shared" si="96"/>
        <v>0</v>
      </c>
      <c r="P402" s="7">
        <f t="shared" si="97"/>
        <v>0</v>
      </c>
      <c r="Q402">
        <f t="shared" si="98"/>
        <v>-0.73365287125</v>
      </c>
      <c r="R402" s="5">
        <f t="shared" si="99"/>
        <v>0</v>
      </c>
      <c r="S402" s="6">
        <f t="shared" si="100"/>
        <v>0</v>
      </c>
      <c r="T402" s="6">
        <f t="shared" si="101"/>
        <v>0</v>
      </c>
      <c r="U402" s="6" t="str">
        <f t="shared" si="102"/>
        <v/>
      </c>
      <c r="V402" s="6">
        <f t="shared" si="103"/>
        <v>1</v>
      </c>
      <c r="W402" s="7">
        <f t="shared" si="104"/>
        <v>1</v>
      </c>
    </row>
    <row r="403" spans="1:23">
      <c r="A403" s="1" t="s">
        <v>424</v>
      </c>
      <c r="B403" s="2">
        <f>IF(ISERROR(VLOOKUP(A403,[1]G1_DEG_cox!$A:$C,2,FALSE)),0,VLOOKUP(A403,[1]G1_DEG_cox!$A:$C,2,FALSE))</f>
        <v>0</v>
      </c>
      <c r="C403" s="2">
        <f>IF(ISERROR(VLOOKUP(A403,[1]G1_DEG_cox!$A:$C,3,FALSE)),0,VLOOKUP(A403,[1]G1_DEG_cox!$A:$C,3,FALSE))</f>
        <v>0</v>
      </c>
      <c r="D403" s="3">
        <f t="shared" si="90"/>
        <v>0</v>
      </c>
      <c r="E403" s="2">
        <v>-0.71553573</v>
      </c>
      <c r="F403" s="2">
        <v>-1.906100094</v>
      </c>
      <c r="G403" s="2">
        <v>-0.427595377</v>
      </c>
      <c r="H403" s="2">
        <v>-0.398519531</v>
      </c>
      <c r="I403" s="4" t="e">
        <v>#N/A</v>
      </c>
      <c r="J403">
        <f t="shared" si="91"/>
        <v>4</v>
      </c>
      <c r="K403" s="5">
        <f t="shared" si="92"/>
        <v>0</v>
      </c>
      <c r="L403" s="6">
        <f t="shared" si="93"/>
        <v>0</v>
      </c>
      <c r="M403" s="6">
        <f t="shared" si="94"/>
        <v>0</v>
      </c>
      <c r="N403" s="6">
        <f t="shared" si="95"/>
        <v>0</v>
      </c>
      <c r="O403" s="6" t="str">
        <f t="shared" si="96"/>
        <v/>
      </c>
      <c r="P403" s="7">
        <f t="shared" si="97"/>
        <v>0</v>
      </c>
      <c r="Q403">
        <f t="shared" si="98"/>
        <v>-0.861937683</v>
      </c>
      <c r="R403" s="5">
        <f t="shared" si="99"/>
        <v>0</v>
      </c>
      <c r="S403" s="6">
        <f t="shared" si="100"/>
        <v>1</v>
      </c>
      <c r="T403" s="6">
        <f t="shared" si="101"/>
        <v>0</v>
      </c>
      <c r="U403" s="6">
        <f t="shared" si="102"/>
        <v>0</v>
      </c>
      <c r="V403" s="6" t="str">
        <f t="shared" si="103"/>
        <v/>
      </c>
      <c r="W403" s="7">
        <f t="shared" si="104"/>
        <v>1</v>
      </c>
    </row>
    <row r="404" spans="1:23">
      <c r="A404" s="1" t="s">
        <v>425</v>
      </c>
      <c r="B404" s="2">
        <f>IF(ISERROR(VLOOKUP(A404,[1]G1_DEG_cox!$A:$C,2,FALSE)),0,VLOOKUP(A404,[1]G1_DEG_cox!$A:$C,2,FALSE))</f>
        <v>0</v>
      </c>
      <c r="C404" s="2">
        <f>IF(ISERROR(VLOOKUP(A404,[1]G1_DEG_cox!$A:$C,3,FALSE)),0,VLOOKUP(A404,[1]G1_DEG_cox!$A:$C,3,FALSE))</f>
        <v>0</v>
      </c>
      <c r="D404" s="3">
        <f t="shared" si="90"/>
        <v>0</v>
      </c>
      <c r="E404" s="2">
        <v>-0.748255312</v>
      </c>
      <c r="F404" s="2">
        <v>-0.705146909</v>
      </c>
      <c r="G404" s="2" t="e">
        <v>#N/A</v>
      </c>
      <c r="H404" s="2">
        <v>-0.110342011</v>
      </c>
      <c r="I404" s="4">
        <v>-2.690777302</v>
      </c>
      <c r="J404">
        <f t="shared" si="91"/>
        <v>4</v>
      </c>
      <c r="K404" s="5">
        <f t="shared" si="92"/>
        <v>0</v>
      </c>
      <c r="L404" s="6">
        <f t="shared" si="93"/>
        <v>0</v>
      </c>
      <c r="M404" s="6" t="str">
        <f t="shared" si="94"/>
        <v/>
      </c>
      <c r="N404" s="6">
        <f t="shared" si="95"/>
        <v>0</v>
      </c>
      <c r="O404" s="6">
        <f t="shared" si="96"/>
        <v>0</v>
      </c>
      <c r="P404" s="7">
        <f t="shared" si="97"/>
        <v>0</v>
      </c>
      <c r="Q404">
        <f t="shared" si="98"/>
        <v>-1.0636303835</v>
      </c>
      <c r="R404" s="5">
        <f t="shared" si="99"/>
        <v>0</v>
      </c>
      <c r="S404" s="6">
        <f t="shared" si="100"/>
        <v>0</v>
      </c>
      <c r="T404" s="6" t="str">
        <f t="shared" si="101"/>
        <v/>
      </c>
      <c r="U404" s="6">
        <f t="shared" si="102"/>
        <v>0</v>
      </c>
      <c r="V404" s="6">
        <f t="shared" si="103"/>
        <v>1</v>
      </c>
      <c r="W404" s="7">
        <f t="shared" si="104"/>
        <v>1</v>
      </c>
    </row>
    <row r="405" spans="1:23">
      <c r="A405" s="1" t="s">
        <v>426</v>
      </c>
      <c r="B405" s="2">
        <f>IF(ISERROR(VLOOKUP(A405,[1]G1_DEG_cox!$A:$C,2,FALSE)),0,VLOOKUP(A405,[1]G1_DEG_cox!$A:$C,2,FALSE))</f>
        <v>0</v>
      </c>
      <c r="C405" s="2">
        <f>IF(ISERROR(VLOOKUP(A405,[1]G1_DEG_cox!$A:$C,3,FALSE)),0,VLOOKUP(A405,[1]G1_DEG_cox!$A:$C,3,FALSE))</f>
        <v>0</v>
      </c>
      <c r="D405" s="3">
        <f t="shared" si="90"/>
        <v>0</v>
      </c>
      <c r="E405" s="2">
        <v>-0.633474194</v>
      </c>
      <c r="F405" s="2">
        <v>-0.991940349</v>
      </c>
      <c r="G405" s="2">
        <v>-0.864477396</v>
      </c>
      <c r="H405" s="2" t="e">
        <v>#N/A</v>
      </c>
      <c r="I405" s="4">
        <v>-2.314014912</v>
      </c>
      <c r="J405">
        <f t="shared" si="91"/>
        <v>4</v>
      </c>
      <c r="K405" s="5">
        <f t="shared" si="92"/>
        <v>0</v>
      </c>
      <c r="L405" s="6">
        <f t="shared" si="93"/>
        <v>0</v>
      </c>
      <c r="M405" s="6">
        <f t="shared" si="94"/>
        <v>0</v>
      </c>
      <c r="N405" s="6" t="str">
        <f t="shared" si="95"/>
        <v/>
      </c>
      <c r="O405" s="6">
        <f t="shared" si="96"/>
        <v>0</v>
      </c>
      <c r="P405" s="7">
        <f t="shared" si="97"/>
        <v>0</v>
      </c>
      <c r="Q405">
        <f t="shared" si="98"/>
        <v>-1.20097671275</v>
      </c>
      <c r="R405" s="5">
        <f t="shared" si="99"/>
        <v>0</v>
      </c>
      <c r="S405" s="6">
        <f t="shared" si="100"/>
        <v>0</v>
      </c>
      <c r="T405" s="6">
        <f t="shared" si="101"/>
        <v>0</v>
      </c>
      <c r="U405" s="6" t="str">
        <f t="shared" si="102"/>
        <v/>
      </c>
      <c r="V405" s="6">
        <f t="shared" si="103"/>
        <v>1</v>
      </c>
      <c r="W405" s="7">
        <f t="shared" si="104"/>
        <v>1</v>
      </c>
    </row>
    <row r="406" spans="1:23">
      <c r="A406" s="1" t="s">
        <v>427</v>
      </c>
      <c r="B406" s="2">
        <f>IF(ISERROR(VLOOKUP(A406,[1]G1_DEG_cox!$A:$C,2,FALSE)),0,VLOOKUP(A406,[1]G1_DEG_cox!$A:$C,2,FALSE))</f>
        <v>0.999275176655342</v>
      </c>
      <c r="C406" s="2">
        <f>IF(ISERROR(VLOOKUP(A406,[1]G1_DEG_cox!$A:$C,3,FALSE)),0,VLOOKUP(A406,[1]G1_DEG_cox!$A:$C,3,FALSE))</f>
        <v>0.5129116460404</v>
      </c>
      <c r="D406" s="3">
        <f t="shared" si="90"/>
        <v>0</v>
      </c>
      <c r="E406" s="2">
        <v>2.521893978</v>
      </c>
      <c r="F406" s="2">
        <v>1.992442787</v>
      </c>
      <c r="G406" s="2" t="e">
        <v>#N/A</v>
      </c>
      <c r="H406" s="2" t="e">
        <v>#N/A</v>
      </c>
      <c r="I406" s="4">
        <v>-2.677454591</v>
      </c>
      <c r="J406">
        <f t="shared" si="91"/>
        <v>3</v>
      </c>
      <c r="K406" s="5">
        <f t="shared" si="92"/>
        <v>1</v>
      </c>
      <c r="L406" s="6">
        <f t="shared" si="93"/>
        <v>1</v>
      </c>
      <c r="M406" s="6" t="str">
        <f t="shared" si="94"/>
        <v/>
      </c>
      <c r="N406" s="6" t="str">
        <f t="shared" si="95"/>
        <v/>
      </c>
      <c r="O406" s="6">
        <f t="shared" si="96"/>
        <v>0</v>
      </c>
      <c r="P406" s="7">
        <f t="shared" si="97"/>
        <v>2</v>
      </c>
      <c r="Q406">
        <f t="shared" si="98"/>
        <v>0.612294058</v>
      </c>
      <c r="R406" s="5">
        <f t="shared" si="99"/>
        <v>1</v>
      </c>
      <c r="S406" s="6">
        <f t="shared" si="100"/>
        <v>1</v>
      </c>
      <c r="T406" s="6" t="str">
        <f t="shared" si="101"/>
        <v/>
      </c>
      <c r="U406" s="6" t="str">
        <f t="shared" si="102"/>
        <v/>
      </c>
      <c r="V406" s="6">
        <f t="shared" si="103"/>
        <v>1</v>
      </c>
      <c r="W406" s="7">
        <f t="shared" si="104"/>
        <v>3</v>
      </c>
    </row>
    <row r="407" spans="1:23">
      <c r="A407" s="1" t="s">
        <v>428</v>
      </c>
      <c r="B407" s="2">
        <f>IF(ISERROR(VLOOKUP(A407,[1]G1_DEG_cox!$A:$C,2,FALSE)),0,VLOOKUP(A407,[1]G1_DEG_cox!$A:$C,2,FALSE))</f>
        <v>0</v>
      </c>
      <c r="C407" s="2">
        <f>IF(ISERROR(VLOOKUP(A407,[1]G1_DEG_cox!$A:$C,3,FALSE)),0,VLOOKUP(A407,[1]G1_DEG_cox!$A:$C,3,FALSE))</f>
        <v>0</v>
      </c>
      <c r="D407" s="3">
        <f t="shared" si="90"/>
        <v>0</v>
      </c>
      <c r="E407" s="2">
        <v>-1.49995172</v>
      </c>
      <c r="F407" s="2">
        <v>-2.222823262</v>
      </c>
      <c r="G407" s="2">
        <v>-1.488497734</v>
      </c>
      <c r="H407" s="2" t="e">
        <v>#N/A</v>
      </c>
      <c r="I407" s="4" t="e">
        <v>#N/A</v>
      </c>
      <c r="J407">
        <f t="shared" si="91"/>
        <v>3</v>
      </c>
      <c r="K407" s="5">
        <f t="shared" si="92"/>
        <v>0</v>
      </c>
      <c r="L407" s="6">
        <f t="shared" si="93"/>
        <v>0</v>
      </c>
      <c r="M407" s="6">
        <f t="shared" si="94"/>
        <v>0</v>
      </c>
      <c r="N407" s="6" t="str">
        <f t="shared" si="95"/>
        <v/>
      </c>
      <c r="O407" s="6" t="str">
        <f t="shared" si="96"/>
        <v/>
      </c>
      <c r="P407" s="7">
        <f t="shared" si="97"/>
        <v>0</v>
      </c>
      <c r="Q407">
        <f t="shared" si="98"/>
        <v>-1.73709090533333</v>
      </c>
      <c r="R407" s="5">
        <f t="shared" si="99"/>
        <v>1</v>
      </c>
      <c r="S407" s="6">
        <f t="shared" si="100"/>
        <v>1</v>
      </c>
      <c r="T407" s="6">
        <f t="shared" si="101"/>
        <v>1</v>
      </c>
      <c r="U407" s="6" t="str">
        <f t="shared" si="102"/>
        <v/>
      </c>
      <c r="V407" s="6" t="str">
        <f t="shared" si="103"/>
        <v/>
      </c>
      <c r="W407" s="7">
        <f t="shared" si="104"/>
        <v>3</v>
      </c>
    </row>
    <row r="408" spans="1:23">
      <c r="A408" s="1" t="s">
        <v>429</v>
      </c>
      <c r="B408" s="2">
        <f>IF(ISERROR(VLOOKUP(A408,[1]G1_DEG_cox!$A:$C,2,FALSE)),0,VLOOKUP(A408,[1]G1_DEG_cox!$A:$C,2,FALSE))</f>
        <v>1.0012725617765</v>
      </c>
      <c r="C408" s="2">
        <f>IF(ISERROR(VLOOKUP(A408,[1]G1_DEG_cox!$A:$C,3,FALSE)),0,VLOOKUP(A408,[1]G1_DEG_cox!$A:$C,3,FALSE))</f>
        <v>0.602942231851688</v>
      </c>
      <c r="D408" s="3">
        <f t="shared" si="90"/>
        <v>0</v>
      </c>
      <c r="E408" s="2">
        <v>-2.280276418</v>
      </c>
      <c r="F408" s="2">
        <v>-3.928222537</v>
      </c>
      <c r="G408" s="2">
        <v>-1.112565517</v>
      </c>
      <c r="H408" s="2" t="e">
        <v>#N/A</v>
      </c>
      <c r="I408" s="4" t="e">
        <v>#N/A</v>
      </c>
      <c r="J408">
        <f t="shared" si="91"/>
        <v>3</v>
      </c>
      <c r="K408" s="5">
        <f t="shared" si="92"/>
        <v>0</v>
      </c>
      <c r="L408" s="6">
        <f t="shared" si="93"/>
        <v>0</v>
      </c>
      <c r="M408" s="6">
        <f t="shared" si="94"/>
        <v>0</v>
      </c>
      <c r="N408" s="6" t="str">
        <f t="shared" si="95"/>
        <v/>
      </c>
      <c r="O408" s="6" t="str">
        <f t="shared" si="96"/>
        <v/>
      </c>
      <c r="P408" s="7">
        <f t="shared" si="97"/>
        <v>0</v>
      </c>
      <c r="Q408">
        <f t="shared" si="98"/>
        <v>-2.440354824</v>
      </c>
      <c r="R408" s="5">
        <f t="shared" si="99"/>
        <v>1</v>
      </c>
      <c r="S408" s="6">
        <f t="shared" si="100"/>
        <v>1</v>
      </c>
      <c r="T408" s="6">
        <f t="shared" si="101"/>
        <v>1</v>
      </c>
      <c r="U408" s="6" t="str">
        <f t="shared" si="102"/>
        <v/>
      </c>
      <c r="V408" s="6" t="str">
        <f t="shared" si="103"/>
        <v/>
      </c>
      <c r="W408" s="7">
        <f t="shared" si="104"/>
        <v>3</v>
      </c>
    </row>
    <row r="409" spans="1:23">
      <c r="A409" s="1" t="s">
        <v>430</v>
      </c>
      <c r="B409" s="2">
        <f>IF(ISERROR(VLOOKUP(A409,[1]G1_DEG_cox!$A:$C,2,FALSE)),0,VLOOKUP(A409,[1]G1_DEG_cox!$A:$C,2,FALSE))</f>
        <v>1.00323053383001</v>
      </c>
      <c r="C409" s="2">
        <f>IF(ISERROR(VLOOKUP(A409,[1]G1_DEG_cox!$A:$C,3,FALSE)),0,VLOOKUP(A409,[1]G1_DEG_cox!$A:$C,3,FALSE))</f>
        <v>0.473976860238273</v>
      </c>
      <c r="D409" s="3">
        <f t="shared" si="90"/>
        <v>0</v>
      </c>
      <c r="E409" s="2">
        <v>1.889569104</v>
      </c>
      <c r="F409" s="2">
        <v>1.313950896</v>
      </c>
      <c r="G409" s="2" t="e">
        <v>#N/A</v>
      </c>
      <c r="H409" s="2">
        <v>0.034587419</v>
      </c>
      <c r="I409" s="4" t="e">
        <v>#N/A</v>
      </c>
      <c r="J409">
        <f t="shared" si="91"/>
        <v>3</v>
      </c>
      <c r="K409" s="5">
        <f t="shared" si="92"/>
        <v>1</v>
      </c>
      <c r="L409" s="6">
        <f t="shared" si="93"/>
        <v>1</v>
      </c>
      <c r="M409" s="6" t="str">
        <f t="shared" si="94"/>
        <v/>
      </c>
      <c r="N409" s="6">
        <f t="shared" si="95"/>
        <v>1</v>
      </c>
      <c r="O409" s="6" t="str">
        <f t="shared" si="96"/>
        <v/>
      </c>
      <c r="P409" s="7">
        <f t="shared" si="97"/>
        <v>3</v>
      </c>
      <c r="Q409">
        <f t="shared" si="98"/>
        <v>1.07936913966667</v>
      </c>
      <c r="R409" s="5">
        <f t="shared" si="99"/>
        <v>1</v>
      </c>
      <c r="S409" s="6">
        <f t="shared" si="100"/>
        <v>1</v>
      </c>
      <c r="T409" s="6" t="str">
        <f t="shared" si="101"/>
        <v/>
      </c>
      <c r="U409" s="6">
        <f t="shared" si="102"/>
        <v>0</v>
      </c>
      <c r="V409" s="6" t="str">
        <f t="shared" si="103"/>
        <v/>
      </c>
      <c r="W409" s="7">
        <f t="shared" si="104"/>
        <v>2</v>
      </c>
    </row>
    <row r="410" spans="1:23">
      <c r="A410" s="1" t="s">
        <v>431</v>
      </c>
      <c r="B410" s="2">
        <f>IF(ISERROR(VLOOKUP(A410,[1]G1_DEG_cox!$A:$C,2,FALSE)),0,VLOOKUP(A410,[1]G1_DEG_cox!$A:$C,2,FALSE))</f>
        <v>0.869063098375938</v>
      </c>
      <c r="C410" s="2">
        <f>IF(ISERROR(VLOOKUP(A410,[1]G1_DEG_cox!$A:$C,3,FALSE)),0,VLOOKUP(A410,[1]G1_DEG_cox!$A:$C,3,FALSE))</f>
        <v>0.732838234243587</v>
      </c>
      <c r="D410" s="3">
        <f t="shared" si="90"/>
        <v>0</v>
      </c>
      <c r="E410" s="2">
        <v>1.889569104</v>
      </c>
      <c r="F410" s="2">
        <v>1.313950896</v>
      </c>
      <c r="G410" s="2" t="e">
        <v>#N/A</v>
      </c>
      <c r="H410" s="2">
        <v>0.034587419</v>
      </c>
      <c r="I410" s="4" t="e">
        <v>#N/A</v>
      </c>
      <c r="J410">
        <f t="shared" si="91"/>
        <v>3</v>
      </c>
      <c r="K410" s="5">
        <f t="shared" si="92"/>
        <v>1</v>
      </c>
      <c r="L410" s="6">
        <f t="shared" si="93"/>
        <v>1</v>
      </c>
      <c r="M410" s="6" t="str">
        <f t="shared" si="94"/>
        <v/>
      </c>
      <c r="N410" s="6">
        <f t="shared" si="95"/>
        <v>1</v>
      </c>
      <c r="O410" s="6" t="str">
        <f t="shared" si="96"/>
        <v/>
      </c>
      <c r="P410" s="7">
        <f t="shared" si="97"/>
        <v>3</v>
      </c>
      <c r="Q410">
        <f t="shared" si="98"/>
        <v>1.07936913966667</v>
      </c>
      <c r="R410" s="5">
        <f t="shared" si="99"/>
        <v>1</v>
      </c>
      <c r="S410" s="6">
        <f t="shared" si="100"/>
        <v>1</v>
      </c>
      <c r="T410" s="6" t="str">
        <f t="shared" si="101"/>
        <v/>
      </c>
      <c r="U410" s="6">
        <f t="shared" si="102"/>
        <v>0</v>
      </c>
      <c r="V410" s="6" t="str">
        <f t="shared" si="103"/>
        <v/>
      </c>
      <c r="W410" s="7">
        <f t="shared" si="104"/>
        <v>2</v>
      </c>
    </row>
    <row r="411" spans="1:23">
      <c r="A411" s="1" t="s">
        <v>432</v>
      </c>
      <c r="B411" s="2">
        <f>IF(ISERROR(VLOOKUP(A411,[1]G1_DEG_cox!$A:$C,2,FALSE)),0,VLOOKUP(A411,[1]G1_DEG_cox!$A:$C,2,FALSE))</f>
        <v>1.00439952892913</v>
      </c>
      <c r="C411" s="2">
        <f>IF(ISERROR(VLOOKUP(A411,[1]G1_DEG_cox!$A:$C,3,FALSE)),0,VLOOKUP(A411,[1]G1_DEG_cox!$A:$C,3,FALSE))</f>
        <v>0.282554859162125</v>
      </c>
      <c r="D411" s="3">
        <f t="shared" si="90"/>
        <v>0</v>
      </c>
      <c r="E411" s="2">
        <v>2.397603512</v>
      </c>
      <c r="F411" s="2">
        <v>1.573944211</v>
      </c>
      <c r="G411" s="2" t="e">
        <v>#N/A</v>
      </c>
      <c r="H411" s="2">
        <v>-0.164084725</v>
      </c>
      <c r="I411" s="4" t="e">
        <v>#N/A</v>
      </c>
      <c r="J411">
        <f t="shared" si="91"/>
        <v>3</v>
      </c>
      <c r="K411" s="5">
        <f t="shared" si="92"/>
        <v>1</v>
      </c>
      <c r="L411" s="6">
        <f t="shared" si="93"/>
        <v>1</v>
      </c>
      <c r="M411" s="6" t="str">
        <f t="shared" si="94"/>
        <v/>
      </c>
      <c r="N411" s="6">
        <f t="shared" si="95"/>
        <v>0</v>
      </c>
      <c r="O411" s="6" t="str">
        <f t="shared" si="96"/>
        <v/>
      </c>
      <c r="P411" s="7">
        <f t="shared" si="97"/>
        <v>2</v>
      </c>
      <c r="Q411">
        <f t="shared" si="98"/>
        <v>1.26915433266667</v>
      </c>
      <c r="R411" s="5">
        <f t="shared" si="99"/>
        <v>1</v>
      </c>
      <c r="S411" s="6">
        <f t="shared" si="100"/>
        <v>1</v>
      </c>
      <c r="T411" s="6" t="str">
        <f t="shared" si="101"/>
        <v/>
      </c>
      <c r="U411" s="6">
        <f t="shared" si="102"/>
        <v>0</v>
      </c>
      <c r="V411" s="6" t="str">
        <f t="shared" si="103"/>
        <v/>
      </c>
      <c r="W411" s="7">
        <f t="shared" si="104"/>
        <v>2</v>
      </c>
    </row>
    <row r="412" spans="1:23">
      <c r="A412" s="1" t="s">
        <v>433</v>
      </c>
      <c r="B412" s="2">
        <f>IF(ISERROR(VLOOKUP(A412,[1]G1_DEG_cox!$A:$C,2,FALSE)),0,VLOOKUP(A412,[1]G1_DEG_cox!$A:$C,2,FALSE))</f>
        <v>0.999723131096396</v>
      </c>
      <c r="C412" s="2">
        <f>IF(ISERROR(VLOOKUP(A412,[1]G1_DEG_cox!$A:$C,3,FALSE)),0,VLOOKUP(A412,[1]G1_DEG_cox!$A:$C,3,FALSE))</f>
        <v>0.214890861808487</v>
      </c>
      <c r="D412" s="3">
        <f t="shared" si="90"/>
        <v>0</v>
      </c>
      <c r="E412" s="2">
        <v>1.820209622</v>
      </c>
      <c r="F412" s="2">
        <v>1.018132448</v>
      </c>
      <c r="G412" s="2" t="e">
        <v>#N/A</v>
      </c>
      <c r="H412" s="2">
        <v>-0.138102941</v>
      </c>
      <c r="I412" s="4" t="e">
        <v>#N/A</v>
      </c>
      <c r="J412">
        <f t="shared" si="91"/>
        <v>3</v>
      </c>
      <c r="K412" s="5">
        <f t="shared" si="92"/>
        <v>1</v>
      </c>
      <c r="L412" s="6">
        <f t="shared" si="93"/>
        <v>1</v>
      </c>
      <c r="M412" s="6" t="str">
        <f t="shared" si="94"/>
        <v/>
      </c>
      <c r="N412" s="6">
        <f t="shared" si="95"/>
        <v>0</v>
      </c>
      <c r="O412" s="6" t="str">
        <f t="shared" si="96"/>
        <v/>
      </c>
      <c r="P412" s="7">
        <f t="shared" si="97"/>
        <v>2</v>
      </c>
      <c r="Q412">
        <f t="shared" si="98"/>
        <v>0.900079709666667</v>
      </c>
      <c r="R412" s="5">
        <f t="shared" si="99"/>
        <v>1</v>
      </c>
      <c r="S412" s="6">
        <f t="shared" si="100"/>
        <v>1</v>
      </c>
      <c r="T412" s="6" t="str">
        <f t="shared" si="101"/>
        <v/>
      </c>
      <c r="U412" s="6">
        <f t="shared" si="102"/>
        <v>0</v>
      </c>
      <c r="V412" s="6" t="str">
        <f t="shared" si="103"/>
        <v/>
      </c>
      <c r="W412" s="7">
        <f t="shared" si="104"/>
        <v>2</v>
      </c>
    </row>
    <row r="413" spans="1:23">
      <c r="A413" s="1" t="s">
        <v>434</v>
      </c>
      <c r="B413" s="2">
        <f>IF(ISERROR(VLOOKUP(A413,[1]G1_DEG_cox!$A:$C,2,FALSE)),0,VLOOKUP(A413,[1]G1_DEG_cox!$A:$C,2,FALSE))</f>
        <v>1.05057777272208</v>
      </c>
      <c r="C413" s="2">
        <f>IF(ISERROR(VLOOKUP(A413,[1]G1_DEG_cox!$A:$C,3,FALSE)),0,VLOOKUP(A413,[1]G1_DEG_cox!$A:$C,3,FALSE))</f>
        <v>0.380163798364935</v>
      </c>
      <c r="D413" s="3">
        <f t="shared" si="90"/>
        <v>0</v>
      </c>
      <c r="E413" s="2">
        <v>1.637040257</v>
      </c>
      <c r="F413" s="2">
        <v>1.205550373</v>
      </c>
      <c r="G413" s="2" t="e">
        <v>#N/A</v>
      </c>
      <c r="H413" s="2">
        <v>-0.256679147</v>
      </c>
      <c r="I413" s="4" t="e">
        <v>#N/A</v>
      </c>
      <c r="J413">
        <f t="shared" si="91"/>
        <v>3</v>
      </c>
      <c r="K413" s="5">
        <f t="shared" si="92"/>
        <v>1</v>
      </c>
      <c r="L413" s="6">
        <f t="shared" si="93"/>
        <v>1</v>
      </c>
      <c r="M413" s="6" t="str">
        <f t="shared" si="94"/>
        <v/>
      </c>
      <c r="N413" s="6">
        <f t="shared" si="95"/>
        <v>0</v>
      </c>
      <c r="O413" s="6" t="str">
        <f t="shared" si="96"/>
        <v/>
      </c>
      <c r="P413" s="7">
        <f t="shared" si="97"/>
        <v>2</v>
      </c>
      <c r="Q413">
        <f t="shared" si="98"/>
        <v>0.861970494333333</v>
      </c>
      <c r="R413" s="5">
        <f t="shared" si="99"/>
        <v>1</v>
      </c>
      <c r="S413" s="6">
        <f t="shared" si="100"/>
        <v>1</v>
      </c>
      <c r="T413" s="6" t="str">
        <f t="shared" si="101"/>
        <v/>
      </c>
      <c r="U413" s="6">
        <f t="shared" si="102"/>
        <v>0</v>
      </c>
      <c r="V413" s="6" t="str">
        <f t="shared" si="103"/>
        <v/>
      </c>
      <c r="W413" s="7">
        <f t="shared" si="104"/>
        <v>2</v>
      </c>
    </row>
    <row r="414" spans="1:23">
      <c r="A414" s="1" t="s">
        <v>435</v>
      </c>
      <c r="B414" s="2">
        <f>IF(ISERROR(VLOOKUP(A414,[1]G1_DEG_cox!$A:$C,2,FALSE)),0,VLOOKUP(A414,[1]G1_DEG_cox!$A:$C,2,FALSE))</f>
        <v>0</v>
      </c>
      <c r="C414" s="2">
        <f>IF(ISERROR(VLOOKUP(A414,[1]G1_DEG_cox!$A:$C,3,FALSE)),0,VLOOKUP(A414,[1]G1_DEG_cox!$A:$C,3,FALSE))</f>
        <v>0</v>
      </c>
      <c r="D414" s="3">
        <f t="shared" si="90"/>
        <v>0</v>
      </c>
      <c r="E414" s="2">
        <v>1.637040257</v>
      </c>
      <c r="F414" s="2">
        <v>1.205550373</v>
      </c>
      <c r="G414" s="2" t="e">
        <v>#N/A</v>
      </c>
      <c r="H414" s="2">
        <v>-0.256679147</v>
      </c>
      <c r="I414" s="4" t="e">
        <v>#N/A</v>
      </c>
      <c r="J414">
        <f t="shared" si="91"/>
        <v>3</v>
      </c>
      <c r="K414" s="5">
        <f t="shared" si="92"/>
        <v>1</v>
      </c>
      <c r="L414" s="6">
        <f t="shared" si="93"/>
        <v>1</v>
      </c>
      <c r="M414" s="6" t="str">
        <f t="shared" si="94"/>
        <v/>
      </c>
      <c r="N414" s="6">
        <f t="shared" si="95"/>
        <v>0</v>
      </c>
      <c r="O414" s="6" t="str">
        <f t="shared" si="96"/>
        <v/>
      </c>
      <c r="P414" s="7">
        <f t="shared" si="97"/>
        <v>2</v>
      </c>
      <c r="Q414">
        <f t="shared" si="98"/>
        <v>0.861970494333333</v>
      </c>
      <c r="R414" s="5">
        <f t="shared" si="99"/>
        <v>1</v>
      </c>
      <c r="S414" s="6">
        <f t="shared" si="100"/>
        <v>1</v>
      </c>
      <c r="T414" s="6" t="str">
        <f t="shared" si="101"/>
        <v/>
      </c>
      <c r="U414" s="6">
        <f t="shared" si="102"/>
        <v>0</v>
      </c>
      <c r="V414" s="6" t="str">
        <f t="shared" si="103"/>
        <v/>
      </c>
      <c r="W414" s="7">
        <f t="shared" si="104"/>
        <v>2</v>
      </c>
    </row>
    <row r="415" spans="1:23">
      <c r="A415" s="1" t="s">
        <v>436</v>
      </c>
      <c r="B415" s="2">
        <f>IF(ISERROR(VLOOKUP(A415,[1]G1_DEG_cox!$A:$C,2,FALSE)),0,VLOOKUP(A415,[1]G1_DEG_cox!$A:$C,2,FALSE))</f>
        <v>0</v>
      </c>
      <c r="C415" s="2">
        <f>IF(ISERROR(VLOOKUP(A415,[1]G1_DEG_cox!$A:$C,3,FALSE)),0,VLOOKUP(A415,[1]G1_DEG_cox!$A:$C,3,FALSE))</f>
        <v>0</v>
      </c>
      <c r="D415" s="3">
        <f t="shared" si="90"/>
        <v>0</v>
      </c>
      <c r="E415" s="2">
        <v>1.637040257</v>
      </c>
      <c r="F415" s="2">
        <v>1.205550373</v>
      </c>
      <c r="G415" s="2" t="e">
        <v>#N/A</v>
      </c>
      <c r="H415" s="2">
        <v>-0.256679147</v>
      </c>
      <c r="I415" s="4" t="e">
        <v>#N/A</v>
      </c>
      <c r="J415">
        <f t="shared" si="91"/>
        <v>3</v>
      </c>
      <c r="K415" s="5">
        <f t="shared" si="92"/>
        <v>1</v>
      </c>
      <c r="L415" s="6">
        <f t="shared" si="93"/>
        <v>1</v>
      </c>
      <c r="M415" s="6" t="str">
        <f t="shared" si="94"/>
        <v/>
      </c>
      <c r="N415" s="6">
        <f t="shared" si="95"/>
        <v>0</v>
      </c>
      <c r="O415" s="6" t="str">
        <f t="shared" si="96"/>
        <v/>
      </c>
      <c r="P415" s="7">
        <f t="shared" si="97"/>
        <v>2</v>
      </c>
      <c r="Q415">
        <f t="shared" si="98"/>
        <v>0.861970494333333</v>
      </c>
      <c r="R415" s="5">
        <f t="shared" si="99"/>
        <v>1</v>
      </c>
      <c r="S415" s="6">
        <f t="shared" si="100"/>
        <v>1</v>
      </c>
      <c r="T415" s="6" t="str">
        <f t="shared" si="101"/>
        <v/>
      </c>
      <c r="U415" s="6">
        <f t="shared" si="102"/>
        <v>0</v>
      </c>
      <c r="V415" s="6" t="str">
        <f t="shared" si="103"/>
        <v/>
      </c>
      <c r="W415" s="7">
        <f t="shared" si="104"/>
        <v>2</v>
      </c>
    </row>
    <row r="416" spans="1:23">
      <c r="A416" s="1" t="s">
        <v>437</v>
      </c>
      <c r="B416" s="2">
        <f>IF(ISERROR(VLOOKUP(A416,[1]G1_DEG_cox!$A:$C,2,FALSE)),0,VLOOKUP(A416,[1]G1_DEG_cox!$A:$C,2,FALSE))</f>
        <v>0</v>
      </c>
      <c r="C416" s="2">
        <f>IF(ISERROR(VLOOKUP(A416,[1]G1_DEG_cox!$A:$C,3,FALSE)),0,VLOOKUP(A416,[1]G1_DEG_cox!$A:$C,3,FALSE))</f>
        <v>0</v>
      </c>
      <c r="D416" s="3">
        <f t="shared" si="90"/>
        <v>0</v>
      </c>
      <c r="E416" s="2">
        <v>1.637040257</v>
      </c>
      <c r="F416" s="2">
        <v>1.205550373</v>
      </c>
      <c r="G416" s="2" t="e">
        <v>#N/A</v>
      </c>
      <c r="H416" s="2">
        <v>-0.256679147</v>
      </c>
      <c r="I416" s="4" t="e">
        <v>#N/A</v>
      </c>
      <c r="J416">
        <f t="shared" si="91"/>
        <v>3</v>
      </c>
      <c r="K416" s="5">
        <f t="shared" si="92"/>
        <v>1</v>
      </c>
      <c r="L416" s="6">
        <f t="shared" si="93"/>
        <v>1</v>
      </c>
      <c r="M416" s="6" t="str">
        <f t="shared" si="94"/>
        <v/>
      </c>
      <c r="N416" s="6">
        <f t="shared" si="95"/>
        <v>0</v>
      </c>
      <c r="O416" s="6" t="str">
        <f t="shared" si="96"/>
        <v/>
      </c>
      <c r="P416" s="7">
        <f t="shared" si="97"/>
        <v>2</v>
      </c>
      <c r="Q416">
        <f t="shared" si="98"/>
        <v>0.861970494333333</v>
      </c>
      <c r="R416" s="5">
        <f t="shared" si="99"/>
        <v>1</v>
      </c>
      <c r="S416" s="6">
        <f t="shared" si="100"/>
        <v>1</v>
      </c>
      <c r="T416" s="6" t="str">
        <f t="shared" si="101"/>
        <v/>
      </c>
      <c r="U416" s="6">
        <f t="shared" si="102"/>
        <v>0</v>
      </c>
      <c r="V416" s="6" t="str">
        <f t="shared" si="103"/>
        <v/>
      </c>
      <c r="W416" s="7">
        <f t="shared" si="104"/>
        <v>2</v>
      </c>
    </row>
    <row r="417" spans="1:23">
      <c r="A417" s="1" t="s">
        <v>438</v>
      </c>
      <c r="B417" s="2">
        <f>IF(ISERROR(VLOOKUP(A417,[1]G1_DEG_cox!$A:$C,2,FALSE)),0,VLOOKUP(A417,[1]G1_DEG_cox!$A:$C,2,FALSE))</f>
        <v>1.00106581767525</v>
      </c>
      <c r="C417" s="2">
        <f>IF(ISERROR(VLOOKUP(A417,[1]G1_DEG_cox!$A:$C,3,FALSE)),0,VLOOKUP(A417,[1]G1_DEG_cox!$A:$C,3,FALSE))</f>
        <v>0.518697571634353</v>
      </c>
      <c r="D417" s="3">
        <f t="shared" si="90"/>
        <v>0</v>
      </c>
      <c r="E417" s="2">
        <v>3.320811987</v>
      </c>
      <c r="F417" s="2" t="e">
        <v>#N/A</v>
      </c>
      <c r="G417" s="2" t="e">
        <v>#N/A</v>
      </c>
      <c r="H417" s="2">
        <v>-0.300925523</v>
      </c>
      <c r="I417" s="4">
        <v>-2.969335675</v>
      </c>
      <c r="J417">
        <f t="shared" si="91"/>
        <v>3</v>
      </c>
      <c r="K417" s="5">
        <f t="shared" si="92"/>
        <v>1</v>
      </c>
      <c r="L417" s="6" t="str">
        <f t="shared" si="93"/>
        <v/>
      </c>
      <c r="M417" s="6" t="str">
        <f t="shared" si="94"/>
        <v/>
      </c>
      <c r="N417" s="6">
        <f t="shared" si="95"/>
        <v>0</v>
      </c>
      <c r="O417" s="6">
        <f t="shared" si="96"/>
        <v>0</v>
      </c>
      <c r="P417" s="7">
        <f t="shared" si="97"/>
        <v>1</v>
      </c>
      <c r="Q417">
        <f t="shared" si="98"/>
        <v>0.016850263</v>
      </c>
      <c r="R417" s="5">
        <f t="shared" si="99"/>
        <v>1</v>
      </c>
      <c r="S417" s="6" t="str">
        <f t="shared" si="100"/>
        <v/>
      </c>
      <c r="T417" s="6" t="str">
        <f t="shared" si="101"/>
        <v/>
      </c>
      <c r="U417" s="6">
        <f t="shared" si="102"/>
        <v>0</v>
      </c>
      <c r="V417" s="6">
        <f t="shared" si="103"/>
        <v>1</v>
      </c>
      <c r="W417" s="7">
        <f t="shared" si="104"/>
        <v>2</v>
      </c>
    </row>
    <row r="418" spans="1:23">
      <c r="A418" s="1" t="s">
        <v>439</v>
      </c>
      <c r="B418" s="2">
        <f>IF(ISERROR(VLOOKUP(A418,[1]G1_DEG_cox!$A:$C,2,FALSE)),0,VLOOKUP(A418,[1]G1_DEG_cox!$A:$C,2,FALSE))</f>
        <v>0.99345249298893</v>
      </c>
      <c r="C418" s="2">
        <f>IF(ISERROR(VLOOKUP(A418,[1]G1_DEG_cox!$A:$C,3,FALSE)),0,VLOOKUP(A418,[1]G1_DEG_cox!$A:$C,3,FALSE))</f>
        <v>0.293928680895392</v>
      </c>
      <c r="D418" s="3">
        <f t="shared" si="90"/>
        <v>0</v>
      </c>
      <c r="E418" s="2">
        <v>3.320811987</v>
      </c>
      <c r="F418" s="2" t="e">
        <v>#N/A</v>
      </c>
      <c r="G418" s="2" t="e">
        <v>#N/A</v>
      </c>
      <c r="H418" s="2">
        <v>-0.300925523</v>
      </c>
      <c r="I418" s="4">
        <v>-2.969335675</v>
      </c>
      <c r="J418">
        <f t="shared" si="91"/>
        <v>3</v>
      </c>
      <c r="K418" s="5">
        <f t="shared" si="92"/>
        <v>1</v>
      </c>
      <c r="L418" s="6" t="str">
        <f t="shared" si="93"/>
        <v/>
      </c>
      <c r="M418" s="6" t="str">
        <f t="shared" si="94"/>
        <v/>
      </c>
      <c r="N418" s="6">
        <f t="shared" si="95"/>
        <v>0</v>
      </c>
      <c r="O418" s="6">
        <f t="shared" si="96"/>
        <v>0</v>
      </c>
      <c r="P418" s="7">
        <f t="shared" si="97"/>
        <v>1</v>
      </c>
      <c r="Q418">
        <f t="shared" si="98"/>
        <v>0.016850263</v>
      </c>
      <c r="R418" s="5">
        <f t="shared" si="99"/>
        <v>1</v>
      </c>
      <c r="S418" s="6" t="str">
        <f t="shared" si="100"/>
        <v/>
      </c>
      <c r="T418" s="6" t="str">
        <f t="shared" si="101"/>
        <v/>
      </c>
      <c r="U418" s="6">
        <f t="shared" si="102"/>
        <v>0</v>
      </c>
      <c r="V418" s="6">
        <f t="shared" si="103"/>
        <v>1</v>
      </c>
      <c r="W418" s="7">
        <f t="shared" si="104"/>
        <v>2</v>
      </c>
    </row>
    <row r="419" spans="1:23">
      <c r="A419" s="1" t="s">
        <v>440</v>
      </c>
      <c r="B419" s="2">
        <f>IF(ISERROR(VLOOKUP(A419,[1]G1_DEG_cox!$A:$C,2,FALSE)),0,VLOOKUP(A419,[1]G1_DEG_cox!$A:$C,2,FALSE))</f>
        <v>0.995058333479822</v>
      </c>
      <c r="C419" s="2">
        <f>IF(ISERROR(VLOOKUP(A419,[1]G1_DEG_cox!$A:$C,3,FALSE)),0,VLOOKUP(A419,[1]G1_DEG_cox!$A:$C,3,FALSE))</f>
        <v>0.378405616760943</v>
      </c>
      <c r="D419" s="3">
        <f t="shared" si="90"/>
        <v>0</v>
      </c>
      <c r="E419" s="2">
        <v>-1.465703607</v>
      </c>
      <c r="F419" s="2">
        <v>-0.195411991</v>
      </c>
      <c r="G419" s="2" t="e">
        <v>#N/A</v>
      </c>
      <c r="H419" s="2">
        <v>1.290068567</v>
      </c>
      <c r="I419" s="4" t="e">
        <v>#N/A</v>
      </c>
      <c r="J419">
        <f t="shared" si="91"/>
        <v>3</v>
      </c>
      <c r="K419" s="5">
        <f t="shared" si="92"/>
        <v>0</v>
      </c>
      <c r="L419" s="6">
        <f t="shared" si="93"/>
        <v>0</v>
      </c>
      <c r="M419" s="6" t="str">
        <f t="shared" si="94"/>
        <v/>
      </c>
      <c r="N419" s="6">
        <f t="shared" si="95"/>
        <v>1</v>
      </c>
      <c r="O419" s="6" t="str">
        <f t="shared" si="96"/>
        <v/>
      </c>
      <c r="P419" s="7">
        <f t="shared" si="97"/>
        <v>1</v>
      </c>
      <c r="Q419">
        <f t="shared" si="98"/>
        <v>-0.123682343666667</v>
      </c>
      <c r="R419" s="5">
        <f t="shared" si="99"/>
        <v>1</v>
      </c>
      <c r="S419" s="6">
        <f t="shared" si="100"/>
        <v>0</v>
      </c>
      <c r="T419" s="6" t="str">
        <f t="shared" si="101"/>
        <v/>
      </c>
      <c r="U419" s="6">
        <f t="shared" si="102"/>
        <v>1</v>
      </c>
      <c r="V419" s="6" t="str">
        <f t="shared" si="103"/>
        <v/>
      </c>
      <c r="W419" s="7">
        <f t="shared" si="104"/>
        <v>2</v>
      </c>
    </row>
    <row r="420" spans="1:23">
      <c r="A420" s="1" t="s">
        <v>441</v>
      </c>
      <c r="B420" s="2">
        <f>IF(ISERROR(VLOOKUP(A420,[1]G1_DEG_cox!$A:$C,2,FALSE)),0,VLOOKUP(A420,[1]G1_DEG_cox!$A:$C,2,FALSE))</f>
        <v>0.998880495623723</v>
      </c>
      <c r="C420" s="2">
        <f>IF(ISERROR(VLOOKUP(A420,[1]G1_DEG_cox!$A:$C,3,FALSE)),0,VLOOKUP(A420,[1]G1_DEG_cox!$A:$C,3,FALSE))</f>
        <v>0.822228300536437</v>
      </c>
      <c r="D420" s="3">
        <f t="shared" si="90"/>
        <v>0</v>
      </c>
      <c r="E420" s="2">
        <v>2.126513183</v>
      </c>
      <c r="F420" s="2" t="e">
        <v>#N/A</v>
      </c>
      <c r="G420" s="2" t="e">
        <v>#N/A</v>
      </c>
      <c r="H420" s="2">
        <v>-0.107979834</v>
      </c>
      <c r="I420" s="4">
        <v>-3.548509717</v>
      </c>
      <c r="J420">
        <f t="shared" si="91"/>
        <v>3</v>
      </c>
      <c r="K420" s="5">
        <f t="shared" si="92"/>
        <v>1</v>
      </c>
      <c r="L420" s="6" t="str">
        <f t="shared" si="93"/>
        <v/>
      </c>
      <c r="M420" s="6" t="str">
        <f t="shared" si="94"/>
        <v/>
      </c>
      <c r="N420" s="6">
        <f t="shared" si="95"/>
        <v>0</v>
      </c>
      <c r="O420" s="6">
        <f t="shared" si="96"/>
        <v>0</v>
      </c>
      <c r="P420" s="7">
        <f t="shared" si="97"/>
        <v>1</v>
      </c>
      <c r="Q420">
        <f t="shared" si="98"/>
        <v>-0.509992122666667</v>
      </c>
      <c r="R420" s="5">
        <f t="shared" si="99"/>
        <v>1</v>
      </c>
      <c r="S420" s="6" t="str">
        <f t="shared" si="100"/>
        <v/>
      </c>
      <c r="T420" s="6" t="str">
        <f t="shared" si="101"/>
        <v/>
      </c>
      <c r="U420" s="6">
        <f t="shared" si="102"/>
        <v>0</v>
      </c>
      <c r="V420" s="6">
        <f t="shared" si="103"/>
        <v>1</v>
      </c>
      <c r="W420" s="7">
        <f t="shared" si="104"/>
        <v>2</v>
      </c>
    </row>
    <row r="421" spans="1:23">
      <c r="A421" s="1" t="s">
        <v>442</v>
      </c>
      <c r="B421" s="2">
        <f>IF(ISERROR(VLOOKUP(A421,[1]G1_DEG_cox!$A:$C,2,FALSE)),0,VLOOKUP(A421,[1]G1_DEG_cox!$A:$C,2,FALSE))</f>
        <v>1.00195216535754</v>
      </c>
      <c r="C421" s="2">
        <f>IF(ISERROR(VLOOKUP(A421,[1]G1_DEG_cox!$A:$C,3,FALSE)),0,VLOOKUP(A421,[1]G1_DEG_cox!$A:$C,3,FALSE))</f>
        <v>0.354140980922291</v>
      </c>
      <c r="D421" s="3">
        <f t="shared" si="90"/>
        <v>0</v>
      </c>
      <c r="E421" s="2">
        <v>-1.162359416</v>
      </c>
      <c r="F421" s="2">
        <v>-1.595075607</v>
      </c>
      <c r="G421" s="2">
        <v>0.383341514</v>
      </c>
      <c r="H421" s="2" t="e">
        <v>#N/A</v>
      </c>
      <c r="I421" s="4" t="e">
        <v>#N/A</v>
      </c>
      <c r="J421">
        <f t="shared" si="91"/>
        <v>3</v>
      </c>
      <c r="K421" s="5">
        <f t="shared" si="92"/>
        <v>0</v>
      </c>
      <c r="L421" s="6">
        <f t="shared" si="93"/>
        <v>0</v>
      </c>
      <c r="M421" s="6">
        <f t="shared" si="94"/>
        <v>1</v>
      </c>
      <c r="N421" s="6" t="str">
        <f t="shared" si="95"/>
        <v/>
      </c>
      <c r="O421" s="6" t="str">
        <f t="shared" si="96"/>
        <v/>
      </c>
      <c r="P421" s="7">
        <f t="shared" si="97"/>
        <v>1</v>
      </c>
      <c r="Q421">
        <f t="shared" si="98"/>
        <v>-0.791364503</v>
      </c>
      <c r="R421" s="5">
        <f t="shared" si="99"/>
        <v>1</v>
      </c>
      <c r="S421" s="6">
        <f t="shared" si="100"/>
        <v>1</v>
      </c>
      <c r="T421" s="6">
        <f t="shared" si="101"/>
        <v>0</v>
      </c>
      <c r="U421" s="6" t="str">
        <f t="shared" si="102"/>
        <v/>
      </c>
      <c r="V421" s="6" t="str">
        <f t="shared" si="103"/>
        <v/>
      </c>
      <c r="W421" s="7">
        <f t="shared" si="104"/>
        <v>2</v>
      </c>
    </row>
    <row r="422" spans="1:23">
      <c r="A422" s="1" t="s">
        <v>443</v>
      </c>
      <c r="B422" s="2">
        <f>IF(ISERROR(VLOOKUP(A422,[1]G1_DEG_cox!$A:$C,2,FALSE)),0,VLOOKUP(A422,[1]G1_DEG_cox!$A:$C,2,FALSE))</f>
        <v>0</v>
      </c>
      <c r="C422" s="2">
        <f>IF(ISERROR(VLOOKUP(A422,[1]G1_DEG_cox!$A:$C,3,FALSE)),0,VLOOKUP(A422,[1]G1_DEG_cox!$A:$C,3,FALSE))</f>
        <v>0</v>
      </c>
      <c r="D422" s="3">
        <f t="shared" si="90"/>
        <v>0</v>
      </c>
      <c r="E422" s="2">
        <v>-1.162359416</v>
      </c>
      <c r="F422" s="2">
        <v>-1.595075607</v>
      </c>
      <c r="G422" s="2">
        <v>0.383341514</v>
      </c>
      <c r="H422" s="2" t="e">
        <v>#N/A</v>
      </c>
      <c r="I422" s="4" t="e">
        <v>#N/A</v>
      </c>
      <c r="J422">
        <f t="shared" si="91"/>
        <v>3</v>
      </c>
      <c r="K422" s="5">
        <f t="shared" si="92"/>
        <v>0</v>
      </c>
      <c r="L422" s="6">
        <f t="shared" si="93"/>
        <v>0</v>
      </c>
      <c r="M422" s="6">
        <f t="shared" si="94"/>
        <v>1</v>
      </c>
      <c r="N422" s="6" t="str">
        <f t="shared" si="95"/>
        <v/>
      </c>
      <c r="O422" s="6" t="str">
        <f t="shared" si="96"/>
        <v/>
      </c>
      <c r="P422" s="7">
        <f t="shared" si="97"/>
        <v>1</v>
      </c>
      <c r="Q422">
        <f t="shared" si="98"/>
        <v>-0.791364503</v>
      </c>
      <c r="R422" s="5">
        <f t="shared" si="99"/>
        <v>1</v>
      </c>
      <c r="S422" s="6">
        <f t="shared" si="100"/>
        <v>1</v>
      </c>
      <c r="T422" s="6">
        <f t="shared" si="101"/>
        <v>0</v>
      </c>
      <c r="U422" s="6" t="str">
        <f t="shared" si="102"/>
        <v/>
      </c>
      <c r="V422" s="6" t="str">
        <f t="shared" si="103"/>
        <v/>
      </c>
      <c r="W422" s="7">
        <f t="shared" si="104"/>
        <v>2</v>
      </c>
    </row>
    <row r="423" spans="1:23">
      <c r="A423" s="1" t="s">
        <v>444</v>
      </c>
      <c r="B423" s="2">
        <f>IF(ISERROR(VLOOKUP(A423,[1]G1_DEG_cox!$A:$C,2,FALSE)),0,VLOOKUP(A423,[1]G1_DEG_cox!$A:$C,2,FALSE))</f>
        <v>0.999677746349433</v>
      </c>
      <c r="C423" s="2">
        <f>IF(ISERROR(VLOOKUP(A423,[1]G1_DEG_cox!$A:$C,3,FALSE)),0,VLOOKUP(A423,[1]G1_DEG_cox!$A:$C,3,FALSE))</f>
        <v>0.878527780826283</v>
      </c>
      <c r="D423" s="3">
        <f t="shared" si="90"/>
        <v>0</v>
      </c>
      <c r="E423" s="2">
        <v>-1.386060476</v>
      </c>
      <c r="F423" s="2">
        <v>-1.467456043</v>
      </c>
      <c r="G423" s="2">
        <v>0.40861173</v>
      </c>
      <c r="H423" s="2" t="e">
        <v>#N/A</v>
      </c>
      <c r="I423" s="4" t="e">
        <v>#N/A</v>
      </c>
      <c r="J423">
        <f t="shared" si="91"/>
        <v>3</v>
      </c>
      <c r="K423" s="5">
        <f t="shared" si="92"/>
        <v>0</v>
      </c>
      <c r="L423" s="6">
        <f t="shared" si="93"/>
        <v>0</v>
      </c>
      <c r="M423" s="6">
        <f t="shared" si="94"/>
        <v>1</v>
      </c>
      <c r="N423" s="6" t="str">
        <f t="shared" si="95"/>
        <v/>
      </c>
      <c r="O423" s="6" t="str">
        <f t="shared" si="96"/>
        <v/>
      </c>
      <c r="P423" s="7">
        <f t="shared" si="97"/>
        <v>1</v>
      </c>
      <c r="Q423">
        <f t="shared" si="98"/>
        <v>-0.814968263</v>
      </c>
      <c r="R423" s="5">
        <f t="shared" si="99"/>
        <v>1</v>
      </c>
      <c r="S423" s="6">
        <f t="shared" si="100"/>
        <v>1</v>
      </c>
      <c r="T423" s="6">
        <f t="shared" si="101"/>
        <v>0</v>
      </c>
      <c r="U423" s="6" t="str">
        <f t="shared" si="102"/>
        <v/>
      </c>
      <c r="V423" s="6" t="str">
        <f t="shared" si="103"/>
        <v/>
      </c>
      <c r="W423" s="7">
        <f t="shared" si="104"/>
        <v>2</v>
      </c>
    </row>
    <row r="424" spans="1:23">
      <c r="A424" s="1" t="s">
        <v>445</v>
      </c>
      <c r="B424" s="2">
        <f>IF(ISERROR(VLOOKUP(A424,[1]G1_DEG_cox!$A:$C,2,FALSE)),0,VLOOKUP(A424,[1]G1_DEG_cox!$A:$C,2,FALSE))</f>
        <v>0</v>
      </c>
      <c r="C424" s="2">
        <f>IF(ISERROR(VLOOKUP(A424,[1]G1_DEG_cox!$A:$C,3,FALSE)),0,VLOOKUP(A424,[1]G1_DEG_cox!$A:$C,3,FALSE))</f>
        <v>0</v>
      </c>
      <c r="D424" s="3">
        <f t="shared" si="90"/>
        <v>0</v>
      </c>
      <c r="E424" s="2">
        <v>-1.386060476</v>
      </c>
      <c r="F424" s="2">
        <v>-1.467456043</v>
      </c>
      <c r="G424" s="2">
        <v>0.40861173</v>
      </c>
      <c r="H424" s="2" t="e">
        <v>#N/A</v>
      </c>
      <c r="I424" s="4" t="e">
        <v>#N/A</v>
      </c>
      <c r="J424">
        <f t="shared" si="91"/>
        <v>3</v>
      </c>
      <c r="K424" s="5">
        <f t="shared" si="92"/>
        <v>0</v>
      </c>
      <c r="L424" s="6">
        <f t="shared" si="93"/>
        <v>0</v>
      </c>
      <c r="M424" s="6">
        <f t="shared" si="94"/>
        <v>1</v>
      </c>
      <c r="N424" s="6" t="str">
        <f t="shared" si="95"/>
        <v/>
      </c>
      <c r="O424" s="6" t="str">
        <f t="shared" si="96"/>
        <v/>
      </c>
      <c r="P424" s="7">
        <f t="shared" si="97"/>
        <v>1</v>
      </c>
      <c r="Q424">
        <f t="shared" si="98"/>
        <v>-0.814968263</v>
      </c>
      <c r="R424" s="5">
        <f t="shared" si="99"/>
        <v>1</v>
      </c>
      <c r="S424" s="6">
        <f t="shared" si="100"/>
        <v>1</v>
      </c>
      <c r="T424" s="6">
        <f t="shared" si="101"/>
        <v>0</v>
      </c>
      <c r="U424" s="6" t="str">
        <f t="shared" si="102"/>
        <v/>
      </c>
      <c r="V424" s="6" t="str">
        <f t="shared" si="103"/>
        <v/>
      </c>
      <c r="W424" s="7">
        <f t="shared" si="104"/>
        <v>2</v>
      </c>
    </row>
    <row r="425" spans="1:23">
      <c r="A425" s="1" t="s">
        <v>446</v>
      </c>
      <c r="B425" s="2">
        <f>IF(ISERROR(VLOOKUP(A425,[1]G1_DEG_cox!$A:$C,2,FALSE)),0,VLOOKUP(A425,[1]G1_DEG_cox!$A:$C,2,FALSE))</f>
        <v>1.00022006711976</v>
      </c>
      <c r="C425" s="2">
        <f>IF(ISERROR(VLOOKUP(A425,[1]G1_DEG_cox!$A:$C,3,FALSE)),0,VLOOKUP(A425,[1]G1_DEG_cox!$A:$C,3,FALSE))</f>
        <v>0.743205352516883</v>
      </c>
      <c r="D425" s="3">
        <f t="shared" si="90"/>
        <v>0</v>
      </c>
      <c r="E425" s="2">
        <v>-1.120477021</v>
      </c>
      <c r="F425" s="2">
        <v>-1.797647178</v>
      </c>
      <c r="G425" s="2" t="e">
        <v>#N/A</v>
      </c>
      <c r="H425" s="2">
        <v>0.063227866</v>
      </c>
      <c r="I425" s="4" t="e">
        <v>#N/A</v>
      </c>
      <c r="J425">
        <f t="shared" si="91"/>
        <v>3</v>
      </c>
      <c r="K425" s="5">
        <f t="shared" si="92"/>
        <v>0</v>
      </c>
      <c r="L425" s="6">
        <f t="shared" si="93"/>
        <v>0</v>
      </c>
      <c r="M425" s="6" t="str">
        <f t="shared" si="94"/>
        <v/>
      </c>
      <c r="N425" s="6">
        <f t="shared" si="95"/>
        <v>1</v>
      </c>
      <c r="O425" s="6" t="str">
        <f t="shared" si="96"/>
        <v/>
      </c>
      <c r="P425" s="7">
        <f t="shared" si="97"/>
        <v>1</v>
      </c>
      <c r="Q425">
        <f t="shared" si="98"/>
        <v>-0.951632111</v>
      </c>
      <c r="R425" s="5">
        <f t="shared" si="99"/>
        <v>1</v>
      </c>
      <c r="S425" s="6">
        <f t="shared" si="100"/>
        <v>1</v>
      </c>
      <c r="T425" s="6" t="str">
        <f t="shared" si="101"/>
        <v/>
      </c>
      <c r="U425" s="6">
        <f t="shared" si="102"/>
        <v>0</v>
      </c>
      <c r="V425" s="6" t="str">
        <f t="shared" si="103"/>
        <v/>
      </c>
      <c r="W425" s="7">
        <f t="shared" si="104"/>
        <v>2</v>
      </c>
    </row>
    <row r="426" spans="1:23">
      <c r="A426" s="1" t="s">
        <v>447</v>
      </c>
      <c r="B426" s="2">
        <f>IF(ISERROR(VLOOKUP(A426,[1]G1_DEG_cox!$A:$C,2,FALSE)),0,VLOOKUP(A426,[1]G1_DEG_cox!$A:$C,2,FALSE))</f>
        <v>1.0004233177537</v>
      </c>
      <c r="C426" s="2">
        <f>IF(ISERROR(VLOOKUP(A426,[1]G1_DEG_cox!$A:$C,3,FALSE)),0,VLOOKUP(A426,[1]G1_DEG_cox!$A:$C,3,FALSE))</f>
        <v>0.578108536163551</v>
      </c>
      <c r="D426" s="3">
        <f t="shared" si="90"/>
        <v>0</v>
      </c>
      <c r="E426" s="2">
        <v>-1.186647952</v>
      </c>
      <c r="F426" s="2">
        <v>-1.698147535</v>
      </c>
      <c r="G426" s="2" t="e">
        <v>#N/A</v>
      </c>
      <c r="H426" s="2">
        <v>0.022631072</v>
      </c>
      <c r="I426" s="4" t="e">
        <v>#N/A</v>
      </c>
      <c r="J426">
        <f t="shared" si="91"/>
        <v>3</v>
      </c>
      <c r="K426" s="5">
        <f t="shared" si="92"/>
        <v>0</v>
      </c>
      <c r="L426" s="6">
        <f t="shared" si="93"/>
        <v>0</v>
      </c>
      <c r="M426" s="6" t="str">
        <f t="shared" si="94"/>
        <v/>
      </c>
      <c r="N426" s="6">
        <f t="shared" si="95"/>
        <v>1</v>
      </c>
      <c r="O426" s="6" t="str">
        <f t="shared" si="96"/>
        <v/>
      </c>
      <c r="P426" s="7">
        <f t="shared" si="97"/>
        <v>1</v>
      </c>
      <c r="Q426">
        <f t="shared" si="98"/>
        <v>-0.954054805</v>
      </c>
      <c r="R426" s="5">
        <f t="shared" si="99"/>
        <v>1</v>
      </c>
      <c r="S426" s="6">
        <f t="shared" si="100"/>
        <v>1</v>
      </c>
      <c r="T426" s="6" t="str">
        <f t="shared" si="101"/>
        <v/>
      </c>
      <c r="U426" s="6">
        <f t="shared" si="102"/>
        <v>0</v>
      </c>
      <c r="V426" s="6" t="str">
        <f t="shared" si="103"/>
        <v/>
      </c>
      <c r="W426" s="7">
        <f t="shared" si="104"/>
        <v>2</v>
      </c>
    </row>
    <row r="427" spans="1:23">
      <c r="A427" s="1" t="s">
        <v>448</v>
      </c>
      <c r="B427" s="2">
        <f>IF(ISERROR(VLOOKUP(A427,[1]G1_DEG_cox!$A:$C,2,FALSE)),0,VLOOKUP(A427,[1]G1_DEG_cox!$A:$C,2,FALSE))</f>
        <v>0.999585085754946</v>
      </c>
      <c r="C427" s="2">
        <f>IF(ISERROR(VLOOKUP(A427,[1]G1_DEG_cox!$A:$C,3,FALSE)),0,VLOOKUP(A427,[1]G1_DEG_cox!$A:$C,3,FALSE))</f>
        <v>0.67358586305214</v>
      </c>
      <c r="D427" s="3">
        <f t="shared" si="90"/>
        <v>0</v>
      </c>
      <c r="E427" s="2">
        <v>-1.186647952</v>
      </c>
      <c r="F427" s="2">
        <v>-1.698147535</v>
      </c>
      <c r="G427" s="2" t="e">
        <v>#N/A</v>
      </c>
      <c r="H427" s="2">
        <v>0.022631072</v>
      </c>
      <c r="I427" s="4" t="e">
        <v>#N/A</v>
      </c>
      <c r="J427">
        <f t="shared" si="91"/>
        <v>3</v>
      </c>
      <c r="K427" s="5">
        <f t="shared" si="92"/>
        <v>0</v>
      </c>
      <c r="L427" s="6">
        <f t="shared" si="93"/>
        <v>0</v>
      </c>
      <c r="M427" s="6" t="str">
        <f t="shared" si="94"/>
        <v/>
      </c>
      <c r="N427" s="6">
        <f t="shared" si="95"/>
        <v>1</v>
      </c>
      <c r="O427" s="6" t="str">
        <f t="shared" si="96"/>
        <v/>
      </c>
      <c r="P427" s="7">
        <f t="shared" si="97"/>
        <v>1</v>
      </c>
      <c r="Q427">
        <f t="shared" si="98"/>
        <v>-0.954054805</v>
      </c>
      <c r="R427" s="5">
        <f t="shared" si="99"/>
        <v>1</v>
      </c>
      <c r="S427" s="6">
        <f t="shared" si="100"/>
        <v>1</v>
      </c>
      <c r="T427" s="6" t="str">
        <f t="shared" si="101"/>
        <v/>
      </c>
      <c r="U427" s="6">
        <f t="shared" si="102"/>
        <v>0</v>
      </c>
      <c r="V427" s="6" t="str">
        <f t="shared" si="103"/>
        <v/>
      </c>
      <c r="W427" s="7">
        <f t="shared" si="104"/>
        <v>2</v>
      </c>
    </row>
    <row r="428" spans="1:23">
      <c r="A428" s="1" t="s">
        <v>449</v>
      </c>
      <c r="B428" s="2">
        <f>IF(ISERROR(VLOOKUP(A428,[1]G1_DEG_cox!$A:$C,2,FALSE)),0,VLOOKUP(A428,[1]G1_DEG_cox!$A:$C,2,FALSE))</f>
        <v>0</v>
      </c>
      <c r="C428" s="2">
        <f>IF(ISERROR(VLOOKUP(A428,[1]G1_DEG_cox!$A:$C,3,FALSE)),0,VLOOKUP(A428,[1]G1_DEG_cox!$A:$C,3,FALSE))</f>
        <v>0</v>
      </c>
      <c r="D428" s="3">
        <f t="shared" si="90"/>
        <v>0</v>
      </c>
      <c r="E428" s="2">
        <v>-1.186647952</v>
      </c>
      <c r="F428" s="2">
        <v>-1.698147535</v>
      </c>
      <c r="G428" s="2" t="e">
        <v>#N/A</v>
      </c>
      <c r="H428" s="2">
        <v>0.022631072</v>
      </c>
      <c r="I428" s="4" t="e">
        <v>#N/A</v>
      </c>
      <c r="J428">
        <f t="shared" si="91"/>
        <v>3</v>
      </c>
      <c r="K428" s="5">
        <f t="shared" si="92"/>
        <v>0</v>
      </c>
      <c r="L428" s="6">
        <f t="shared" si="93"/>
        <v>0</v>
      </c>
      <c r="M428" s="6" t="str">
        <f t="shared" si="94"/>
        <v/>
      </c>
      <c r="N428" s="6">
        <f t="shared" si="95"/>
        <v>1</v>
      </c>
      <c r="O428" s="6" t="str">
        <f t="shared" si="96"/>
        <v/>
      </c>
      <c r="P428" s="7">
        <f t="shared" si="97"/>
        <v>1</v>
      </c>
      <c r="Q428">
        <f t="shared" si="98"/>
        <v>-0.954054805</v>
      </c>
      <c r="R428" s="5">
        <f t="shared" si="99"/>
        <v>1</v>
      </c>
      <c r="S428" s="6">
        <f t="shared" si="100"/>
        <v>1</v>
      </c>
      <c r="T428" s="6" t="str">
        <f t="shared" si="101"/>
        <v/>
      </c>
      <c r="U428" s="6">
        <f t="shared" si="102"/>
        <v>0</v>
      </c>
      <c r="V428" s="6" t="str">
        <f t="shared" si="103"/>
        <v/>
      </c>
      <c r="W428" s="7">
        <f t="shared" si="104"/>
        <v>2</v>
      </c>
    </row>
    <row r="429" spans="1:23">
      <c r="A429" s="1" t="s">
        <v>450</v>
      </c>
      <c r="B429" s="2">
        <f>IF(ISERROR(VLOOKUP(A429,[1]G1_DEG_cox!$A:$C,2,FALSE)),0,VLOOKUP(A429,[1]G1_DEG_cox!$A:$C,2,FALSE))</f>
        <v>0.999194362218358</v>
      </c>
      <c r="C429" s="2">
        <f>IF(ISERROR(VLOOKUP(A429,[1]G1_DEG_cox!$A:$C,3,FALSE)),0,VLOOKUP(A429,[1]G1_DEG_cox!$A:$C,3,FALSE))</f>
        <v>0.0566967707880856</v>
      </c>
      <c r="D429" s="3">
        <f t="shared" si="90"/>
        <v>0</v>
      </c>
      <c r="E429" s="2">
        <v>-1.751013875</v>
      </c>
      <c r="F429" s="2">
        <v>-2.406646609</v>
      </c>
      <c r="G429" s="2">
        <v>0.018776625</v>
      </c>
      <c r="H429" s="2" t="e">
        <v>#N/A</v>
      </c>
      <c r="I429" s="4" t="e">
        <v>#N/A</v>
      </c>
      <c r="J429">
        <f t="shared" si="91"/>
        <v>3</v>
      </c>
      <c r="K429" s="5">
        <f t="shared" si="92"/>
        <v>0</v>
      </c>
      <c r="L429" s="6">
        <f t="shared" si="93"/>
        <v>0</v>
      </c>
      <c r="M429" s="6">
        <f t="shared" si="94"/>
        <v>1</v>
      </c>
      <c r="N429" s="6" t="str">
        <f t="shared" si="95"/>
        <v/>
      </c>
      <c r="O429" s="6" t="str">
        <f t="shared" si="96"/>
        <v/>
      </c>
      <c r="P429" s="7">
        <f t="shared" si="97"/>
        <v>1</v>
      </c>
      <c r="Q429">
        <f t="shared" si="98"/>
        <v>-1.379627953</v>
      </c>
      <c r="R429" s="5">
        <f t="shared" si="99"/>
        <v>1</v>
      </c>
      <c r="S429" s="6">
        <f t="shared" si="100"/>
        <v>1</v>
      </c>
      <c r="T429" s="6">
        <f t="shared" si="101"/>
        <v>0</v>
      </c>
      <c r="U429" s="6" t="str">
        <f t="shared" si="102"/>
        <v/>
      </c>
      <c r="V429" s="6" t="str">
        <f t="shared" si="103"/>
        <v/>
      </c>
      <c r="W429" s="7">
        <f t="shared" si="104"/>
        <v>2</v>
      </c>
    </row>
    <row r="430" spans="1:23">
      <c r="A430" s="1" t="s">
        <v>451</v>
      </c>
      <c r="B430" s="2">
        <f>IF(ISERROR(VLOOKUP(A430,[1]G1_DEG_cox!$A:$C,2,FALSE)),0,VLOOKUP(A430,[1]G1_DEG_cox!$A:$C,2,FALSE))</f>
        <v>0</v>
      </c>
      <c r="C430" s="2">
        <f>IF(ISERROR(VLOOKUP(A430,[1]G1_DEG_cox!$A:$C,3,FALSE)),0,VLOOKUP(A430,[1]G1_DEG_cox!$A:$C,3,FALSE))</f>
        <v>0</v>
      </c>
      <c r="D430" s="3">
        <f t="shared" si="90"/>
        <v>0</v>
      </c>
      <c r="E430" s="2">
        <v>-1.751013875</v>
      </c>
      <c r="F430" s="2">
        <v>-2.406646609</v>
      </c>
      <c r="G430" s="2">
        <v>0.018776625</v>
      </c>
      <c r="H430" s="2" t="e">
        <v>#N/A</v>
      </c>
      <c r="I430" s="4" t="e">
        <v>#N/A</v>
      </c>
      <c r="J430">
        <f t="shared" si="91"/>
        <v>3</v>
      </c>
      <c r="K430" s="5">
        <f t="shared" si="92"/>
        <v>0</v>
      </c>
      <c r="L430" s="6">
        <f t="shared" si="93"/>
        <v>0</v>
      </c>
      <c r="M430" s="6">
        <f t="shared" si="94"/>
        <v>1</v>
      </c>
      <c r="N430" s="6" t="str">
        <f t="shared" si="95"/>
        <v/>
      </c>
      <c r="O430" s="6" t="str">
        <f t="shared" si="96"/>
        <v/>
      </c>
      <c r="P430" s="7">
        <f t="shared" si="97"/>
        <v>1</v>
      </c>
      <c r="Q430">
        <f t="shared" si="98"/>
        <v>-1.379627953</v>
      </c>
      <c r="R430" s="5">
        <f t="shared" si="99"/>
        <v>1</v>
      </c>
      <c r="S430" s="6">
        <f t="shared" si="100"/>
        <v>1</v>
      </c>
      <c r="T430" s="6">
        <f t="shared" si="101"/>
        <v>0</v>
      </c>
      <c r="U430" s="6" t="str">
        <f t="shared" si="102"/>
        <v/>
      </c>
      <c r="V430" s="6" t="str">
        <f t="shared" si="103"/>
        <v/>
      </c>
      <c r="W430" s="7">
        <f t="shared" si="104"/>
        <v>2</v>
      </c>
    </row>
    <row r="431" spans="1:23">
      <c r="A431" s="1" t="s">
        <v>452</v>
      </c>
      <c r="B431" s="2">
        <f>IF(ISERROR(VLOOKUP(A431,[1]G1_DEG_cox!$A:$C,2,FALSE)),0,VLOOKUP(A431,[1]G1_DEG_cox!$A:$C,2,FALSE))</f>
        <v>0.996672199945701</v>
      </c>
      <c r="C431" s="2">
        <f>IF(ISERROR(VLOOKUP(A431,[1]G1_DEG_cox!$A:$C,3,FALSE)),0,VLOOKUP(A431,[1]G1_DEG_cox!$A:$C,3,FALSE))</f>
        <v>0.508381792461166</v>
      </c>
      <c r="D431" s="3">
        <f t="shared" si="90"/>
        <v>0</v>
      </c>
      <c r="E431" s="2">
        <v>-2.633351922</v>
      </c>
      <c r="F431" s="2">
        <v>-1.948238015</v>
      </c>
      <c r="G431" s="2">
        <v>0.016662352</v>
      </c>
      <c r="H431" s="2" t="e">
        <v>#N/A</v>
      </c>
      <c r="I431" s="4" t="e">
        <v>#N/A</v>
      </c>
      <c r="J431">
        <f t="shared" si="91"/>
        <v>3</v>
      </c>
      <c r="K431" s="5">
        <f t="shared" si="92"/>
        <v>0</v>
      </c>
      <c r="L431" s="6">
        <f t="shared" si="93"/>
        <v>0</v>
      </c>
      <c r="M431" s="6">
        <f t="shared" si="94"/>
        <v>1</v>
      </c>
      <c r="N431" s="6" t="str">
        <f t="shared" si="95"/>
        <v/>
      </c>
      <c r="O431" s="6" t="str">
        <f t="shared" si="96"/>
        <v/>
      </c>
      <c r="P431" s="7">
        <f t="shared" si="97"/>
        <v>1</v>
      </c>
      <c r="Q431">
        <f t="shared" si="98"/>
        <v>-1.52164252833333</v>
      </c>
      <c r="R431" s="5">
        <f t="shared" si="99"/>
        <v>1</v>
      </c>
      <c r="S431" s="6">
        <f t="shared" si="100"/>
        <v>1</v>
      </c>
      <c r="T431" s="6">
        <f t="shared" si="101"/>
        <v>0</v>
      </c>
      <c r="U431" s="6" t="str">
        <f t="shared" si="102"/>
        <v/>
      </c>
      <c r="V431" s="6" t="str">
        <f t="shared" si="103"/>
        <v/>
      </c>
      <c r="W431" s="7">
        <f t="shared" si="104"/>
        <v>2</v>
      </c>
    </row>
    <row r="432" spans="1:23">
      <c r="A432" s="1" t="s">
        <v>453</v>
      </c>
      <c r="B432" s="2">
        <f>IF(ISERROR(VLOOKUP(A432,[1]G1_DEG_cox!$A:$C,2,FALSE)),0,VLOOKUP(A432,[1]G1_DEG_cox!$A:$C,2,FALSE))</f>
        <v>0.998020419886626</v>
      </c>
      <c r="C432" s="2">
        <f>IF(ISERROR(VLOOKUP(A432,[1]G1_DEG_cox!$A:$C,3,FALSE)),0,VLOOKUP(A432,[1]G1_DEG_cox!$A:$C,3,FALSE))</f>
        <v>0.390230053698498</v>
      </c>
      <c r="D432" s="3">
        <f t="shared" si="90"/>
        <v>0</v>
      </c>
      <c r="E432" s="2">
        <v>-1.709619522</v>
      </c>
      <c r="F432" s="2">
        <v>-3.073956251</v>
      </c>
      <c r="G432" s="2">
        <v>0.08990873</v>
      </c>
      <c r="H432" s="2" t="e">
        <v>#N/A</v>
      </c>
      <c r="I432" s="4" t="e">
        <v>#N/A</v>
      </c>
      <c r="J432">
        <f t="shared" si="91"/>
        <v>3</v>
      </c>
      <c r="K432" s="5">
        <f t="shared" si="92"/>
        <v>0</v>
      </c>
      <c r="L432" s="6">
        <f t="shared" si="93"/>
        <v>0</v>
      </c>
      <c r="M432" s="6">
        <f t="shared" si="94"/>
        <v>1</v>
      </c>
      <c r="N432" s="6" t="str">
        <f t="shared" si="95"/>
        <v/>
      </c>
      <c r="O432" s="6" t="str">
        <f t="shared" si="96"/>
        <v/>
      </c>
      <c r="P432" s="7">
        <f t="shared" si="97"/>
        <v>1</v>
      </c>
      <c r="Q432">
        <f t="shared" si="98"/>
        <v>-1.564555681</v>
      </c>
      <c r="R432" s="5">
        <f t="shared" si="99"/>
        <v>1</v>
      </c>
      <c r="S432" s="6">
        <f t="shared" si="100"/>
        <v>1</v>
      </c>
      <c r="T432" s="6">
        <f t="shared" si="101"/>
        <v>0</v>
      </c>
      <c r="U432" s="6" t="str">
        <f t="shared" si="102"/>
        <v/>
      </c>
      <c r="V432" s="6" t="str">
        <f t="shared" si="103"/>
        <v/>
      </c>
      <c r="W432" s="7">
        <f t="shared" si="104"/>
        <v>2</v>
      </c>
    </row>
    <row r="433" spans="1:23">
      <c r="A433" s="1" t="s">
        <v>454</v>
      </c>
      <c r="B433" s="2">
        <f>IF(ISERROR(VLOOKUP(A433,[1]G1_DEG_cox!$A:$C,2,FALSE)),0,VLOOKUP(A433,[1]G1_DEG_cox!$A:$C,2,FALSE))</f>
        <v>1.00078757467247</v>
      </c>
      <c r="C433" s="2">
        <f>IF(ISERROR(VLOOKUP(A433,[1]G1_DEG_cox!$A:$C,3,FALSE)),0,VLOOKUP(A433,[1]G1_DEG_cox!$A:$C,3,FALSE))</f>
        <v>0.471189432323532</v>
      </c>
      <c r="D433" s="3">
        <f t="shared" si="90"/>
        <v>0</v>
      </c>
      <c r="E433" s="2">
        <v>-1.165704072</v>
      </c>
      <c r="F433" s="2">
        <v>-1.649920225</v>
      </c>
      <c r="G433" s="2" t="e">
        <v>#N/A</v>
      </c>
      <c r="H433" s="2">
        <v>-0.468112081</v>
      </c>
      <c r="I433" s="4" t="e">
        <v>#N/A</v>
      </c>
      <c r="J433">
        <f t="shared" si="91"/>
        <v>3</v>
      </c>
      <c r="K433" s="5">
        <f t="shared" si="92"/>
        <v>0</v>
      </c>
      <c r="L433" s="6">
        <f t="shared" si="93"/>
        <v>0</v>
      </c>
      <c r="M433" s="6" t="str">
        <f t="shared" si="94"/>
        <v/>
      </c>
      <c r="N433" s="6">
        <f t="shared" si="95"/>
        <v>0</v>
      </c>
      <c r="O433" s="6" t="str">
        <f t="shared" si="96"/>
        <v/>
      </c>
      <c r="P433" s="7">
        <f t="shared" si="97"/>
        <v>0</v>
      </c>
      <c r="Q433">
        <f t="shared" si="98"/>
        <v>-1.09457879266667</v>
      </c>
      <c r="R433" s="5">
        <f t="shared" si="99"/>
        <v>1</v>
      </c>
      <c r="S433" s="6">
        <f t="shared" si="100"/>
        <v>1</v>
      </c>
      <c r="T433" s="6" t="str">
        <f t="shared" si="101"/>
        <v/>
      </c>
      <c r="U433" s="6">
        <f t="shared" si="102"/>
        <v>0</v>
      </c>
      <c r="V433" s="6" t="str">
        <f t="shared" si="103"/>
        <v/>
      </c>
      <c r="W433" s="7">
        <f t="shared" si="104"/>
        <v>2</v>
      </c>
    </row>
    <row r="434" spans="1:23">
      <c r="A434" s="1" t="s">
        <v>455</v>
      </c>
      <c r="B434" s="2">
        <f>IF(ISERROR(VLOOKUP(A434,[1]G1_DEG_cox!$A:$C,2,FALSE)),0,VLOOKUP(A434,[1]G1_DEG_cox!$A:$C,2,FALSE))</f>
        <v>0.999703541073155</v>
      </c>
      <c r="C434" s="2">
        <f>IF(ISERROR(VLOOKUP(A434,[1]G1_DEG_cox!$A:$C,3,FALSE)),0,VLOOKUP(A434,[1]G1_DEG_cox!$A:$C,3,FALSE))</f>
        <v>0.643188847685119</v>
      </c>
      <c r="D434" s="3">
        <f t="shared" si="90"/>
        <v>0</v>
      </c>
      <c r="E434" s="2">
        <v>-1.286898553</v>
      </c>
      <c r="F434" s="2">
        <v>-1.874651074</v>
      </c>
      <c r="G434" s="2">
        <v>-0.133425922</v>
      </c>
      <c r="H434" s="2" t="e">
        <v>#N/A</v>
      </c>
      <c r="I434" s="4" t="e">
        <v>#N/A</v>
      </c>
      <c r="J434">
        <f t="shared" si="91"/>
        <v>3</v>
      </c>
      <c r="K434" s="5">
        <f t="shared" si="92"/>
        <v>0</v>
      </c>
      <c r="L434" s="6">
        <f t="shared" si="93"/>
        <v>0</v>
      </c>
      <c r="M434" s="6">
        <f t="shared" si="94"/>
        <v>0</v>
      </c>
      <c r="N434" s="6" t="str">
        <f t="shared" si="95"/>
        <v/>
      </c>
      <c r="O434" s="6" t="str">
        <f t="shared" si="96"/>
        <v/>
      </c>
      <c r="P434" s="7">
        <f t="shared" si="97"/>
        <v>0</v>
      </c>
      <c r="Q434">
        <f t="shared" si="98"/>
        <v>-1.098325183</v>
      </c>
      <c r="R434" s="5">
        <f t="shared" si="99"/>
        <v>1</v>
      </c>
      <c r="S434" s="6">
        <f t="shared" si="100"/>
        <v>1</v>
      </c>
      <c r="T434" s="6">
        <f t="shared" si="101"/>
        <v>0</v>
      </c>
      <c r="U434" s="6" t="str">
        <f t="shared" si="102"/>
        <v/>
      </c>
      <c r="V434" s="6" t="str">
        <f t="shared" si="103"/>
        <v/>
      </c>
      <c r="W434" s="7">
        <f t="shared" si="104"/>
        <v>2</v>
      </c>
    </row>
    <row r="435" spans="1:23">
      <c r="A435" s="1" t="s">
        <v>456</v>
      </c>
      <c r="B435" s="2">
        <f>IF(ISERROR(VLOOKUP(A435,[1]G1_DEG_cox!$A:$C,2,FALSE)),0,VLOOKUP(A435,[1]G1_DEG_cox!$A:$C,2,FALSE))</f>
        <v>0.999999209155168</v>
      </c>
      <c r="C435" s="2">
        <f>IF(ISERROR(VLOOKUP(A435,[1]G1_DEG_cox!$A:$C,3,FALSE)),0,VLOOKUP(A435,[1]G1_DEG_cox!$A:$C,3,FALSE))</f>
        <v>0.99914002846234</v>
      </c>
      <c r="D435" s="3">
        <f t="shared" si="90"/>
        <v>0</v>
      </c>
      <c r="E435" s="2">
        <v>-1.585338414</v>
      </c>
      <c r="F435" s="2">
        <v>-1.414376944</v>
      </c>
      <c r="G435" s="2" t="e">
        <v>#N/A</v>
      </c>
      <c r="H435" s="2">
        <v>-0.322324872</v>
      </c>
      <c r="I435" s="4" t="e">
        <v>#N/A</v>
      </c>
      <c r="J435">
        <f t="shared" si="91"/>
        <v>3</v>
      </c>
      <c r="K435" s="5">
        <f t="shared" si="92"/>
        <v>0</v>
      </c>
      <c r="L435" s="6">
        <f t="shared" si="93"/>
        <v>0</v>
      </c>
      <c r="M435" s="6" t="str">
        <f t="shared" si="94"/>
        <v/>
      </c>
      <c r="N435" s="6">
        <f t="shared" si="95"/>
        <v>0</v>
      </c>
      <c r="O435" s="6" t="str">
        <f t="shared" si="96"/>
        <v/>
      </c>
      <c r="P435" s="7">
        <f t="shared" si="97"/>
        <v>0</v>
      </c>
      <c r="Q435">
        <f t="shared" si="98"/>
        <v>-1.10734674333333</v>
      </c>
      <c r="R435" s="5">
        <f t="shared" si="99"/>
        <v>1</v>
      </c>
      <c r="S435" s="6">
        <f t="shared" si="100"/>
        <v>1</v>
      </c>
      <c r="T435" s="6" t="str">
        <f t="shared" si="101"/>
        <v/>
      </c>
      <c r="U435" s="6">
        <f t="shared" si="102"/>
        <v>0</v>
      </c>
      <c r="V435" s="6" t="str">
        <f t="shared" si="103"/>
        <v/>
      </c>
      <c r="W435" s="7">
        <f t="shared" si="104"/>
        <v>2</v>
      </c>
    </row>
    <row r="436" spans="1:23">
      <c r="A436" s="1" t="s">
        <v>457</v>
      </c>
      <c r="B436" s="2">
        <f>IF(ISERROR(VLOOKUP(A436,[1]G1_DEG_cox!$A:$C,2,FALSE)),0,VLOOKUP(A436,[1]G1_DEG_cox!$A:$C,2,FALSE))</f>
        <v>0</v>
      </c>
      <c r="C436" s="2">
        <f>IF(ISERROR(VLOOKUP(A436,[1]G1_DEG_cox!$A:$C,3,FALSE)),0,VLOOKUP(A436,[1]G1_DEG_cox!$A:$C,3,FALSE))</f>
        <v>0</v>
      </c>
      <c r="D436" s="3">
        <f t="shared" si="90"/>
        <v>0</v>
      </c>
      <c r="E436" s="2">
        <v>-1.585338414</v>
      </c>
      <c r="F436" s="2">
        <v>-1.414376944</v>
      </c>
      <c r="G436" s="2" t="e">
        <v>#N/A</v>
      </c>
      <c r="H436" s="2">
        <v>-0.322324872</v>
      </c>
      <c r="I436" s="4" t="e">
        <v>#N/A</v>
      </c>
      <c r="J436">
        <f t="shared" si="91"/>
        <v>3</v>
      </c>
      <c r="K436" s="5">
        <f t="shared" si="92"/>
        <v>0</v>
      </c>
      <c r="L436" s="6">
        <f t="shared" si="93"/>
        <v>0</v>
      </c>
      <c r="M436" s="6" t="str">
        <f t="shared" si="94"/>
        <v/>
      </c>
      <c r="N436" s="6">
        <f t="shared" si="95"/>
        <v>0</v>
      </c>
      <c r="O436" s="6" t="str">
        <f t="shared" si="96"/>
        <v/>
      </c>
      <c r="P436" s="7">
        <f t="shared" si="97"/>
        <v>0</v>
      </c>
      <c r="Q436">
        <f t="shared" si="98"/>
        <v>-1.10734674333333</v>
      </c>
      <c r="R436" s="5">
        <f t="shared" si="99"/>
        <v>1</v>
      </c>
      <c r="S436" s="6">
        <f t="shared" si="100"/>
        <v>1</v>
      </c>
      <c r="T436" s="6" t="str">
        <f t="shared" si="101"/>
        <v/>
      </c>
      <c r="U436" s="6">
        <f t="shared" si="102"/>
        <v>0</v>
      </c>
      <c r="V436" s="6" t="str">
        <f t="shared" si="103"/>
        <v/>
      </c>
      <c r="W436" s="7">
        <f t="shared" si="104"/>
        <v>2</v>
      </c>
    </row>
    <row r="437" spans="1:23">
      <c r="A437" s="1" t="s">
        <v>458</v>
      </c>
      <c r="B437" s="2">
        <f>IF(ISERROR(VLOOKUP(A437,[1]G1_DEG_cox!$A:$C,2,FALSE)),0,VLOOKUP(A437,[1]G1_DEG_cox!$A:$C,2,FALSE))</f>
        <v>0.999737731455538</v>
      </c>
      <c r="C437" s="2">
        <f>IF(ISERROR(VLOOKUP(A437,[1]G1_DEG_cox!$A:$C,3,FALSE)),0,VLOOKUP(A437,[1]G1_DEG_cox!$A:$C,3,FALSE))</f>
        <v>0.659516984628577</v>
      </c>
      <c r="D437" s="3">
        <f t="shared" si="90"/>
        <v>0</v>
      </c>
      <c r="E437" s="2">
        <v>-1.042797208</v>
      </c>
      <c r="F437" s="2">
        <v>-1.33480829</v>
      </c>
      <c r="G437" s="2">
        <v>-0.964209676</v>
      </c>
      <c r="H437" s="2" t="e">
        <v>#N/A</v>
      </c>
      <c r="I437" s="4" t="e">
        <v>#N/A</v>
      </c>
      <c r="J437">
        <f t="shared" si="91"/>
        <v>3</v>
      </c>
      <c r="K437" s="5">
        <f t="shared" si="92"/>
        <v>0</v>
      </c>
      <c r="L437" s="6">
        <f t="shared" si="93"/>
        <v>0</v>
      </c>
      <c r="M437" s="6">
        <f t="shared" si="94"/>
        <v>0</v>
      </c>
      <c r="N437" s="6" t="str">
        <f t="shared" si="95"/>
        <v/>
      </c>
      <c r="O437" s="6" t="str">
        <f t="shared" si="96"/>
        <v/>
      </c>
      <c r="P437" s="7">
        <f t="shared" si="97"/>
        <v>0</v>
      </c>
      <c r="Q437">
        <f t="shared" si="98"/>
        <v>-1.11393839133333</v>
      </c>
      <c r="R437" s="5">
        <f t="shared" si="99"/>
        <v>1</v>
      </c>
      <c r="S437" s="6">
        <f t="shared" si="100"/>
        <v>1</v>
      </c>
      <c r="T437" s="6">
        <f t="shared" si="101"/>
        <v>0</v>
      </c>
      <c r="U437" s="6" t="str">
        <f t="shared" si="102"/>
        <v/>
      </c>
      <c r="V437" s="6" t="str">
        <f t="shared" si="103"/>
        <v/>
      </c>
      <c r="W437" s="7">
        <f t="shared" si="104"/>
        <v>2</v>
      </c>
    </row>
    <row r="438" spans="1:23">
      <c r="A438" s="1" t="s">
        <v>459</v>
      </c>
      <c r="B438" s="2">
        <f>IF(ISERROR(VLOOKUP(A438,[1]G1_DEG_cox!$A:$C,2,FALSE)),0,VLOOKUP(A438,[1]G1_DEG_cox!$A:$C,2,FALSE))</f>
        <v>0</v>
      </c>
      <c r="C438" s="2">
        <f>IF(ISERROR(VLOOKUP(A438,[1]G1_DEG_cox!$A:$C,3,FALSE)),0,VLOOKUP(A438,[1]G1_DEG_cox!$A:$C,3,FALSE))</f>
        <v>0</v>
      </c>
      <c r="D438" s="3">
        <f t="shared" si="90"/>
        <v>0</v>
      </c>
      <c r="E438" s="2">
        <v>-1.042797208</v>
      </c>
      <c r="F438" s="2">
        <v>-1.33480829</v>
      </c>
      <c r="G438" s="2">
        <v>-0.964209676</v>
      </c>
      <c r="H438" s="2" t="e">
        <v>#N/A</v>
      </c>
      <c r="I438" s="4" t="e">
        <v>#N/A</v>
      </c>
      <c r="J438">
        <f t="shared" si="91"/>
        <v>3</v>
      </c>
      <c r="K438" s="5">
        <f t="shared" si="92"/>
        <v>0</v>
      </c>
      <c r="L438" s="6">
        <f t="shared" si="93"/>
        <v>0</v>
      </c>
      <c r="M438" s="6">
        <f t="shared" si="94"/>
        <v>0</v>
      </c>
      <c r="N438" s="6" t="str">
        <f t="shared" si="95"/>
        <v/>
      </c>
      <c r="O438" s="6" t="str">
        <f t="shared" si="96"/>
        <v/>
      </c>
      <c r="P438" s="7">
        <f t="shared" si="97"/>
        <v>0</v>
      </c>
      <c r="Q438">
        <f t="shared" si="98"/>
        <v>-1.11393839133333</v>
      </c>
      <c r="R438" s="5">
        <f t="shared" si="99"/>
        <v>1</v>
      </c>
      <c r="S438" s="6">
        <f t="shared" si="100"/>
        <v>1</v>
      </c>
      <c r="T438" s="6">
        <f t="shared" si="101"/>
        <v>0</v>
      </c>
      <c r="U438" s="6" t="str">
        <f t="shared" si="102"/>
        <v/>
      </c>
      <c r="V438" s="6" t="str">
        <f t="shared" si="103"/>
        <v/>
      </c>
      <c r="W438" s="7">
        <f t="shared" si="104"/>
        <v>2</v>
      </c>
    </row>
    <row r="439" spans="1:23">
      <c r="A439" s="1" t="s">
        <v>460</v>
      </c>
      <c r="B439" s="2">
        <f>IF(ISERROR(VLOOKUP(A439,[1]G1_DEG_cox!$A:$C,2,FALSE)),0,VLOOKUP(A439,[1]G1_DEG_cox!$A:$C,2,FALSE))</f>
        <v>1.00076711652803</v>
      </c>
      <c r="C439" s="2">
        <f>IF(ISERROR(VLOOKUP(A439,[1]G1_DEG_cox!$A:$C,3,FALSE)),0,VLOOKUP(A439,[1]G1_DEG_cox!$A:$C,3,FALSE))</f>
        <v>0.420862625553706</v>
      </c>
      <c r="D439" s="3">
        <f t="shared" si="90"/>
        <v>0</v>
      </c>
      <c r="E439" s="2">
        <v>-1.27400589</v>
      </c>
      <c r="F439" s="2">
        <v>-2.004867971</v>
      </c>
      <c r="G439" s="2">
        <v>-0.109576695</v>
      </c>
      <c r="H439" s="2" t="e">
        <v>#N/A</v>
      </c>
      <c r="I439" s="4" t="e">
        <v>#N/A</v>
      </c>
      <c r="J439">
        <f t="shared" si="91"/>
        <v>3</v>
      </c>
      <c r="K439" s="5">
        <f t="shared" si="92"/>
        <v>0</v>
      </c>
      <c r="L439" s="6">
        <f t="shared" si="93"/>
        <v>0</v>
      </c>
      <c r="M439" s="6">
        <f t="shared" si="94"/>
        <v>0</v>
      </c>
      <c r="N439" s="6" t="str">
        <f t="shared" si="95"/>
        <v/>
      </c>
      <c r="O439" s="6" t="str">
        <f t="shared" si="96"/>
        <v/>
      </c>
      <c r="P439" s="7">
        <f t="shared" si="97"/>
        <v>0</v>
      </c>
      <c r="Q439">
        <f t="shared" si="98"/>
        <v>-1.12948351866667</v>
      </c>
      <c r="R439" s="5">
        <f t="shared" si="99"/>
        <v>1</v>
      </c>
      <c r="S439" s="6">
        <f t="shared" si="100"/>
        <v>1</v>
      </c>
      <c r="T439" s="6">
        <f t="shared" si="101"/>
        <v>0</v>
      </c>
      <c r="U439" s="6" t="str">
        <f t="shared" si="102"/>
        <v/>
      </c>
      <c r="V439" s="6" t="str">
        <f t="shared" si="103"/>
        <v/>
      </c>
      <c r="W439" s="7">
        <f t="shared" si="104"/>
        <v>2</v>
      </c>
    </row>
    <row r="440" spans="1:23">
      <c r="A440" s="1" t="s">
        <v>461</v>
      </c>
      <c r="B440" s="2">
        <f>IF(ISERROR(VLOOKUP(A440,[1]G1_DEG_cox!$A:$C,2,FALSE)),0,VLOOKUP(A440,[1]G1_DEG_cox!$A:$C,2,FALSE))</f>
        <v>1.03889764774043</v>
      </c>
      <c r="C440" s="2">
        <f>IF(ISERROR(VLOOKUP(A440,[1]G1_DEG_cox!$A:$C,3,FALSE)),0,VLOOKUP(A440,[1]G1_DEG_cox!$A:$C,3,FALSE))</f>
        <v>0.0631558083731203</v>
      </c>
      <c r="D440" s="3">
        <f t="shared" si="90"/>
        <v>0</v>
      </c>
      <c r="E440" s="2">
        <v>-1.180673361</v>
      </c>
      <c r="F440" s="2">
        <v>-2.15149796</v>
      </c>
      <c r="G440" s="2">
        <v>-0.12235046</v>
      </c>
      <c r="H440" s="2" t="e">
        <v>#N/A</v>
      </c>
      <c r="I440" s="4" t="e">
        <v>#N/A</v>
      </c>
      <c r="J440">
        <f t="shared" si="91"/>
        <v>3</v>
      </c>
      <c r="K440" s="5">
        <f t="shared" si="92"/>
        <v>0</v>
      </c>
      <c r="L440" s="6">
        <f t="shared" si="93"/>
        <v>0</v>
      </c>
      <c r="M440" s="6">
        <f t="shared" si="94"/>
        <v>0</v>
      </c>
      <c r="N440" s="6" t="str">
        <f t="shared" si="95"/>
        <v/>
      </c>
      <c r="O440" s="6" t="str">
        <f t="shared" si="96"/>
        <v/>
      </c>
      <c r="P440" s="7">
        <f t="shared" si="97"/>
        <v>0</v>
      </c>
      <c r="Q440">
        <f t="shared" si="98"/>
        <v>-1.15150726033333</v>
      </c>
      <c r="R440" s="5">
        <f t="shared" si="99"/>
        <v>1</v>
      </c>
      <c r="S440" s="6">
        <f t="shared" si="100"/>
        <v>1</v>
      </c>
      <c r="T440" s="6">
        <f t="shared" si="101"/>
        <v>0</v>
      </c>
      <c r="U440" s="6" t="str">
        <f t="shared" si="102"/>
        <v/>
      </c>
      <c r="V440" s="6" t="str">
        <f t="shared" si="103"/>
        <v/>
      </c>
      <c r="W440" s="7">
        <f t="shared" si="104"/>
        <v>2</v>
      </c>
    </row>
    <row r="441" spans="1:23">
      <c r="A441" s="1" t="s">
        <v>462</v>
      </c>
      <c r="B441" s="2">
        <f>IF(ISERROR(VLOOKUP(A441,[1]G1_DEG_cox!$A:$C,2,FALSE)),0,VLOOKUP(A441,[1]G1_DEG_cox!$A:$C,2,FALSE))</f>
        <v>0.998284505543314</v>
      </c>
      <c r="C441" s="2">
        <f>IF(ISERROR(VLOOKUP(A441,[1]G1_DEG_cox!$A:$C,3,FALSE)),0,VLOOKUP(A441,[1]G1_DEG_cox!$A:$C,3,FALSE))</f>
        <v>0.367629156168823</v>
      </c>
      <c r="D441" s="3">
        <f t="shared" si="90"/>
        <v>0</v>
      </c>
      <c r="E441" s="2">
        <v>-1.327817202</v>
      </c>
      <c r="F441" s="2">
        <v>-1.635874033</v>
      </c>
      <c r="G441" s="2" t="e">
        <v>#N/A</v>
      </c>
      <c r="H441" s="2">
        <v>-0.617277443</v>
      </c>
      <c r="I441" s="4" t="e">
        <v>#N/A</v>
      </c>
      <c r="J441">
        <f t="shared" si="91"/>
        <v>3</v>
      </c>
      <c r="K441" s="5">
        <f t="shared" si="92"/>
        <v>0</v>
      </c>
      <c r="L441" s="6">
        <f t="shared" si="93"/>
        <v>0</v>
      </c>
      <c r="M441" s="6" t="str">
        <f t="shared" si="94"/>
        <v/>
      </c>
      <c r="N441" s="6">
        <f t="shared" si="95"/>
        <v>0</v>
      </c>
      <c r="O441" s="6" t="str">
        <f t="shared" si="96"/>
        <v/>
      </c>
      <c r="P441" s="7">
        <f t="shared" si="97"/>
        <v>0</v>
      </c>
      <c r="Q441">
        <f t="shared" si="98"/>
        <v>-1.193656226</v>
      </c>
      <c r="R441" s="5">
        <f t="shared" si="99"/>
        <v>1</v>
      </c>
      <c r="S441" s="6">
        <f t="shared" si="100"/>
        <v>1</v>
      </c>
      <c r="T441" s="6" t="str">
        <f t="shared" si="101"/>
        <v/>
      </c>
      <c r="U441" s="6">
        <f t="shared" si="102"/>
        <v>0</v>
      </c>
      <c r="V441" s="6" t="str">
        <f t="shared" si="103"/>
        <v/>
      </c>
      <c r="W441" s="7">
        <f t="shared" si="104"/>
        <v>2</v>
      </c>
    </row>
    <row r="442" spans="1:23">
      <c r="A442" s="1" t="s">
        <v>463</v>
      </c>
      <c r="B442" s="2">
        <f>IF(ISERROR(VLOOKUP(A442,[1]G1_DEG_cox!$A:$C,2,FALSE)),0,VLOOKUP(A442,[1]G1_DEG_cox!$A:$C,2,FALSE))</f>
        <v>1.00042494642279</v>
      </c>
      <c r="C442" s="2">
        <f>IF(ISERROR(VLOOKUP(A442,[1]G1_DEG_cox!$A:$C,3,FALSE)),0,VLOOKUP(A442,[1]G1_DEG_cox!$A:$C,3,FALSE))</f>
        <v>0.532145490677925</v>
      </c>
      <c r="D442" s="3">
        <f t="shared" si="90"/>
        <v>0</v>
      </c>
      <c r="E442" s="2">
        <v>-1.157186419</v>
      </c>
      <c r="F442" s="2">
        <v>-1.948307753</v>
      </c>
      <c r="G442" s="2">
        <v>-0.719056457</v>
      </c>
      <c r="H442" s="2" t="e">
        <v>#N/A</v>
      </c>
      <c r="I442" s="4" t="e">
        <v>#N/A</v>
      </c>
      <c r="J442">
        <f t="shared" si="91"/>
        <v>3</v>
      </c>
      <c r="K442" s="5">
        <f t="shared" si="92"/>
        <v>0</v>
      </c>
      <c r="L442" s="6">
        <f t="shared" si="93"/>
        <v>0</v>
      </c>
      <c r="M442" s="6">
        <f t="shared" si="94"/>
        <v>0</v>
      </c>
      <c r="N442" s="6" t="str">
        <f t="shared" si="95"/>
        <v/>
      </c>
      <c r="O442" s="6" t="str">
        <f t="shared" si="96"/>
        <v/>
      </c>
      <c r="P442" s="7">
        <f t="shared" si="97"/>
        <v>0</v>
      </c>
      <c r="Q442">
        <f t="shared" si="98"/>
        <v>-1.27485020966667</v>
      </c>
      <c r="R442" s="5">
        <f t="shared" si="99"/>
        <v>1</v>
      </c>
      <c r="S442" s="6">
        <f t="shared" si="100"/>
        <v>1</v>
      </c>
      <c r="T442" s="6">
        <f t="shared" si="101"/>
        <v>0</v>
      </c>
      <c r="U442" s="6" t="str">
        <f t="shared" si="102"/>
        <v/>
      </c>
      <c r="V442" s="6" t="str">
        <f t="shared" si="103"/>
        <v/>
      </c>
      <c r="W442" s="7">
        <f t="shared" si="104"/>
        <v>2</v>
      </c>
    </row>
    <row r="443" spans="1:23">
      <c r="A443" s="1" t="s">
        <v>464</v>
      </c>
      <c r="B443" s="2">
        <f>IF(ISERROR(VLOOKUP(A443,[1]G1_DEG_cox!$A:$C,2,FALSE)),0,VLOOKUP(A443,[1]G1_DEG_cox!$A:$C,2,FALSE))</f>
        <v>0.999945454978093</v>
      </c>
      <c r="C443" s="2">
        <f>IF(ISERROR(VLOOKUP(A443,[1]G1_DEG_cox!$A:$C,3,FALSE)),0,VLOOKUP(A443,[1]G1_DEG_cox!$A:$C,3,FALSE))</f>
        <v>0.872403235464114</v>
      </c>
      <c r="D443" s="3">
        <f t="shared" si="90"/>
        <v>0</v>
      </c>
      <c r="E443" s="2">
        <v>-1.386167526</v>
      </c>
      <c r="F443" s="2">
        <v>-1.815511405</v>
      </c>
      <c r="G443" s="2">
        <v>-0.688860118</v>
      </c>
      <c r="H443" s="2" t="e">
        <v>#N/A</v>
      </c>
      <c r="I443" s="4" t="e">
        <v>#N/A</v>
      </c>
      <c r="J443">
        <f t="shared" si="91"/>
        <v>3</v>
      </c>
      <c r="K443" s="5">
        <f t="shared" si="92"/>
        <v>0</v>
      </c>
      <c r="L443" s="6">
        <f t="shared" si="93"/>
        <v>0</v>
      </c>
      <c r="M443" s="6">
        <f t="shared" si="94"/>
        <v>0</v>
      </c>
      <c r="N443" s="6" t="str">
        <f t="shared" si="95"/>
        <v/>
      </c>
      <c r="O443" s="6" t="str">
        <f t="shared" si="96"/>
        <v/>
      </c>
      <c r="P443" s="7">
        <f t="shared" si="97"/>
        <v>0</v>
      </c>
      <c r="Q443">
        <f t="shared" si="98"/>
        <v>-1.29684634966667</v>
      </c>
      <c r="R443" s="5">
        <f t="shared" si="99"/>
        <v>1</v>
      </c>
      <c r="S443" s="6">
        <f t="shared" si="100"/>
        <v>1</v>
      </c>
      <c r="T443" s="6">
        <f t="shared" si="101"/>
        <v>0</v>
      </c>
      <c r="U443" s="6" t="str">
        <f t="shared" si="102"/>
        <v/>
      </c>
      <c r="V443" s="6" t="str">
        <f t="shared" si="103"/>
        <v/>
      </c>
      <c r="W443" s="7">
        <f t="shared" si="104"/>
        <v>2</v>
      </c>
    </row>
    <row r="444" spans="1:23">
      <c r="A444" s="1" t="s">
        <v>465</v>
      </c>
      <c r="B444" s="2">
        <f>IF(ISERROR(VLOOKUP(A444,[1]G1_DEG_cox!$A:$C,2,FALSE)),0,VLOOKUP(A444,[1]G1_DEG_cox!$A:$C,2,FALSE))</f>
        <v>0.996092393131467</v>
      </c>
      <c r="C444" s="2">
        <f>IF(ISERROR(VLOOKUP(A444,[1]G1_DEG_cox!$A:$C,3,FALSE)),0,VLOOKUP(A444,[1]G1_DEG_cox!$A:$C,3,FALSE))</f>
        <v>0.164921157813054</v>
      </c>
      <c r="D444" s="3">
        <f t="shared" si="90"/>
        <v>0</v>
      </c>
      <c r="E444" s="2">
        <v>-1.198610246</v>
      </c>
      <c r="F444" s="2">
        <v>-2.087231755</v>
      </c>
      <c r="G444" s="2">
        <v>-0.698322803</v>
      </c>
      <c r="H444" s="2" t="e">
        <v>#N/A</v>
      </c>
      <c r="I444" s="4" t="e">
        <v>#N/A</v>
      </c>
      <c r="J444">
        <f t="shared" si="91"/>
        <v>3</v>
      </c>
      <c r="K444" s="5">
        <f t="shared" si="92"/>
        <v>0</v>
      </c>
      <c r="L444" s="6">
        <f t="shared" si="93"/>
        <v>0</v>
      </c>
      <c r="M444" s="6">
        <f t="shared" si="94"/>
        <v>0</v>
      </c>
      <c r="N444" s="6" t="str">
        <f t="shared" si="95"/>
        <v/>
      </c>
      <c r="O444" s="6" t="str">
        <f t="shared" si="96"/>
        <v/>
      </c>
      <c r="P444" s="7">
        <f t="shared" si="97"/>
        <v>0</v>
      </c>
      <c r="Q444">
        <f t="shared" si="98"/>
        <v>-1.32805493466667</v>
      </c>
      <c r="R444" s="5">
        <f t="shared" si="99"/>
        <v>1</v>
      </c>
      <c r="S444" s="6">
        <f t="shared" si="100"/>
        <v>1</v>
      </c>
      <c r="T444" s="6">
        <f t="shared" si="101"/>
        <v>0</v>
      </c>
      <c r="U444" s="6" t="str">
        <f t="shared" si="102"/>
        <v/>
      </c>
      <c r="V444" s="6" t="str">
        <f t="shared" si="103"/>
        <v/>
      </c>
      <c r="W444" s="7">
        <f t="shared" si="104"/>
        <v>2</v>
      </c>
    </row>
    <row r="445" spans="1:23">
      <c r="A445" s="1" t="s">
        <v>466</v>
      </c>
      <c r="B445" s="2">
        <f>IF(ISERROR(VLOOKUP(A445,[1]G1_DEG_cox!$A:$C,2,FALSE)),0,VLOOKUP(A445,[1]G1_DEG_cox!$A:$C,2,FALSE))</f>
        <v>0.999874954235682</v>
      </c>
      <c r="C445" s="2">
        <f>IF(ISERROR(VLOOKUP(A445,[1]G1_DEG_cox!$A:$C,3,FALSE)),0,VLOOKUP(A445,[1]G1_DEG_cox!$A:$C,3,FALSE))</f>
        <v>0.982763884455715</v>
      </c>
      <c r="D445" s="3">
        <f t="shared" si="90"/>
        <v>0</v>
      </c>
      <c r="E445" s="2">
        <v>-1.320525944</v>
      </c>
      <c r="F445" s="2">
        <v>-1.983643651</v>
      </c>
      <c r="G445" s="2">
        <v>-0.868896931</v>
      </c>
      <c r="H445" s="2" t="e">
        <v>#N/A</v>
      </c>
      <c r="I445" s="4" t="e">
        <v>#N/A</v>
      </c>
      <c r="J445">
        <f t="shared" si="91"/>
        <v>3</v>
      </c>
      <c r="K445" s="5">
        <f t="shared" si="92"/>
        <v>0</v>
      </c>
      <c r="L445" s="6">
        <f t="shared" si="93"/>
        <v>0</v>
      </c>
      <c r="M445" s="6">
        <f t="shared" si="94"/>
        <v>0</v>
      </c>
      <c r="N445" s="6" t="str">
        <f t="shared" si="95"/>
        <v/>
      </c>
      <c r="O445" s="6" t="str">
        <f t="shared" si="96"/>
        <v/>
      </c>
      <c r="P445" s="7">
        <f t="shared" si="97"/>
        <v>0</v>
      </c>
      <c r="Q445">
        <f t="shared" si="98"/>
        <v>-1.39102217533333</v>
      </c>
      <c r="R445" s="5">
        <f t="shared" si="99"/>
        <v>1</v>
      </c>
      <c r="S445" s="6">
        <f t="shared" si="100"/>
        <v>1</v>
      </c>
      <c r="T445" s="6">
        <f t="shared" si="101"/>
        <v>0</v>
      </c>
      <c r="U445" s="6" t="str">
        <f t="shared" si="102"/>
        <v/>
      </c>
      <c r="V445" s="6" t="str">
        <f t="shared" si="103"/>
        <v/>
      </c>
      <c r="W445" s="7">
        <f t="shared" si="104"/>
        <v>2</v>
      </c>
    </row>
    <row r="446" spans="1:23">
      <c r="A446" s="1" t="s">
        <v>467</v>
      </c>
      <c r="B446" s="2">
        <f>IF(ISERROR(VLOOKUP(A446,[1]G1_DEG_cox!$A:$C,2,FALSE)),0,VLOOKUP(A446,[1]G1_DEG_cox!$A:$C,2,FALSE))</f>
        <v>0.99977295547337</v>
      </c>
      <c r="C446" s="2">
        <f>IF(ISERROR(VLOOKUP(A446,[1]G1_DEG_cox!$A:$C,3,FALSE)),0,VLOOKUP(A446,[1]G1_DEG_cox!$A:$C,3,FALSE))</f>
        <v>0.908802211905656</v>
      </c>
      <c r="D446" s="3">
        <f t="shared" si="90"/>
        <v>0</v>
      </c>
      <c r="E446" s="2">
        <v>-1.436516225</v>
      </c>
      <c r="F446" s="2">
        <v>-2.031047761</v>
      </c>
      <c r="G446" s="2" t="e">
        <v>#N/A</v>
      </c>
      <c r="H446" s="2" t="e">
        <v>#N/A</v>
      </c>
      <c r="I446" s="4">
        <v>-0.942996085</v>
      </c>
      <c r="J446">
        <f t="shared" si="91"/>
        <v>3</v>
      </c>
      <c r="K446" s="5">
        <f t="shared" si="92"/>
        <v>0</v>
      </c>
      <c r="L446" s="6">
        <f t="shared" si="93"/>
        <v>0</v>
      </c>
      <c r="M446" s="6" t="str">
        <f t="shared" si="94"/>
        <v/>
      </c>
      <c r="N446" s="6" t="str">
        <f t="shared" si="95"/>
        <v/>
      </c>
      <c r="O446" s="6">
        <f t="shared" si="96"/>
        <v>0</v>
      </c>
      <c r="P446" s="7">
        <f t="shared" si="97"/>
        <v>0</v>
      </c>
      <c r="Q446">
        <f t="shared" si="98"/>
        <v>-1.47018669033333</v>
      </c>
      <c r="R446" s="5">
        <f t="shared" si="99"/>
        <v>1</v>
      </c>
      <c r="S446" s="6">
        <f t="shared" si="100"/>
        <v>1</v>
      </c>
      <c r="T446" s="6" t="str">
        <f t="shared" si="101"/>
        <v/>
      </c>
      <c r="U446" s="6" t="str">
        <f t="shared" si="102"/>
        <v/>
      </c>
      <c r="V446" s="6">
        <f t="shared" si="103"/>
        <v>0</v>
      </c>
      <c r="W446" s="7">
        <f t="shared" si="104"/>
        <v>2</v>
      </c>
    </row>
    <row r="447" spans="1:23">
      <c r="A447" s="1" t="s">
        <v>468</v>
      </c>
      <c r="B447" s="2">
        <f>IF(ISERROR(VLOOKUP(A447,[1]G1_DEG_cox!$A:$C,2,FALSE)),0,VLOOKUP(A447,[1]G1_DEG_cox!$A:$C,2,FALSE))</f>
        <v>0.999628326212541</v>
      </c>
      <c r="C447" s="2">
        <f>IF(ISERROR(VLOOKUP(A447,[1]G1_DEG_cox!$A:$C,3,FALSE)),0,VLOOKUP(A447,[1]G1_DEG_cox!$A:$C,3,FALSE))</f>
        <v>0.574465150153272</v>
      </c>
      <c r="D447" s="3">
        <f t="shared" si="90"/>
        <v>0</v>
      </c>
      <c r="E447" s="2">
        <v>-1.928175032</v>
      </c>
      <c r="F447" s="2">
        <v>-2.373641849</v>
      </c>
      <c r="G447" s="2">
        <v>-0.474501267</v>
      </c>
      <c r="H447" s="2" t="e">
        <v>#N/A</v>
      </c>
      <c r="I447" s="4" t="e">
        <v>#N/A</v>
      </c>
      <c r="J447">
        <f t="shared" si="91"/>
        <v>3</v>
      </c>
      <c r="K447" s="5">
        <f t="shared" si="92"/>
        <v>0</v>
      </c>
      <c r="L447" s="6">
        <f t="shared" si="93"/>
        <v>0</v>
      </c>
      <c r="M447" s="6">
        <f t="shared" si="94"/>
        <v>0</v>
      </c>
      <c r="N447" s="6" t="str">
        <f t="shared" si="95"/>
        <v/>
      </c>
      <c r="O447" s="6" t="str">
        <f t="shared" si="96"/>
        <v/>
      </c>
      <c r="P447" s="7">
        <f t="shared" si="97"/>
        <v>0</v>
      </c>
      <c r="Q447">
        <f t="shared" si="98"/>
        <v>-1.59210604933333</v>
      </c>
      <c r="R447" s="5">
        <f t="shared" si="99"/>
        <v>1</v>
      </c>
      <c r="S447" s="6">
        <f t="shared" si="100"/>
        <v>1</v>
      </c>
      <c r="T447" s="6">
        <f t="shared" si="101"/>
        <v>0</v>
      </c>
      <c r="U447" s="6" t="str">
        <f t="shared" si="102"/>
        <v/>
      </c>
      <c r="V447" s="6" t="str">
        <f t="shared" si="103"/>
        <v/>
      </c>
      <c r="W447" s="7">
        <f t="shared" si="104"/>
        <v>2</v>
      </c>
    </row>
    <row r="448" spans="1:23">
      <c r="A448" s="1" t="s">
        <v>469</v>
      </c>
      <c r="B448" s="2">
        <f>IF(ISERROR(VLOOKUP(A448,[1]G1_DEG_cox!$A:$C,2,FALSE)),0,VLOOKUP(A448,[1]G1_DEG_cox!$A:$C,2,FALSE))</f>
        <v>1.00422418812433</v>
      </c>
      <c r="C448" s="2">
        <f>IF(ISERROR(VLOOKUP(A448,[1]G1_DEG_cox!$A:$C,3,FALSE)),0,VLOOKUP(A448,[1]G1_DEG_cox!$A:$C,3,FALSE))</f>
        <v>0.0790593877812895</v>
      </c>
      <c r="D448" s="3">
        <f t="shared" si="90"/>
        <v>0</v>
      </c>
      <c r="E448" s="2">
        <v>-2.691566467</v>
      </c>
      <c r="F448" s="2">
        <v>-4.025298119</v>
      </c>
      <c r="G448" s="2">
        <v>-0.719561279</v>
      </c>
      <c r="H448" s="2" t="e">
        <v>#N/A</v>
      </c>
      <c r="I448" s="4" t="e">
        <v>#N/A</v>
      </c>
      <c r="J448">
        <f t="shared" si="91"/>
        <v>3</v>
      </c>
      <c r="K448" s="5">
        <f t="shared" si="92"/>
        <v>0</v>
      </c>
      <c r="L448" s="6">
        <f t="shared" si="93"/>
        <v>0</v>
      </c>
      <c r="M448" s="6">
        <f t="shared" si="94"/>
        <v>0</v>
      </c>
      <c r="N448" s="6" t="str">
        <f t="shared" si="95"/>
        <v/>
      </c>
      <c r="O448" s="6" t="str">
        <f t="shared" si="96"/>
        <v/>
      </c>
      <c r="P448" s="7">
        <f t="shared" si="97"/>
        <v>0</v>
      </c>
      <c r="Q448">
        <f t="shared" si="98"/>
        <v>-2.47880862166667</v>
      </c>
      <c r="R448" s="5">
        <f t="shared" si="99"/>
        <v>1</v>
      </c>
      <c r="S448" s="6">
        <f t="shared" si="100"/>
        <v>1</v>
      </c>
      <c r="T448" s="6">
        <f t="shared" si="101"/>
        <v>0</v>
      </c>
      <c r="U448" s="6" t="str">
        <f t="shared" si="102"/>
        <v/>
      </c>
      <c r="V448" s="6" t="str">
        <f t="shared" si="103"/>
        <v/>
      </c>
      <c r="W448" s="7">
        <f t="shared" si="104"/>
        <v>2</v>
      </c>
    </row>
    <row r="449" spans="1:23">
      <c r="A449" s="1" t="s">
        <v>470</v>
      </c>
      <c r="B449" s="2">
        <f>IF(ISERROR(VLOOKUP(A449,[1]G1_DEG_cox!$A:$C,2,FALSE)),0,VLOOKUP(A449,[1]G1_DEG_cox!$A:$C,2,FALSE))</f>
        <v>0.999087826449315</v>
      </c>
      <c r="C449" s="2">
        <f>IF(ISERROR(VLOOKUP(A449,[1]G1_DEG_cox!$A:$C,3,FALSE)),0,VLOOKUP(A449,[1]G1_DEG_cox!$A:$C,3,FALSE))</f>
        <v>0.520670618339734</v>
      </c>
      <c r="D449" s="3">
        <f t="shared" si="90"/>
        <v>0</v>
      </c>
      <c r="E449" s="2">
        <v>-2.965918183</v>
      </c>
      <c r="F449" s="2">
        <v>-4.2730546</v>
      </c>
      <c r="G449" s="2">
        <v>-0.359414331</v>
      </c>
      <c r="H449" s="2" t="e">
        <v>#N/A</v>
      </c>
      <c r="I449" s="4" t="e">
        <v>#N/A</v>
      </c>
      <c r="J449">
        <f t="shared" si="91"/>
        <v>3</v>
      </c>
      <c r="K449" s="5">
        <f t="shared" si="92"/>
        <v>0</v>
      </c>
      <c r="L449" s="6">
        <f t="shared" si="93"/>
        <v>0</v>
      </c>
      <c r="M449" s="6">
        <f t="shared" si="94"/>
        <v>0</v>
      </c>
      <c r="N449" s="6" t="str">
        <f t="shared" si="95"/>
        <v/>
      </c>
      <c r="O449" s="6" t="str">
        <f t="shared" si="96"/>
        <v/>
      </c>
      <c r="P449" s="7">
        <f t="shared" si="97"/>
        <v>0</v>
      </c>
      <c r="Q449">
        <f t="shared" si="98"/>
        <v>-2.53279570466667</v>
      </c>
      <c r="R449" s="5">
        <f t="shared" si="99"/>
        <v>1</v>
      </c>
      <c r="S449" s="6">
        <f t="shared" si="100"/>
        <v>1</v>
      </c>
      <c r="T449" s="6">
        <f t="shared" si="101"/>
        <v>0</v>
      </c>
      <c r="U449" s="6" t="str">
        <f t="shared" si="102"/>
        <v/>
      </c>
      <c r="V449" s="6" t="str">
        <f t="shared" si="103"/>
        <v/>
      </c>
      <c r="W449" s="7">
        <f t="shared" si="104"/>
        <v>2</v>
      </c>
    </row>
    <row r="450" spans="1:23">
      <c r="A450" s="1" t="s">
        <v>471</v>
      </c>
      <c r="B450" s="2">
        <f>IF(ISERROR(VLOOKUP(A450,[1]G1_DEG_cox!$A:$C,2,FALSE)),0,VLOOKUP(A450,[1]G1_DEG_cox!$A:$C,2,FALSE))</f>
        <v>1.00355861806235</v>
      </c>
      <c r="C450" s="2">
        <f>IF(ISERROR(VLOOKUP(A450,[1]G1_DEG_cox!$A:$C,3,FALSE)),0,VLOOKUP(A450,[1]G1_DEG_cox!$A:$C,3,FALSE))</f>
        <v>0.838702368978597</v>
      </c>
      <c r="D450" s="3">
        <f t="shared" ref="D450:D513" si="105">IF(AND(C450&lt;0.05,C450&gt;0),1,0)</f>
        <v>0</v>
      </c>
      <c r="E450" s="2">
        <v>-4.183473825</v>
      </c>
      <c r="F450" s="2">
        <v>-4.191893578</v>
      </c>
      <c r="G450" s="2">
        <v>-0.88544631</v>
      </c>
      <c r="H450" s="2" t="e">
        <v>#N/A</v>
      </c>
      <c r="I450" s="4" t="e">
        <v>#N/A</v>
      </c>
      <c r="J450">
        <f t="shared" ref="J450:J513" si="106">5-COUNTIF(E450:I450,"#N/A")</f>
        <v>3</v>
      </c>
      <c r="K450" s="5">
        <f t="shared" ref="K450:K513" si="107">IF(ISERROR(E450),"",IF(E450&gt;0,1,0))</f>
        <v>0</v>
      </c>
      <c r="L450" s="6">
        <f t="shared" ref="L450:L513" si="108">IF(ISERROR(F450),"",IF(F450&gt;0,1,0))</f>
        <v>0</v>
      </c>
      <c r="M450" s="6">
        <f t="shared" ref="M450:M513" si="109">IF(ISERROR(G450),"",IF(G450&gt;0,1,0))</f>
        <v>0</v>
      </c>
      <c r="N450" s="6" t="str">
        <f t="shared" ref="N450:N513" si="110">IF(ISERROR(H450),"",IF(H450&gt;0,1,0))</f>
        <v/>
      </c>
      <c r="O450" s="6" t="str">
        <f t="shared" ref="O450:O513" si="111">IF(ISERROR(I450),"",IF(I450&gt;0,1,0))</f>
        <v/>
      </c>
      <c r="P450" s="7">
        <f t="shared" ref="P450:P513" si="112">SUM(K450:O450)</f>
        <v>0</v>
      </c>
      <c r="Q450">
        <f t="shared" ref="Q450:Q513" si="113">AVERAGEIF(E450:I450,"&lt;&gt;#N/A")</f>
        <v>-3.08693790433333</v>
      </c>
      <c r="R450" s="5">
        <f t="shared" ref="R450:R513" si="114">IF(ISERROR(E450),"",IF(ABS(E450)&gt;1,1,0))</f>
        <v>1</v>
      </c>
      <c r="S450" s="6">
        <f t="shared" ref="S450:S513" si="115">IF(ISERROR(F450),"",IF(ABS(F450)&gt;1,1,0))</f>
        <v>1</v>
      </c>
      <c r="T450" s="6">
        <f t="shared" ref="T450:T513" si="116">IF(ISERROR(G450),"",IF(ABS(G450)&gt;1,1,0))</f>
        <v>0</v>
      </c>
      <c r="U450" s="6" t="str">
        <f t="shared" ref="U450:U513" si="117">IF(ISERROR(H450),"",IF(ABS(H450)&gt;1,1,0))</f>
        <v/>
      </c>
      <c r="V450" s="6" t="str">
        <f t="shared" ref="V450:V513" si="118">IF(ISERROR(I450),"",IF(ABS(I450)&gt;1,1,0))</f>
        <v/>
      </c>
      <c r="W450" s="7">
        <f t="shared" ref="W450:W513" si="119">SUM(R450:V450)</f>
        <v>2</v>
      </c>
    </row>
    <row r="451" spans="1:23">
      <c r="A451" s="1" t="s">
        <v>472</v>
      </c>
      <c r="B451" s="2">
        <f>IF(ISERROR(VLOOKUP(A451,[1]G1_DEG_cox!$A:$C,2,FALSE)),0,VLOOKUP(A451,[1]G1_DEG_cox!$A:$C,2,FALSE))</f>
        <v>0</v>
      </c>
      <c r="C451" s="2">
        <f>IF(ISERROR(VLOOKUP(A451,[1]G1_DEG_cox!$A:$C,3,FALSE)),0,VLOOKUP(A451,[1]G1_DEG_cox!$A:$C,3,FALSE))</f>
        <v>0</v>
      </c>
      <c r="D451" s="3">
        <f t="shared" si="105"/>
        <v>0</v>
      </c>
      <c r="E451" s="2" t="e">
        <v>#N/A</v>
      </c>
      <c r="F451" s="2" t="e">
        <v>#N/A</v>
      </c>
      <c r="G451" s="2">
        <v>2.958315969</v>
      </c>
      <c r="H451" s="2">
        <v>0.380064398</v>
      </c>
      <c r="I451" s="4">
        <v>0.88282308</v>
      </c>
      <c r="J451">
        <f t="shared" si="106"/>
        <v>3</v>
      </c>
      <c r="K451" s="5" t="str">
        <f t="shared" si="107"/>
        <v/>
      </c>
      <c r="L451" s="6" t="str">
        <f t="shared" si="108"/>
        <v/>
      </c>
      <c r="M451" s="6">
        <f t="shared" si="109"/>
        <v>1</v>
      </c>
      <c r="N451" s="6">
        <f t="shared" si="110"/>
        <v>1</v>
      </c>
      <c r="O451" s="6">
        <f t="shared" si="111"/>
        <v>1</v>
      </c>
      <c r="P451" s="7">
        <f t="shared" si="112"/>
        <v>3</v>
      </c>
      <c r="Q451">
        <f t="shared" si="113"/>
        <v>1.40706781566667</v>
      </c>
      <c r="R451" s="5" t="str">
        <f t="shared" si="114"/>
        <v/>
      </c>
      <c r="S451" s="6" t="str">
        <f t="shared" si="115"/>
        <v/>
      </c>
      <c r="T451" s="6">
        <f t="shared" si="116"/>
        <v>1</v>
      </c>
      <c r="U451" s="6">
        <f t="shared" si="117"/>
        <v>0</v>
      </c>
      <c r="V451" s="6">
        <f t="shared" si="118"/>
        <v>0</v>
      </c>
      <c r="W451" s="7">
        <f t="shared" si="119"/>
        <v>1</v>
      </c>
    </row>
    <row r="452" spans="1:23">
      <c r="A452" s="1" t="s">
        <v>473</v>
      </c>
      <c r="B452" s="2">
        <f>IF(ISERROR(VLOOKUP(A452,[1]G1_DEG_cox!$A:$C,2,FALSE)),0,VLOOKUP(A452,[1]G1_DEG_cox!$A:$C,2,FALSE))</f>
        <v>0</v>
      </c>
      <c r="C452" s="2">
        <f>IF(ISERROR(VLOOKUP(A452,[1]G1_DEG_cox!$A:$C,3,FALSE)),0,VLOOKUP(A452,[1]G1_DEG_cox!$A:$C,3,FALSE))</f>
        <v>0</v>
      </c>
      <c r="D452" s="3">
        <f t="shared" si="105"/>
        <v>0</v>
      </c>
      <c r="E452" s="2" t="e">
        <v>#N/A</v>
      </c>
      <c r="F452" s="2" t="e">
        <v>#N/A</v>
      </c>
      <c r="G452" s="2">
        <v>0.113626927</v>
      </c>
      <c r="H452" s="2">
        <v>0.610381424</v>
      </c>
      <c r="I452" s="4">
        <v>1.825107157</v>
      </c>
      <c r="J452">
        <f t="shared" si="106"/>
        <v>3</v>
      </c>
      <c r="K452" s="5" t="str">
        <f t="shared" si="107"/>
        <v/>
      </c>
      <c r="L452" s="6" t="str">
        <f t="shared" si="108"/>
        <v/>
      </c>
      <c r="M452" s="6">
        <f t="shared" si="109"/>
        <v>1</v>
      </c>
      <c r="N452" s="6">
        <f t="shared" si="110"/>
        <v>1</v>
      </c>
      <c r="O452" s="6">
        <f t="shared" si="111"/>
        <v>1</v>
      </c>
      <c r="P452" s="7">
        <f t="shared" si="112"/>
        <v>3</v>
      </c>
      <c r="Q452">
        <f t="shared" si="113"/>
        <v>0.849705169333333</v>
      </c>
      <c r="R452" s="5" t="str">
        <f t="shared" si="114"/>
        <v/>
      </c>
      <c r="S452" s="6" t="str">
        <f t="shared" si="115"/>
        <v/>
      </c>
      <c r="T452" s="6">
        <f t="shared" si="116"/>
        <v>0</v>
      </c>
      <c r="U452" s="6">
        <f t="shared" si="117"/>
        <v>0</v>
      </c>
      <c r="V452" s="6">
        <f t="shared" si="118"/>
        <v>1</v>
      </c>
      <c r="W452" s="7">
        <f t="shared" si="119"/>
        <v>1</v>
      </c>
    </row>
    <row r="453" spans="1:23">
      <c r="A453" s="1" t="s">
        <v>474</v>
      </c>
      <c r="B453" s="2">
        <f>IF(ISERROR(VLOOKUP(A453,[1]G1_DEG_cox!$A:$C,2,FALSE)),0,VLOOKUP(A453,[1]G1_DEG_cox!$A:$C,2,FALSE))</f>
        <v>0</v>
      </c>
      <c r="C453" s="2">
        <f>IF(ISERROR(VLOOKUP(A453,[1]G1_DEG_cox!$A:$C,3,FALSE)),0,VLOOKUP(A453,[1]G1_DEG_cox!$A:$C,3,FALSE))</f>
        <v>0</v>
      </c>
      <c r="D453" s="3">
        <f t="shared" si="105"/>
        <v>0</v>
      </c>
      <c r="E453" s="2" t="e">
        <v>#N/A</v>
      </c>
      <c r="F453" s="2" t="e">
        <v>#N/A</v>
      </c>
      <c r="G453" s="2">
        <v>-0.803785712</v>
      </c>
      <c r="H453" s="2">
        <v>0.955944747</v>
      </c>
      <c r="I453" s="4">
        <v>5.542243004</v>
      </c>
      <c r="J453">
        <f t="shared" si="106"/>
        <v>3</v>
      </c>
      <c r="K453" s="5" t="str">
        <f t="shared" si="107"/>
        <v/>
      </c>
      <c r="L453" s="6" t="str">
        <f t="shared" si="108"/>
        <v/>
      </c>
      <c r="M453" s="6">
        <f t="shared" si="109"/>
        <v>0</v>
      </c>
      <c r="N453" s="6">
        <f t="shared" si="110"/>
        <v>1</v>
      </c>
      <c r="O453" s="6">
        <f t="shared" si="111"/>
        <v>1</v>
      </c>
      <c r="P453" s="7">
        <f t="shared" si="112"/>
        <v>2</v>
      </c>
      <c r="Q453">
        <f t="shared" si="113"/>
        <v>1.898134013</v>
      </c>
      <c r="R453" s="5" t="str">
        <f t="shared" si="114"/>
        <v/>
      </c>
      <c r="S453" s="6" t="str">
        <f t="shared" si="115"/>
        <v/>
      </c>
      <c r="T453" s="6">
        <f t="shared" si="116"/>
        <v>0</v>
      </c>
      <c r="U453" s="6">
        <f t="shared" si="117"/>
        <v>0</v>
      </c>
      <c r="V453" s="6">
        <f t="shared" si="118"/>
        <v>1</v>
      </c>
      <c r="W453" s="7">
        <f t="shared" si="119"/>
        <v>1</v>
      </c>
    </row>
    <row r="454" spans="1:23">
      <c r="A454" s="1" t="s">
        <v>475</v>
      </c>
      <c r="B454" s="2">
        <f>IF(ISERROR(VLOOKUP(A454,[1]G1_DEG_cox!$A:$C,2,FALSE)),0,VLOOKUP(A454,[1]G1_DEG_cox!$A:$C,2,FALSE))</f>
        <v>0.999916945683316</v>
      </c>
      <c r="C454" s="2">
        <f>IF(ISERROR(VLOOKUP(A454,[1]G1_DEG_cox!$A:$C,3,FALSE)),0,VLOOKUP(A454,[1]G1_DEG_cox!$A:$C,3,FALSE))</f>
        <v>0.823998382863564</v>
      </c>
      <c r="D454" s="3">
        <f t="shared" si="105"/>
        <v>0</v>
      </c>
      <c r="E454" s="2">
        <v>3.634645939</v>
      </c>
      <c r="F454" s="2">
        <v>0.943775415</v>
      </c>
      <c r="G454" s="2" t="e">
        <v>#N/A</v>
      </c>
      <c r="H454" s="2">
        <v>-0.085278297</v>
      </c>
      <c r="I454" s="4" t="e">
        <v>#N/A</v>
      </c>
      <c r="J454">
        <f t="shared" si="106"/>
        <v>3</v>
      </c>
      <c r="K454" s="5">
        <f t="shared" si="107"/>
        <v>1</v>
      </c>
      <c r="L454" s="6">
        <f t="shared" si="108"/>
        <v>1</v>
      </c>
      <c r="M454" s="6" t="str">
        <f t="shared" si="109"/>
        <v/>
      </c>
      <c r="N454" s="6">
        <f t="shared" si="110"/>
        <v>0</v>
      </c>
      <c r="O454" s="6" t="str">
        <f t="shared" si="111"/>
        <v/>
      </c>
      <c r="P454" s="7">
        <f t="shared" si="112"/>
        <v>2</v>
      </c>
      <c r="Q454">
        <f t="shared" si="113"/>
        <v>1.49771435233333</v>
      </c>
      <c r="R454" s="5">
        <f t="shared" si="114"/>
        <v>1</v>
      </c>
      <c r="S454" s="6">
        <f t="shared" si="115"/>
        <v>0</v>
      </c>
      <c r="T454" s="6" t="str">
        <f t="shared" si="116"/>
        <v/>
      </c>
      <c r="U454" s="6">
        <f t="shared" si="117"/>
        <v>0</v>
      </c>
      <c r="V454" s="6" t="str">
        <f t="shared" si="118"/>
        <v/>
      </c>
      <c r="W454" s="7">
        <f t="shared" si="119"/>
        <v>1</v>
      </c>
    </row>
    <row r="455" spans="1:23">
      <c r="A455" s="1" t="s">
        <v>476</v>
      </c>
      <c r="B455" s="2">
        <f>IF(ISERROR(VLOOKUP(A455,[1]G1_DEG_cox!$A:$C,2,FALSE)),0,VLOOKUP(A455,[1]G1_DEG_cox!$A:$C,2,FALSE))</f>
        <v>0.997643827399206</v>
      </c>
      <c r="C455" s="2">
        <f>IF(ISERROR(VLOOKUP(A455,[1]G1_DEG_cox!$A:$C,3,FALSE)),0,VLOOKUP(A455,[1]G1_DEG_cox!$A:$C,3,FALSE))</f>
        <v>0.433672652311433</v>
      </c>
      <c r="D455" s="3">
        <f t="shared" si="105"/>
        <v>0</v>
      </c>
      <c r="E455" s="2">
        <v>2.198607922</v>
      </c>
      <c r="F455" s="2">
        <v>0.60961771</v>
      </c>
      <c r="G455" s="2" t="e">
        <v>#N/A</v>
      </c>
      <c r="H455" s="2">
        <v>-0.094889628</v>
      </c>
      <c r="I455" s="4" t="e">
        <v>#N/A</v>
      </c>
      <c r="J455">
        <f t="shared" si="106"/>
        <v>3</v>
      </c>
      <c r="K455" s="5">
        <f t="shared" si="107"/>
        <v>1</v>
      </c>
      <c r="L455" s="6">
        <f t="shared" si="108"/>
        <v>1</v>
      </c>
      <c r="M455" s="6" t="str">
        <f t="shared" si="109"/>
        <v/>
      </c>
      <c r="N455" s="6">
        <f t="shared" si="110"/>
        <v>0</v>
      </c>
      <c r="O455" s="6" t="str">
        <f t="shared" si="111"/>
        <v/>
      </c>
      <c r="P455" s="7">
        <f t="shared" si="112"/>
        <v>2</v>
      </c>
      <c r="Q455">
        <f t="shared" si="113"/>
        <v>0.904445334666667</v>
      </c>
      <c r="R455" s="5">
        <f t="shared" si="114"/>
        <v>1</v>
      </c>
      <c r="S455" s="6">
        <f t="shared" si="115"/>
        <v>0</v>
      </c>
      <c r="T455" s="6" t="str">
        <f t="shared" si="116"/>
        <v/>
      </c>
      <c r="U455" s="6">
        <f t="shared" si="117"/>
        <v>0</v>
      </c>
      <c r="V455" s="6" t="str">
        <f t="shared" si="118"/>
        <v/>
      </c>
      <c r="W455" s="7">
        <f t="shared" si="119"/>
        <v>1</v>
      </c>
    </row>
    <row r="456" spans="1:23">
      <c r="A456" s="1" t="s">
        <v>477</v>
      </c>
      <c r="B456" s="2">
        <f>IF(ISERROR(VLOOKUP(A456,[1]G1_DEG_cox!$A:$C,2,FALSE)),0,VLOOKUP(A456,[1]G1_DEG_cox!$A:$C,2,FALSE))</f>
        <v>0</v>
      </c>
      <c r="C456" s="2">
        <f>IF(ISERROR(VLOOKUP(A456,[1]G1_DEG_cox!$A:$C,3,FALSE)),0,VLOOKUP(A456,[1]G1_DEG_cox!$A:$C,3,FALSE))</f>
        <v>0</v>
      </c>
      <c r="D456" s="3">
        <f t="shared" si="105"/>
        <v>0</v>
      </c>
      <c r="E456" s="2">
        <v>2.198607922</v>
      </c>
      <c r="F456" s="2">
        <v>0.60961771</v>
      </c>
      <c r="G456" s="2" t="e">
        <v>#N/A</v>
      </c>
      <c r="H456" s="2">
        <v>-0.094889628</v>
      </c>
      <c r="I456" s="4" t="e">
        <v>#N/A</v>
      </c>
      <c r="J456">
        <f t="shared" si="106"/>
        <v>3</v>
      </c>
      <c r="K456" s="5">
        <f t="shared" si="107"/>
        <v>1</v>
      </c>
      <c r="L456" s="6">
        <f t="shared" si="108"/>
        <v>1</v>
      </c>
      <c r="M456" s="6" t="str">
        <f t="shared" si="109"/>
        <v/>
      </c>
      <c r="N456" s="6">
        <f t="shared" si="110"/>
        <v>0</v>
      </c>
      <c r="O456" s="6" t="str">
        <f t="shared" si="111"/>
        <v/>
      </c>
      <c r="P456" s="7">
        <f t="shared" si="112"/>
        <v>2</v>
      </c>
      <c r="Q456">
        <f t="shared" si="113"/>
        <v>0.904445334666667</v>
      </c>
      <c r="R456" s="5">
        <f t="shared" si="114"/>
        <v>1</v>
      </c>
      <c r="S456" s="6">
        <f t="shared" si="115"/>
        <v>0</v>
      </c>
      <c r="T456" s="6" t="str">
        <f t="shared" si="116"/>
        <v/>
      </c>
      <c r="U456" s="6">
        <f t="shared" si="117"/>
        <v>0</v>
      </c>
      <c r="V456" s="6" t="str">
        <f t="shared" si="118"/>
        <v/>
      </c>
      <c r="W456" s="7">
        <f t="shared" si="119"/>
        <v>1</v>
      </c>
    </row>
    <row r="457" spans="1:23">
      <c r="A457" s="1" t="s">
        <v>478</v>
      </c>
      <c r="B457" s="2">
        <f>IF(ISERROR(VLOOKUP(A457,[1]G1_DEG_cox!$A:$C,2,FALSE)),0,VLOOKUP(A457,[1]G1_DEG_cox!$A:$C,2,FALSE))</f>
        <v>0</v>
      </c>
      <c r="C457" s="2">
        <f>IF(ISERROR(VLOOKUP(A457,[1]G1_DEG_cox!$A:$C,3,FALSE)),0,VLOOKUP(A457,[1]G1_DEG_cox!$A:$C,3,FALSE))</f>
        <v>0</v>
      </c>
      <c r="D457" s="3">
        <f t="shared" si="105"/>
        <v>0</v>
      </c>
      <c r="E457" s="2">
        <v>-0.265813395</v>
      </c>
      <c r="F457" s="2">
        <v>2.016339958</v>
      </c>
      <c r="G457" s="2" t="e">
        <v>#N/A</v>
      </c>
      <c r="H457" s="2">
        <v>0.905585051</v>
      </c>
      <c r="I457" s="4" t="e">
        <v>#N/A</v>
      </c>
      <c r="J457">
        <f t="shared" si="106"/>
        <v>3</v>
      </c>
      <c r="K457" s="5">
        <f t="shared" si="107"/>
        <v>0</v>
      </c>
      <c r="L457" s="6">
        <f t="shared" si="108"/>
        <v>1</v>
      </c>
      <c r="M457" s="6" t="str">
        <f t="shared" si="109"/>
        <v/>
      </c>
      <c r="N457" s="6">
        <f t="shared" si="110"/>
        <v>1</v>
      </c>
      <c r="O457" s="6" t="str">
        <f t="shared" si="111"/>
        <v/>
      </c>
      <c r="P457" s="7">
        <f t="shared" si="112"/>
        <v>2</v>
      </c>
      <c r="Q457">
        <f t="shared" si="113"/>
        <v>0.885370538</v>
      </c>
      <c r="R457" s="5">
        <f t="shared" si="114"/>
        <v>0</v>
      </c>
      <c r="S457" s="6">
        <f t="shared" si="115"/>
        <v>1</v>
      </c>
      <c r="T457" s="6" t="str">
        <f t="shared" si="116"/>
        <v/>
      </c>
      <c r="U457" s="6">
        <f t="shared" si="117"/>
        <v>0</v>
      </c>
      <c r="V457" s="6" t="str">
        <f t="shared" si="118"/>
        <v/>
      </c>
      <c r="W457" s="7">
        <f t="shared" si="119"/>
        <v>1</v>
      </c>
    </row>
    <row r="458" spans="1:23">
      <c r="A458" s="1" t="s">
        <v>479</v>
      </c>
      <c r="B458" s="2">
        <f>IF(ISERROR(VLOOKUP(A458,[1]G1_DEG_cox!$A:$C,2,FALSE)),0,VLOOKUP(A458,[1]G1_DEG_cox!$A:$C,2,FALSE))</f>
        <v>0</v>
      </c>
      <c r="C458" s="2">
        <f>IF(ISERROR(VLOOKUP(A458,[1]G1_DEG_cox!$A:$C,3,FALSE)),0,VLOOKUP(A458,[1]G1_DEG_cox!$A:$C,3,FALSE))</f>
        <v>0</v>
      </c>
      <c r="D458" s="3">
        <f t="shared" si="105"/>
        <v>0</v>
      </c>
      <c r="E458" s="2">
        <v>-0.265813395</v>
      </c>
      <c r="F458" s="2">
        <v>2.016339958</v>
      </c>
      <c r="G458" s="2" t="e">
        <v>#N/A</v>
      </c>
      <c r="H458" s="2">
        <v>0.905585051</v>
      </c>
      <c r="I458" s="4" t="e">
        <v>#N/A</v>
      </c>
      <c r="J458">
        <f t="shared" si="106"/>
        <v>3</v>
      </c>
      <c r="K458" s="5">
        <f t="shared" si="107"/>
        <v>0</v>
      </c>
      <c r="L458" s="6">
        <f t="shared" si="108"/>
        <v>1</v>
      </c>
      <c r="M458" s="6" t="str">
        <f t="shared" si="109"/>
        <v/>
      </c>
      <c r="N458" s="6">
        <f t="shared" si="110"/>
        <v>1</v>
      </c>
      <c r="O458" s="6" t="str">
        <f t="shared" si="111"/>
        <v/>
      </c>
      <c r="P458" s="7">
        <f t="shared" si="112"/>
        <v>2</v>
      </c>
      <c r="Q458">
        <f t="shared" si="113"/>
        <v>0.885370538</v>
      </c>
      <c r="R458" s="5">
        <f t="shared" si="114"/>
        <v>0</v>
      </c>
      <c r="S458" s="6">
        <f t="shared" si="115"/>
        <v>1</v>
      </c>
      <c r="T458" s="6" t="str">
        <f t="shared" si="116"/>
        <v/>
      </c>
      <c r="U458" s="6">
        <f t="shared" si="117"/>
        <v>0</v>
      </c>
      <c r="V458" s="6" t="str">
        <f t="shared" si="118"/>
        <v/>
      </c>
      <c r="W458" s="7">
        <f t="shared" si="119"/>
        <v>1</v>
      </c>
    </row>
    <row r="459" spans="1:23">
      <c r="A459" s="1" t="s">
        <v>480</v>
      </c>
      <c r="B459" s="2">
        <f>IF(ISERROR(VLOOKUP(A459,[1]G1_DEG_cox!$A:$C,2,FALSE)),0,VLOOKUP(A459,[1]G1_DEG_cox!$A:$C,2,FALSE))</f>
        <v>1.00453520862633</v>
      </c>
      <c r="C459" s="2">
        <f>IF(ISERROR(VLOOKUP(A459,[1]G1_DEG_cox!$A:$C,3,FALSE)),0,VLOOKUP(A459,[1]G1_DEG_cox!$A:$C,3,FALSE))</f>
        <v>0.865824878545849</v>
      </c>
      <c r="D459" s="3">
        <f t="shared" si="105"/>
        <v>0</v>
      </c>
      <c r="E459" s="2">
        <v>2.470052361</v>
      </c>
      <c r="F459" s="2" t="e">
        <v>#N/A</v>
      </c>
      <c r="G459" s="2">
        <v>0.191142857</v>
      </c>
      <c r="H459" s="2" t="e">
        <v>#N/A</v>
      </c>
      <c r="I459" s="4">
        <v>-0.213733852</v>
      </c>
      <c r="J459">
        <f t="shared" si="106"/>
        <v>3</v>
      </c>
      <c r="K459" s="5">
        <f t="shared" si="107"/>
        <v>1</v>
      </c>
      <c r="L459" s="6" t="str">
        <f t="shared" si="108"/>
        <v/>
      </c>
      <c r="M459" s="6">
        <f t="shared" si="109"/>
        <v>1</v>
      </c>
      <c r="N459" s="6" t="str">
        <f t="shared" si="110"/>
        <v/>
      </c>
      <c r="O459" s="6">
        <f t="shared" si="111"/>
        <v>0</v>
      </c>
      <c r="P459" s="7">
        <f t="shared" si="112"/>
        <v>2</v>
      </c>
      <c r="Q459">
        <f t="shared" si="113"/>
        <v>0.815820455333333</v>
      </c>
      <c r="R459" s="5">
        <f t="shared" si="114"/>
        <v>1</v>
      </c>
      <c r="S459" s="6" t="str">
        <f t="shared" si="115"/>
        <v/>
      </c>
      <c r="T459" s="6">
        <f t="shared" si="116"/>
        <v>0</v>
      </c>
      <c r="U459" s="6" t="str">
        <f t="shared" si="117"/>
        <v/>
      </c>
      <c r="V459" s="6">
        <f t="shared" si="118"/>
        <v>0</v>
      </c>
      <c r="W459" s="7">
        <f t="shared" si="119"/>
        <v>1</v>
      </c>
    </row>
    <row r="460" spans="1:23">
      <c r="A460" s="1" t="s">
        <v>481</v>
      </c>
      <c r="B460" s="2">
        <f>IF(ISERROR(VLOOKUP(A460,[1]G1_DEG_cox!$A:$C,2,FALSE)),0,VLOOKUP(A460,[1]G1_DEG_cox!$A:$C,2,FALSE))</f>
        <v>0</v>
      </c>
      <c r="C460" s="2">
        <f>IF(ISERROR(VLOOKUP(A460,[1]G1_DEG_cox!$A:$C,3,FALSE)),0,VLOOKUP(A460,[1]G1_DEG_cox!$A:$C,3,FALSE))</f>
        <v>0</v>
      </c>
      <c r="D460" s="3">
        <f t="shared" si="105"/>
        <v>0</v>
      </c>
      <c r="E460" s="2">
        <v>1.571885645</v>
      </c>
      <c r="F460" s="2">
        <v>0.27172387</v>
      </c>
      <c r="G460" s="2" t="e">
        <v>#N/A</v>
      </c>
      <c r="H460" s="2" t="e">
        <v>#N/A</v>
      </c>
      <c r="I460" s="4">
        <v>-0.881135285</v>
      </c>
      <c r="J460">
        <f t="shared" si="106"/>
        <v>3</v>
      </c>
      <c r="K460" s="5">
        <f t="shared" si="107"/>
        <v>1</v>
      </c>
      <c r="L460" s="6">
        <f t="shared" si="108"/>
        <v>1</v>
      </c>
      <c r="M460" s="6" t="str">
        <f t="shared" si="109"/>
        <v/>
      </c>
      <c r="N460" s="6" t="str">
        <f t="shared" si="110"/>
        <v/>
      </c>
      <c r="O460" s="6">
        <f t="shared" si="111"/>
        <v>0</v>
      </c>
      <c r="P460" s="7">
        <f t="shared" si="112"/>
        <v>2</v>
      </c>
      <c r="Q460">
        <f t="shared" si="113"/>
        <v>0.320824743333333</v>
      </c>
      <c r="R460" s="5">
        <f t="shared" si="114"/>
        <v>1</v>
      </c>
      <c r="S460" s="6">
        <f t="shared" si="115"/>
        <v>0</v>
      </c>
      <c r="T460" s="6" t="str">
        <f t="shared" si="116"/>
        <v/>
      </c>
      <c r="U460" s="6" t="str">
        <f t="shared" si="117"/>
        <v/>
      </c>
      <c r="V460" s="6">
        <f t="shared" si="118"/>
        <v>0</v>
      </c>
      <c r="W460" s="7">
        <f t="shared" si="119"/>
        <v>1</v>
      </c>
    </row>
    <row r="461" spans="1:23">
      <c r="A461" s="1" t="s">
        <v>482</v>
      </c>
      <c r="B461" s="2">
        <f>IF(ISERROR(VLOOKUP(A461,[1]G1_DEG_cox!$A:$C,2,FALSE)),0,VLOOKUP(A461,[1]G1_DEG_cox!$A:$C,2,FALSE))</f>
        <v>0</v>
      </c>
      <c r="C461" s="2">
        <f>IF(ISERROR(VLOOKUP(A461,[1]G1_DEG_cox!$A:$C,3,FALSE)),0,VLOOKUP(A461,[1]G1_DEG_cox!$A:$C,3,FALSE))</f>
        <v>0</v>
      </c>
      <c r="D461" s="3">
        <f t="shared" si="105"/>
        <v>0</v>
      </c>
      <c r="E461" s="2">
        <v>-0.187254768</v>
      </c>
      <c r="F461" s="2" t="e">
        <v>#N/A</v>
      </c>
      <c r="G461" s="2">
        <v>1.389831483</v>
      </c>
      <c r="H461" s="2" t="e">
        <v>#N/A</v>
      </c>
      <c r="I461" s="4">
        <v>-0.386384755</v>
      </c>
      <c r="J461">
        <f t="shared" si="106"/>
        <v>3</v>
      </c>
      <c r="K461" s="5">
        <f t="shared" si="107"/>
        <v>0</v>
      </c>
      <c r="L461" s="6" t="str">
        <f t="shared" si="108"/>
        <v/>
      </c>
      <c r="M461" s="6">
        <f t="shared" si="109"/>
        <v>1</v>
      </c>
      <c r="N461" s="6" t="str">
        <f t="shared" si="110"/>
        <v/>
      </c>
      <c r="O461" s="6">
        <f t="shared" si="111"/>
        <v>0</v>
      </c>
      <c r="P461" s="7">
        <f t="shared" si="112"/>
        <v>1</v>
      </c>
      <c r="Q461">
        <f t="shared" si="113"/>
        <v>0.272063986666667</v>
      </c>
      <c r="R461" s="5">
        <f t="shared" si="114"/>
        <v>0</v>
      </c>
      <c r="S461" s="6" t="str">
        <f t="shared" si="115"/>
        <v/>
      </c>
      <c r="T461" s="6">
        <f t="shared" si="116"/>
        <v>1</v>
      </c>
      <c r="U461" s="6" t="str">
        <f t="shared" si="117"/>
        <v/>
      </c>
      <c r="V461" s="6">
        <f t="shared" si="118"/>
        <v>0</v>
      </c>
      <c r="W461" s="7">
        <f t="shared" si="119"/>
        <v>1</v>
      </c>
    </row>
    <row r="462" spans="1:23">
      <c r="A462" s="1" t="s">
        <v>483</v>
      </c>
      <c r="B462" s="2">
        <f>IF(ISERROR(VLOOKUP(A462,[1]G1_DEG_cox!$A:$C,2,FALSE)),0,VLOOKUP(A462,[1]G1_DEG_cox!$A:$C,2,FALSE))</f>
        <v>0</v>
      </c>
      <c r="C462" s="2">
        <f>IF(ISERROR(VLOOKUP(A462,[1]G1_DEG_cox!$A:$C,3,FALSE)),0,VLOOKUP(A462,[1]G1_DEG_cox!$A:$C,3,FALSE))</f>
        <v>0</v>
      </c>
      <c r="D462" s="3">
        <f t="shared" si="105"/>
        <v>0</v>
      </c>
      <c r="E462" s="2">
        <v>-0.187254768</v>
      </c>
      <c r="F462" s="2" t="e">
        <v>#N/A</v>
      </c>
      <c r="G462" s="2">
        <v>1.389831483</v>
      </c>
      <c r="H462" s="2" t="e">
        <v>#N/A</v>
      </c>
      <c r="I462" s="4">
        <v>-0.386384755</v>
      </c>
      <c r="J462">
        <f t="shared" si="106"/>
        <v>3</v>
      </c>
      <c r="K462" s="5">
        <f t="shared" si="107"/>
        <v>0</v>
      </c>
      <c r="L462" s="6" t="str">
        <f t="shared" si="108"/>
        <v/>
      </c>
      <c r="M462" s="6">
        <f t="shared" si="109"/>
        <v>1</v>
      </c>
      <c r="N462" s="6" t="str">
        <f t="shared" si="110"/>
        <v/>
      </c>
      <c r="O462" s="6">
        <f t="shared" si="111"/>
        <v>0</v>
      </c>
      <c r="P462" s="7">
        <f t="shared" si="112"/>
        <v>1</v>
      </c>
      <c r="Q462">
        <f t="shared" si="113"/>
        <v>0.272063986666667</v>
      </c>
      <c r="R462" s="5">
        <f t="shared" si="114"/>
        <v>0</v>
      </c>
      <c r="S462" s="6" t="str">
        <f t="shared" si="115"/>
        <v/>
      </c>
      <c r="T462" s="6">
        <f t="shared" si="116"/>
        <v>1</v>
      </c>
      <c r="U462" s="6" t="str">
        <f t="shared" si="117"/>
        <v/>
      </c>
      <c r="V462" s="6">
        <f t="shared" si="118"/>
        <v>0</v>
      </c>
      <c r="W462" s="7">
        <f t="shared" si="119"/>
        <v>1</v>
      </c>
    </row>
    <row r="463" spans="1:23">
      <c r="A463" s="1" t="s">
        <v>484</v>
      </c>
      <c r="B463" s="2">
        <f>IF(ISERROR(VLOOKUP(A463,[1]G1_DEG_cox!$A:$C,2,FALSE)),0,VLOOKUP(A463,[1]G1_DEG_cox!$A:$C,2,FALSE))</f>
        <v>0</v>
      </c>
      <c r="C463" s="2">
        <f>IF(ISERROR(VLOOKUP(A463,[1]G1_DEG_cox!$A:$C,3,FALSE)),0,VLOOKUP(A463,[1]G1_DEG_cox!$A:$C,3,FALSE))</f>
        <v>0</v>
      </c>
      <c r="D463" s="3">
        <f t="shared" si="105"/>
        <v>0</v>
      </c>
      <c r="E463" s="2">
        <v>-0.556641415</v>
      </c>
      <c r="F463" s="2">
        <v>-0.96153605</v>
      </c>
      <c r="G463" s="2" t="e">
        <v>#N/A</v>
      </c>
      <c r="H463" s="2">
        <v>1.152122915</v>
      </c>
      <c r="I463" s="4" t="e">
        <v>#N/A</v>
      </c>
      <c r="J463">
        <f t="shared" si="106"/>
        <v>3</v>
      </c>
      <c r="K463" s="5">
        <f t="shared" si="107"/>
        <v>0</v>
      </c>
      <c r="L463" s="6">
        <f t="shared" si="108"/>
        <v>0</v>
      </c>
      <c r="M463" s="6" t="str">
        <f t="shared" si="109"/>
        <v/>
      </c>
      <c r="N463" s="6">
        <f t="shared" si="110"/>
        <v>1</v>
      </c>
      <c r="O463" s="6" t="str">
        <f t="shared" si="111"/>
        <v/>
      </c>
      <c r="P463" s="7">
        <f t="shared" si="112"/>
        <v>1</v>
      </c>
      <c r="Q463">
        <f t="shared" si="113"/>
        <v>-0.122018183333333</v>
      </c>
      <c r="R463" s="5">
        <f t="shared" si="114"/>
        <v>0</v>
      </c>
      <c r="S463" s="6">
        <f t="shared" si="115"/>
        <v>0</v>
      </c>
      <c r="T463" s="6" t="str">
        <f t="shared" si="116"/>
        <v/>
      </c>
      <c r="U463" s="6">
        <f t="shared" si="117"/>
        <v>1</v>
      </c>
      <c r="V463" s="6" t="str">
        <f t="shared" si="118"/>
        <v/>
      </c>
      <c r="W463" s="7">
        <f t="shared" si="119"/>
        <v>1</v>
      </c>
    </row>
    <row r="464" spans="1:23">
      <c r="A464" s="1" t="s">
        <v>485</v>
      </c>
      <c r="B464" s="2">
        <f>IF(ISERROR(VLOOKUP(A464,[1]G1_DEG_cox!$A:$C,2,FALSE)),0,VLOOKUP(A464,[1]G1_DEG_cox!$A:$C,2,FALSE))</f>
        <v>0.997849024486918</v>
      </c>
      <c r="C464" s="2">
        <f>IF(ISERROR(VLOOKUP(A464,[1]G1_DEG_cox!$A:$C,3,FALSE)),0,VLOOKUP(A464,[1]G1_DEG_cox!$A:$C,3,FALSE))</f>
        <v>0.510649357842489</v>
      </c>
      <c r="D464" s="3">
        <f t="shared" si="105"/>
        <v>0</v>
      </c>
      <c r="E464" s="2">
        <v>-1.088539243</v>
      </c>
      <c r="F464" s="2">
        <v>-0.775110096</v>
      </c>
      <c r="G464" s="2" t="e">
        <v>#N/A</v>
      </c>
      <c r="H464" s="2">
        <v>0.852238595</v>
      </c>
      <c r="I464" s="4" t="e">
        <v>#N/A</v>
      </c>
      <c r="J464">
        <f t="shared" si="106"/>
        <v>3</v>
      </c>
      <c r="K464" s="5">
        <f t="shared" si="107"/>
        <v>0</v>
      </c>
      <c r="L464" s="6">
        <f t="shared" si="108"/>
        <v>0</v>
      </c>
      <c r="M464" s="6" t="str">
        <f t="shared" si="109"/>
        <v/>
      </c>
      <c r="N464" s="6">
        <f t="shared" si="110"/>
        <v>1</v>
      </c>
      <c r="O464" s="6" t="str">
        <f t="shared" si="111"/>
        <v/>
      </c>
      <c r="P464" s="7">
        <f t="shared" si="112"/>
        <v>1</v>
      </c>
      <c r="Q464">
        <f t="shared" si="113"/>
        <v>-0.337136914666667</v>
      </c>
      <c r="R464" s="5">
        <f t="shared" si="114"/>
        <v>1</v>
      </c>
      <c r="S464" s="6">
        <f t="shared" si="115"/>
        <v>0</v>
      </c>
      <c r="T464" s="6" t="str">
        <f t="shared" si="116"/>
        <v/>
      </c>
      <c r="U464" s="6">
        <f t="shared" si="117"/>
        <v>0</v>
      </c>
      <c r="V464" s="6" t="str">
        <f t="shared" si="118"/>
        <v/>
      </c>
      <c r="W464" s="7">
        <f t="shared" si="119"/>
        <v>1</v>
      </c>
    </row>
    <row r="465" spans="1:23">
      <c r="A465" s="1" t="s">
        <v>486</v>
      </c>
      <c r="B465" s="2">
        <f>IF(ISERROR(VLOOKUP(A465,[1]G1_DEG_cox!$A:$C,2,FALSE)),0,VLOOKUP(A465,[1]G1_DEG_cox!$A:$C,2,FALSE))</f>
        <v>0</v>
      </c>
      <c r="C465" s="2">
        <f>IF(ISERROR(VLOOKUP(A465,[1]G1_DEG_cox!$A:$C,3,FALSE)),0,VLOOKUP(A465,[1]G1_DEG_cox!$A:$C,3,FALSE))</f>
        <v>0</v>
      </c>
      <c r="D465" s="3">
        <f t="shared" si="105"/>
        <v>0</v>
      </c>
      <c r="E465" s="2" t="e">
        <v>#N/A</v>
      </c>
      <c r="F465" s="2" t="e">
        <v>#N/A</v>
      </c>
      <c r="G465" s="2">
        <v>-1.92539227</v>
      </c>
      <c r="H465" s="2">
        <v>-0.437175632</v>
      </c>
      <c r="I465" s="4">
        <v>0.833581835</v>
      </c>
      <c r="J465">
        <f t="shared" si="106"/>
        <v>3</v>
      </c>
      <c r="K465" s="5" t="str">
        <f t="shared" si="107"/>
        <v/>
      </c>
      <c r="L465" s="6" t="str">
        <f t="shared" si="108"/>
        <v/>
      </c>
      <c r="M465" s="6">
        <f t="shared" si="109"/>
        <v>0</v>
      </c>
      <c r="N465" s="6">
        <f t="shared" si="110"/>
        <v>0</v>
      </c>
      <c r="O465" s="6">
        <f t="shared" si="111"/>
        <v>1</v>
      </c>
      <c r="P465" s="7">
        <f t="shared" si="112"/>
        <v>1</v>
      </c>
      <c r="Q465">
        <f t="shared" si="113"/>
        <v>-0.509662022333333</v>
      </c>
      <c r="R465" s="5" t="str">
        <f t="shared" si="114"/>
        <v/>
      </c>
      <c r="S465" s="6" t="str">
        <f t="shared" si="115"/>
        <v/>
      </c>
      <c r="T465" s="6">
        <f t="shared" si="116"/>
        <v>1</v>
      </c>
      <c r="U465" s="6">
        <f t="shared" si="117"/>
        <v>0</v>
      </c>
      <c r="V465" s="6">
        <f t="shared" si="118"/>
        <v>0</v>
      </c>
      <c r="W465" s="7">
        <f t="shared" si="119"/>
        <v>1</v>
      </c>
    </row>
    <row r="466" spans="1:23">
      <c r="A466" s="1" t="s">
        <v>487</v>
      </c>
      <c r="B466" s="2">
        <f>IF(ISERROR(VLOOKUP(A466,[1]G1_DEG_cox!$A:$C,2,FALSE)),0,VLOOKUP(A466,[1]G1_DEG_cox!$A:$C,2,FALSE))</f>
        <v>0</v>
      </c>
      <c r="C466" s="2">
        <f>IF(ISERROR(VLOOKUP(A466,[1]G1_DEG_cox!$A:$C,3,FALSE)),0,VLOOKUP(A466,[1]G1_DEG_cox!$A:$C,3,FALSE))</f>
        <v>0</v>
      </c>
      <c r="D466" s="3">
        <f t="shared" si="105"/>
        <v>0</v>
      </c>
      <c r="E466" s="2" t="e">
        <v>#N/A</v>
      </c>
      <c r="F466" s="2" t="e">
        <v>#N/A</v>
      </c>
      <c r="G466" s="2">
        <v>-1.92539227</v>
      </c>
      <c r="H466" s="2">
        <v>-0.437175632</v>
      </c>
      <c r="I466" s="4">
        <v>0.833581835</v>
      </c>
      <c r="J466">
        <f t="shared" si="106"/>
        <v>3</v>
      </c>
      <c r="K466" s="5" t="str">
        <f t="shared" si="107"/>
        <v/>
      </c>
      <c r="L466" s="6" t="str">
        <f t="shared" si="108"/>
        <v/>
      </c>
      <c r="M466" s="6">
        <f t="shared" si="109"/>
        <v>0</v>
      </c>
      <c r="N466" s="6">
        <f t="shared" si="110"/>
        <v>0</v>
      </c>
      <c r="O466" s="6">
        <f t="shared" si="111"/>
        <v>1</v>
      </c>
      <c r="P466" s="7">
        <f t="shared" si="112"/>
        <v>1</v>
      </c>
      <c r="Q466">
        <f t="shared" si="113"/>
        <v>-0.509662022333333</v>
      </c>
      <c r="R466" s="5" t="str">
        <f t="shared" si="114"/>
        <v/>
      </c>
      <c r="S466" s="6" t="str">
        <f t="shared" si="115"/>
        <v/>
      </c>
      <c r="T466" s="6">
        <f t="shared" si="116"/>
        <v>1</v>
      </c>
      <c r="U466" s="6">
        <f t="shared" si="117"/>
        <v>0</v>
      </c>
      <c r="V466" s="6">
        <f t="shared" si="118"/>
        <v>0</v>
      </c>
      <c r="W466" s="7">
        <f t="shared" si="119"/>
        <v>1</v>
      </c>
    </row>
    <row r="467" spans="1:23">
      <c r="A467" s="1" t="s">
        <v>488</v>
      </c>
      <c r="B467" s="2">
        <f>IF(ISERROR(VLOOKUP(A467,[1]G1_DEG_cox!$A:$C,2,FALSE)),0,VLOOKUP(A467,[1]G1_DEG_cox!$A:$C,2,FALSE))</f>
        <v>0</v>
      </c>
      <c r="C467" s="2">
        <f>IF(ISERROR(VLOOKUP(A467,[1]G1_DEG_cox!$A:$C,3,FALSE)),0,VLOOKUP(A467,[1]G1_DEG_cox!$A:$C,3,FALSE))</f>
        <v>0</v>
      </c>
      <c r="D467" s="3">
        <f t="shared" si="105"/>
        <v>0</v>
      </c>
      <c r="E467" s="2">
        <v>-0.728839904</v>
      </c>
      <c r="F467" s="2">
        <v>-1.726736963</v>
      </c>
      <c r="G467" s="2">
        <v>0.520420417</v>
      </c>
      <c r="H467" s="2" t="e">
        <v>#N/A</v>
      </c>
      <c r="I467" s="4" t="e">
        <v>#N/A</v>
      </c>
      <c r="J467">
        <f t="shared" si="106"/>
        <v>3</v>
      </c>
      <c r="K467" s="5">
        <f t="shared" si="107"/>
        <v>0</v>
      </c>
      <c r="L467" s="6">
        <f t="shared" si="108"/>
        <v>0</v>
      </c>
      <c r="M467" s="6">
        <f t="shared" si="109"/>
        <v>1</v>
      </c>
      <c r="N467" s="6" t="str">
        <f t="shared" si="110"/>
        <v/>
      </c>
      <c r="O467" s="6" t="str">
        <f t="shared" si="111"/>
        <v/>
      </c>
      <c r="P467" s="7">
        <f t="shared" si="112"/>
        <v>1</v>
      </c>
      <c r="Q467">
        <f t="shared" si="113"/>
        <v>-0.64505215</v>
      </c>
      <c r="R467" s="5">
        <f t="shared" si="114"/>
        <v>0</v>
      </c>
      <c r="S467" s="6">
        <f t="shared" si="115"/>
        <v>1</v>
      </c>
      <c r="T467" s="6">
        <f t="shared" si="116"/>
        <v>0</v>
      </c>
      <c r="U467" s="6" t="str">
        <f t="shared" si="117"/>
        <v/>
      </c>
      <c r="V467" s="6" t="str">
        <f t="shared" si="118"/>
        <v/>
      </c>
      <c r="W467" s="7">
        <f t="shared" si="119"/>
        <v>1</v>
      </c>
    </row>
    <row r="468" spans="1:23">
      <c r="A468" s="1" t="s">
        <v>489</v>
      </c>
      <c r="B468" s="2">
        <f>IF(ISERROR(VLOOKUP(A468,[1]G1_DEG_cox!$A:$C,2,FALSE)),0,VLOOKUP(A468,[1]G1_DEG_cox!$A:$C,2,FALSE))</f>
        <v>0</v>
      </c>
      <c r="C468" s="2">
        <f>IF(ISERROR(VLOOKUP(A468,[1]G1_DEG_cox!$A:$C,3,FALSE)),0,VLOOKUP(A468,[1]G1_DEG_cox!$A:$C,3,FALSE))</f>
        <v>0</v>
      </c>
      <c r="D468" s="3">
        <f t="shared" si="105"/>
        <v>0</v>
      </c>
      <c r="E468" s="2">
        <v>-0.441626631</v>
      </c>
      <c r="F468" s="2" t="e">
        <v>#N/A</v>
      </c>
      <c r="G468" s="2">
        <v>0.477224275</v>
      </c>
      <c r="H468" s="2" t="e">
        <v>#N/A</v>
      </c>
      <c r="I468" s="4">
        <v>-2.434996486</v>
      </c>
      <c r="J468">
        <f t="shared" si="106"/>
        <v>3</v>
      </c>
      <c r="K468" s="5">
        <f t="shared" si="107"/>
        <v>0</v>
      </c>
      <c r="L468" s="6" t="str">
        <f t="shared" si="108"/>
        <v/>
      </c>
      <c r="M468" s="6">
        <f t="shared" si="109"/>
        <v>1</v>
      </c>
      <c r="N468" s="6" t="str">
        <f t="shared" si="110"/>
        <v/>
      </c>
      <c r="O468" s="6">
        <f t="shared" si="111"/>
        <v>0</v>
      </c>
      <c r="P468" s="7">
        <f t="shared" si="112"/>
        <v>1</v>
      </c>
      <c r="Q468">
        <f t="shared" si="113"/>
        <v>-0.799799614</v>
      </c>
      <c r="R468" s="5">
        <f t="shared" si="114"/>
        <v>0</v>
      </c>
      <c r="S468" s="6" t="str">
        <f t="shared" si="115"/>
        <v/>
      </c>
      <c r="T468" s="6">
        <f t="shared" si="116"/>
        <v>0</v>
      </c>
      <c r="U468" s="6" t="str">
        <f t="shared" si="117"/>
        <v/>
      </c>
      <c r="V468" s="6">
        <f t="shared" si="118"/>
        <v>1</v>
      </c>
      <c r="W468" s="7">
        <f t="shared" si="119"/>
        <v>1</v>
      </c>
    </row>
    <row r="469" spans="1:23">
      <c r="A469" s="1" t="s">
        <v>490</v>
      </c>
      <c r="B469" s="2">
        <f>IF(ISERROR(VLOOKUP(A469,[1]G1_DEG_cox!$A:$C,2,FALSE)),0,VLOOKUP(A469,[1]G1_DEG_cox!$A:$C,2,FALSE))</f>
        <v>0</v>
      </c>
      <c r="C469" s="2">
        <f>IF(ISERROR(VLOOKUP(A469,[1]G1_DEG_cox!$A:$C,3,FALSE)),0,VLOOKUP(A469,[1]G1_DEG_cox!$A:$C,3,FALSE))</f>
        <v>0</v>
      </c>
      <c r="D469" s="3">
        <f t="shared" si="105"/>
        <v>0</v>
      </c>
      <c r="E469" s="2">
        <v>0.613170799</v>
      </c>
      <c r="F469" s="2">
        <v>-0.442990571</v>
      </c>
      <c r="G469" s="2" t="e">
        <v>#N/A</v>
      </c>
      <c r="H469" s="2" t="e">
        <v>#N/A</v>
      </c>
      <c r="I469" s="4">
        <v>-3.227676034</v>
      </c>
      <c r="J469">
        <f t="shared" si="106"/>
        <v>3</v>
      </c>
      <c r="K469" s="5">
        <f t="shared" si="107"/>
        <v>1</v>
      </c>
      <c r="L469" s="6">
        <f t="shared" si="108"/>
        <v>0</v>
      </c>
      <c r="M469" s="6" t="str">
        <f t="shared" si="109"/>
        <v/>
      </c>
      <c r="N469" s="6" t="str">
        <f t="shared" si="110"/>
        <v/>
      </c>
      <c r="O469" s="6">
        <f t="shared" si="111"/>
        <v>0</v>
      </c>
      <c r="P469" s="7">
        <f t="shared" si="112"/>
        <v>1</v>
      </c>
      <c r="Q469">
        <f t="shared" si="113"/>
        <v>-1.01916526866667</v>
      </c>
      <c r="R469" s="5">
        <f t="shared" si="114"/>
        <v>0</v>
      </c>
      <c r="S469" s="6">
        <f t="shared" si="115"/>
        <v>0</v>
      </c>
      <c r="T469" s="6" t="str">
        <f t="shared" si="116"/>
        <v/>
      </c>
      <c r="U469" s="6" t="str">
        <f t="shared" si="117"/>
        <v/>
      </c>
      <c r="V469" s="6">
        <f t="shared" si="118"/>
        <v>1</v>
      </c>
      <c r="W469" s="7">
        <f t="shared" si="119"/>
        <v>1</v>
      </c>
    </row>
    <row r="470" spans="1:23">
      <c r="A470" s="1" t="s">
        <v>491</v>
      </c>
      <c r="B470" s="2">
        <f>IF(ISERROR(VLOOKUP(A470,[1]G1_DEG_cox!$A:$C,2,FALSE)),0,VLOOKUP(A470,[1]G1_DEG_cox!$A:$C,2,FALSE))</f>
        <v>0</v>
      </c>
      <c r="C470" s="2">
        <f>IF(ISERROR(VLOOKUP(A470,[1]G1_DEG_cox!$A:$C,3,FALSE)),0,VLOOKUP(A470,[1]G1_DEG_cox!$A:$C,3,FALSE))</f>
        <v>0</v>
      </c>
      <c r="D470" s="3">
        <f t="shared" si="105"/>
        <v>0</v>
      </c>
      <c r="E470" s="2">
        <v>0.613170799</v>
      </c>
      <c r="F470" s="2">
        <v>-0.442990571</v>
      </c>
      <c r="G470" s="2" t="e">
        <v>#N/A</v>
      </c>
      <c r="H470" s="2" t="e">
        <v>#N/A</v>
      </c>
      <c r="I470" s="4">
        <v>-3.227676034</v>
      </c>
      <c r="J470">
        <f t="shared" si="106"/>
        <v>3</v>
      </c>
      <c r="K470" s="5">
        <f t="shared" si="107"/>
        <v>1</v>
      </c>
      <c r="L470" s="6">
        <f t="shared" si="108"/>
        <v>0</v>
      </c>
      <c r="M470" s="6" t="str">
        <f t="shared" si="109"/>
        <v/>
      </c>
      <c r="N470" s="6" t="str">
        <f t="shared" si="110"/>
        <v/>
      </c>
      <c r="O470" s="6">
        <f t="shared" si="111"/>
        <v>0</v>
      </c>
      <c r="P470" s="7">
        <f t="shared" si="112"/>
        <v>1</v>
      </c>
      <c r="Q470">
        <f t="shared" si="113"/>
        <v>-1.01916526866667</v>
      </c>
      <c r="R470" s="5">
        <f t="shared" si="114"/>
        <v>0</v>
      </c>
      <c r="S470" s="6">
        <f t="shared" si="115"/>
        <v>0</v>
      </c>
      <c r="T470" s="6" t="str">
        <f t="shared" si="116"/>
        <v/>
      </c>
      <c r="U470" s="6" t="str">
        <f t="shared" si="117"/>
        <v/>
      </c>
      <c r="V470" s="6">
        <f t="shared" si="118"/>
        <v>1</v>
      </c>
      <c r="W470" s="7">
        <f t="shared" si="119"/>
        <v>1</v>
      </c>
    </row>
    <row r="471" spans="1:23">
      <c r="A471" s="1" t="s">
        <v>492</v>
      </c>
      <c r="B471" s="2">
        <f>IF(ISERROR(VLOOKUP(A471,[1]G1_DEG_cox!$A:$C,2,FALSE)),0,VLOOKUP(A471,[1]G1_DEG_cox!$A:$C,2,FALSE))</f>
        <v>0</v>
      </c>
      <c r="C471" s="2">
        <f>IF(ISERROR(VLOOKUP(A471,[1]G1_DEG_cox!$A:$C,3,FALSE)),0,VLOOKUP(A471,[1]G1_DEG_cox!$A:$C,3,FALSE))</f>
        <v>0</v>
      </c>
      <c r="D471" s="3">
        <f t="shared" si="105"/>
        <v>0</v>
      </c>
      <c r="E471" s="2">
        <v>0.613170799</v>
      </c>
      <c r="F471" s="2">
        <v>-0.442990571</v>
      </c>
      <c r="G471" s="2" t="e">
        <v>#N/A</v>
      </c>
      <c r="H471" s="2" t="e">
        <v>#N/A</v>
      </c>
      <c r="I471" s="4">
        <v>-3.227676034</v>
      </c>
      <c r="J471">
        <f t="shared" si="106"/>
        <v>3</v>
      </c>
      <c r="K471" s="5">
        <f t="shared" si="107"/>
        <v>1</v>
      </c>
      <c r="L471" s="6">
        <f t="shared" si="108"/>
        <v>0</v>
      </c>
      <c r="M471" s="6" t="str">
        <f t="shared" si="109"/>
        <v/>
      </c>
      <c r="N471" s="6" t="str">
        <f t="shared" si="110"/>
        <v/>
      </c>
      <c r="O471" s="6">
        <f t="shared" si="111"/>
        <v>0</v>
      </c>
      <c r="P471" s="7">
        <f t="shared" si="112"/>
        <v>1</v>
      </c>
      <c r="Q471">
        <f t="shared" si="113"/>
        <v>-1.01916526866667</v>
      </c>
      <c r="R471" s="5">
        <f t="shared" si="114"/>
        <v>0</v>
      </c>
      <c r="S471" s="6">
        <f t="shared" si="115"/>
        <v>0</v>
      </c>
      <c r="T471" s="6" t="str">
        <f t="shared" si="116"/>
        <v/>
      </c>
      <c r="U471" s="6" t="str">
        <f t="shared" si="117"/>
        <v/>
      </c>
      <c r="V471" s="6">
        <f t="shared" si="118"/>
        <v>1</v>
      </c>
      <c r="W471" s="7">
        <f t="shared" si="119"/>
        <v>1</v>
      </c>
    </row>
    <row r="472" spans="1:23">
      <c r="A472" s="1" t="s">
        <v>493</v>
      </c>
      <c r="B472" s="2">
        <f>IF(ISERROR(VLOOKUP(A472,[1]G1_DEG_cox!$A:$C,2,FALSE)),0,VLOOKUP(A472,[1]G1_DEG_cox!$A:$C,2,FALSE))</f>
        <v>0</v>
      </c>
      <c r="C472" s="2">
        <f>IF(ISERROR(VLOOKUP(A472,[1]G1_DEG_cox!$A:$C,3,FALSE)),0,VLOOKUP(A472,[1]G1_DEG_cox!$A:$C,3,FALSE))</f>
        <v>0</v>
      </c>
      <c r="D472" s="3">
        <f t="shared" si="105"/>
        <v>0</v>
      </c>
      <c r="E472" s="2">
        <v>-0.61397016</v>
      </c>
      <c r="F472" s="2">
        <v>-1.01776731</v>
      </c>
      <c r="G472" s="2" t="e">
        <v>#N/A</v>
      </c>
      <c r="H472" s="2">
        <v>-0.025434052</v>
      </c>
      <c r="I472" s="4" t="e">
        <v>#N/A</v>
      </c>
      <c r="J472">
        <f t="shared" si="106"/>
        <v>3</v>
      </c>
      <c r="K472" s="5">
        <f t="shared" si="107"/>
        <v>0</v>
      </c>
      <c r="L472" s="6">
        <f t="shared" si="108"/>
        <v>0</v>
      </c>
      <c r="M472" s="6" t="str">
        <f t="shared" si="109"/>
        <v/>
      </c>
      <c r="N472" s="6">
        <f t="shared" si="110"/>
        <v>0</v>
      </c>
      <c r="O472" s="6" t="str">
        <f t="shared" si="111"/>
        <v/>
      </c>
      <c r="P472" s="7">
        <f t="shared" si="112"/>
        <v>0</v>
      </c>
      <c r="Q472">
        <f t="shared" si="113"/>
        <v>-0.552390507333333</v>
      </c>
      <c r="R472" s="5">
        <f t="shared" si="114"/>
        <v>0</v>
      </c>
      <c r="S472" s="6">
        <f t="shared" si="115"/>
        <v>1</v>
      </c>
      <c r="T472" s="6" t="str">
        <f t="shared" si="116"/>
        <v/>
      </c>
      <c r="U472" s="6">
        <f t="shared" si="117"/>
        <v>0</v>
      </c>
      <c r="V472" s="6" t="str">
        <f t="shared" si="118"/>
        <v/>
      </c>
      <c r="W472" s="7">
        <f t="shared" si="119"/>
        <v>1</v>
      </c>
    </row>
    <row r="473" spans="1:23">
      <c r="A473" s="1" t="s">
        <v>494</v>
      </c>
      <c r="B473" s="2">
        <f>IF(ISERROR(VLOOKUP(A473,[1]G1_DEG_cox!$A:$C,2,FALSE)),0,VLOOKUP(A473,[1]G1_DEG_cox!$A:$C,2,FALSE))</f>
        <v>0</v>
      </c>
      <c r="C473" s="2">
        <f>IF(ISERROR(VLOOKUP(A473,[1]G1_DEG_cox!$A:$C,3,FALSE)),0,VLOOKUP(A473,[1]G1_DEG_cox!$A:$C,3,FALSE))</f>
        <v>0</v>
      </c>
      <c r="D473" s="3">
        <f t="shared" si="105"/>
        <v>0</v>
      </c>
      <c r="E473" s="2">
        <v>-0.56440565</v>
      </c>
      <c r="F473" s="2">
        <v>-1.687663913</v>
      </c>
      <c r="G473" s="2" t="e">
        <v>#N/A</v>
      </c>
      <c r="H473" s="2">
        <v>-0.096313857</v>
      </c>
      <c r="I473" s="4" t="e">
        <v>#N/A</v>
      </c>
      <c r="J473">
        <f t="shared" si="106"/>
        <v>3</v>
      </c>
      <c r="K473" s="5">
        <f t="shared" si="107"/>
        <v>0</v>
      </c>
      <c r="L473" s="6">
        <f t="shared" si="108"/>
        <v>0</v>
      </c>
      <c r="M473" s="6" t="str">
        <f t="shared" si="109"/>
        <v/>
      </c>
      <c r="N473" s="6">
        <f t="shared" si="110"/>
        <v>0</v>
      </c>
      <c r="O473" s="6" t="str">
        <f t="shared" si="111"/>
        <v/>
      </c>
      <c r="P473" s="7">
        <f t="shared" si="112"/>
        <v>0</v>
      </c>
      <c r="Q473">
        <f t="shared" si="113"/>
        <v>-0.782794473333333</v>
      </c>
      <c r="R473" s="5">
        <f t="shared" si="114"/>
        <v>0</v>
      </c>
      <c r="S473" s="6">
        <f t="shared" si="115"/>
        <v>1</v>
      </c>
      <c r="T473" s="6" t="str">
        <f t="shared" si="116"/>
        <v/>
      </c>
      <c r="U473" s="6">
        <f t="shared" si="117"/>
        <v>0</v>
      </c>
      <c r="V473" s="6" t="str">
        <f t="shared" si="118"/>
        <v/>
      </c>
      <c r="W473" s="7">
        <f t="shared" si="119"/>
        <v>1</v>
      </c>
    </row>
    <row r="474" spans="1:23">
      <c r="A474" s="1" t="s">
        <v>495</v>
      </c>
      <c r="B474" s="2">
        <f>IF(ISERROR(VLOOKUP(A474,[1]G1_DEG_cox!$A:$C,2,FALSE)),0,VLOOKUP(A474,[1]G1_DEG_cox!$A:$C,2,FALSE))</f>
        <v>0</v>
      </c>
      <c r="C474" s="2">
        <f>IF(ISERROR(VLOOKUP(A474,[1]G1_DEG_cox!$A:$C,3,FALSE)),0,VLOOKUP(A474,[1]G1_DEG_cox!$A:$C,3,FALSE))</f>
        <v>0</v>
      </c>
      <c r="D474" s="3">
        <f t="shared" si="105"/>
        <v>0</v>
      </c>
      <c r="E474" s="2">
        <v>-0.560179114</v>
      </c>
      <c r="F474" s="2">
        <v>-0.742209554</v>
      </c>
      <c r="G474" s="2" t="e">
        <v>#N/A</v>
      </c>
      <c r="H474" s="2" t="e">
        <v>#N/A</v>
      </c>
      <c r="I474" s="4">
        <v>-1.544692874</v>
      </c>
      <c r="J474">
        <f t="shared" si="106"/>
        <v>3</v>
      </c>
      <c r="K474" s="5">
        <f t="shared" si="107"/>
        <v>0</v>
      </c>
      <c r="L474" s="6">
        <f t="shared" si="108"/>
        <v>0</v>
      </c>
      <c r="M474" s="6" t="str">
        <f t="shared" si="109"/>
        <v/>
      </c>
      <c r="N474" s="6" t="str">
        <f t="shared" si="110"/>
        <v/>
      </c>
      <c r="O474" s="6">
        <f t="shared" si="111"/>
        <v>0</v>
      </c>
      <c r="P474" s="7">
        <f t="shared" si="112"/>
        <v>0</v>
      </c>
      <c r="Q474">
        <f t="shared" si="113"/>
        <v>-0.949027180666667</v>
      </c>
      <c r="R474" s="5">
        <f t="shared" si="114"/>
        <v>0</v>
      </c>
      <c r="S474" s="6">
        <f t="shared" si="115"/>
        <v>0</v>
      </c>
      <c r="T474" s="6" t="str">
        <f t="shared" si="116"/>
        <v/>
      </c>
      <c r="U474" s="6" t="str">
        <f t="shared" si="117"/>
        <v/>
      </c>
      <c r="V474" s="6">
        <f t="shared" si="118"/>
        <v>1</v>
      </c>
      <c r="W474" s="7">
        <f t="shared" si="119"/>
        <v>1</v>
      </c>
    </row>
    <row r="475" spans="1:23">
      <c r="A475" s="1" t="s">
        <v>496</v>
      </c>
      <c r="B475" s="2">
        <f>IF(ISERROR(VLOOKUP(A475,[1]G1_DEG_cox!$A:$C,2,FALSE)),0,VLOOKUP(A475,[1]G1_DEG_cox!$A:$C,2,FALSE))</f>
        <v>0</v>
      </c>
      <c r="C475" s="2">
        <f>IF(ISERROR(VLOOKUP(A475,[1]G1_DEG_cox!$A:$C,3,FALSE)),0,VLOOKUP(A475,[1]G1_DEG_cox!$A:$C,3,FALSE))</f>
        <v>0</v>
      </c>
      <c r="D475" s="3">
        <f t="shared" si="105"/>
        <v>0</v>
      </c>
      <c r="E475" s="2">
        <v>-0.560179114</v>
      </c>
      <c r="F475" s="2">
        <v>-0.742209554</v>
      </c>
      <c r="G475" s="2" t="e">
        <v>#N/A</v>
      </c>
      <c r="H475" s="2" t="e">
        <v>#N/A</v>
      </c>
      <c r="I475" s="4">
        <v>-1.544692874</v>
      </c>
      <c r="J475">
        <f t="shared" si="106"/>
        <v>3</v>
      </c>
      <c r="K475" s="5">
        <f t="shared" si="107"/>
        <v>0</v>
      </c>
      <c r="L475" s="6">
        <f t="shared" si="108"/>
        <v>0</v>
      </c>
      <c r="M475" s="6" t="str">
        <f t="shared" si="109"/>
        <v/>
      </c>
      <c r="N475" s="6" t="str">
        <f t="shared" si="110"/>
        <v/>
      </c>
      <c r="O475" s="6">
        <f t="shared" si="111"/>
        <v>0</v>
      </c>
      <c r="P475" s="7">
        <f t="shared" si="112"/>
        <v>0</v>
      </c>
      <c r="Q475">
        <f t="shared" si="113"/>
        <v>-0.949027180666667</v>
      </c>
      <c r="R475" s="5">
        <f t="shared" si="114"/>
        <v>0</v>
      </c>
      <c r="S475" s="6">
        <f t="shared" si="115"/>
        <v>0</v>
      </c>
      <c r="T475" s="6" t="str">
        <f t="shared" si="116"/>
        <v/>
      </c>
      <c r="U475" s="6" t="str">
        <f t="shared" si="117"/>
        <v/>
      </c>
      <c r="V475" s="6">
        <f t="shared" si="118"/>
        <v>1</v>
      </c>
      <c r="W475" s="7">
        <f t="shared" si="119"/>
        <v>1</v>
      </c>
    </row>
    <row r="476" spans="1:23">
      <c r="A476" s="1" t="s">
        <v>497</v>
      </c>
      <c r="B476" s="2">
        <f>IF(ISERROR(VLOOKUP(A476,[1]G1_DEG_cox!$A:$C,2,FALSE)),0,VLOOKUP(A476,[1]G1_DEG_cox!$A:$C,2,FALSE))</f>
        <v>0</v>
      </c>
      <c r="C476" s="2">
        <f>IF(ISERROR(VLOOKUP(A476,[1]G1_DEG_cox!$A:$C,3,FALSE)),0,VLOOKUP(A476,[1]G1_DEG_cox!$A:$C,3,FALSE))</f>
        <v>0</v>
      </c>
      <c r="D476" s="3">
        <f t="shared" si="105"/>
        <v>0</v>
      </c>
      <c r="E476" s="2" t="e">
        <v>#N/A</v>
      </c>
      <c r="F476" s="2" t="e">
        <v>#N/A</v>
      </c>
      <c r="G476" s="2">
        <v>5.300635099</v>
      </c>
      <c r="H476" s="2" t="e">
        <v>#N/A</v>
      </c>
      <c r="I476" s="4">
        <v>6.355280876</v>
      </c>
      <c r="J476">
        <f t="shared" si="106"/>
        <v>2</v>
      </c>
      <c r="K476" s="5" t="str">
        <f t="shared" si="107"/>
        <v/>
      </c>
      <c r="L476" s="6" t="str">
        <f t="shared" si="108"/>
        <v/>
      </c>
      <c r="M476" s="6">
        <f t="shared" si="109"/>
        <v>1</v>
      </c>
      <c r="N476" s="6" t="str">
        <f t="shared" si="110"/>
        <v/>
      </c>
      <c r="O476" s="6">
        <f t="shared" si="111"/>
        <v>1</v>
      </c>
      <c r="P476" s="7">
        <f t="shared" si="112"/>
        <v>2</v>
      </c>
      <c r="Q476">
        <f t="shared" si="113"/>
        <v>5.8279579875</v>
      </c>
      <c r="R476" s="5" t="str">
        <f t="shared" si="114"/>
        <v/>
      </c>
      <c r="S476" s="6" t="str">
        <f t="shared" si="115"/>
        <v/>
      </c>
      <c r="T476" s="6">
        <f t="shared" si="116"/>
        <v>1</v>
      </c>
      <c r="U476" s="6" t="str">
        <f t="shared" si="117"/>
        <v/>
      </c>
      <c r="V476" s="6">
        <f t="shared" si="118"/>
        <v>1</v>
      </c>
      <c r="W476" s="7">
        <f t="shared" si="119"/>
        <v>2</v>
      </c>
    </row>
    <row r="477" spans="1:23">
      <c r="A477" s="1" t="s">
        <v>498</v>
      </c>
      <c r="B477" s="2">
        <f>IF(ISERROR(VLOOKUP(A477,[1]G1_DEG_cox!$A:$C,2,FALSE)),0,VLOOKUP(A477,[1]G1_DEG_cox!$A:$C,2,FALSE))</f>
        <v>0</v>
      </c>
      <c r="C477" s="2">
        <f>IF(ISERROR(VLOOKUP(A477,[1]G1_DEG_cox!$A:$C,3,FALSE)),0,VLOOKUP(A477,[1]G1_DEG_cox!$A:$C,3,FALSE))</f>
        <v>0</v>
      </c>
      <c r="D477" s="3">
        <f t="shared" si="105"/>
        <v>0</v>
      </c>
      <c r="E477" s="2" t="e">
        <v>#N/A</v>
      </c>
      <c r="F477" s="2" t="e">
        <v>#N/A</v>
      </c>
      <c r="G477" s="2">
        <v>4.965205431</v>
      </c>
      <c r="H477" s="2" t="e">
        <v>#N/A</v>
      </c>
      <c r="I477" s="4">
        <v>4.451540947</v>
      </c>
      <c r="J477">
        <f t="shared" si="106"/>
        <v>2</v>
      </c>
      <c r="K477" s="5" t="str">
        <f t="shared" si="107"/>
        <v/>
      </c>
      <c r="L477" s="6" t="str">
        <f t="shared" si="108"/>
        <v/>
      </c>
      <c r="M477" s="6">
        <f t="shared" si="109"/>
        <v>1</v>
      </c>
      <c r="N477" s="6" t="str">
        <f t="shared" si="110"/>
        <v/>
      </c>
      <c r="O477" s="6">
        <f t="shared" si="111"/>
        <v>1</v>
      </c>
      <c r="P477" s="7">
        <f t="shared" si="112"/>
        <v>2</v>
      </c>
      <c r="Q477">
        <f t="shared" si="113"/>
        <v>4.708373189</v>
      </c>
      <c r="R477" s="5" t="str">
        <f t="shared" si="114"/>
        <v/>
      </c>
      <c r="S477" s="6" t="str">
        <f t="shared" si="115"/>
        <v/>
      </c>
      <c r="T477" s="6">
        <f t="shared" si="116"/>
        <v>1</v>
      </c>
      <c r="U477" s="6" t="str">
        <f t="shared" si="117"/>
        <v/>
      </c>
      <c r="V477" s="6">
        <f t="shared" si="118"/>
        <v>1</v>
      </c>
      <c r="W477" s="7">
        <f t="shared" si="119"/>
        <v>2</v>
      </c>
    </row>
    <row r="478" spans="1:23">
      <c r="A478" s="1" t="s">
        <v>499</v>
      </c>
      <c r="B478" s="2">
        <f>IF(ISERROR(VLOOKUP(A478,[1]G1_DEG_cox!$A:$C,2,FALSE)),0,VLOOKUP(A478,[1]G1_DEG_cox!$A:$C,2,FALSE))</f>
        <v>0</v>
      </c>
      <c r="C478" s="2">
        <f>IF(ISERROR(VLOOKUP(A478,[1]G1_DEG_cox!$A:$C,3,FALSE)),0,VLOOKUP(A478,[1]G1_DEG_cox!$A:$C,3,FALSE))</f>
        <v>0</v>
      </c>
      <c r="D478" s="3">
        <f t="shared" si="105"/>
        <v>0</v>
      </c>
      <c r="E478" s="2" t="e">
        <v>#N/A</v>
      </c>
      <c r="F478" s="2" t="e">
        <v>#N/A</v>
      </c>
      <c r="G478" s="2">
        <v>1.009894401</v>
      </c>
      <c r="H478" s="2" t="e">
        <v>#N/A</v>
      </c>
      <c r="I478" s="4">
        <v>4.366058826</v>
      </c>
      <c r="J478">
        <f t="shared" si="106"/>
        <v>2</v>
      </c>
      <c r="K478" s="5" t="str">
        <f t="shared" si="107"/>
        <v/>
      </c>
      <c r="L478" s="6" t="str">
        <f t="shared" si="108"/>
        <v/>
      </c>
      <c r="M478" s="6">
        <f t="shared" si="109"/>
        <v>1</v>
      </c>
      <c r="N478" s="6" t="str">
        <f t="shared" si="110"/>
        <v/>
      </c>
      <c r="O478" s="6">
        <f t="shared" si="111"/>
        <v>1</v>
      </c>
      <c r="P478" s="7">
        <f t="shared" si="112"/>
        <v>2</v>
      </c>
      <c r="Q478">
        <f t="shared" si="113"/>
        <v>2.6879766135</v>
      </c>
      <c r="R478" s="5" t="str">
        <f t="shared" si="114"/>
        <v/>
      </c>
      <c r="S478" s="6" t="str">
        <f t="shared" si="115"/>
        <v/>
      </c>
      <c r="T478" s="6">
        <f t="shared" si="116"/>
        <v>1</v>
      </c>
      <c r="U478" s="6" t="str">
        <f t="shared" si="117"/>
        <v/>
      </c>
      <c r="V478" s="6">
        <f t="shared" si="118"/>
        <v>1</v>
      </c>
      <c r="W478" s="7">
        <f t="shared" si="119"/>
        <v>2</v>
      </c>
    </row>
    <row r="479" spans="1:23">
      <c r="A479" s="1" t="s">
        <v>500</v>
      </c>
      <c r="B479" s="2">
        <f>IF(ISERROR(VLOOKUP(A479,[1]G1_DEG_cox!$A:$C,2,FALSE)),0,VLOOKUP(A479,[1]G1_DEG_cox!$A:$C,2,FALSE))</f>
        <v>0</v>
      </c>
      <c r="C479" s="2">
        <f>IF(ISERROR(VLOOKUP(A479,[1]G1_DEG_cox!$A:$C,3,FALSE)),0,VLOOKUP(A479,[1]G1_DEG_cox!$A:$C,3,FALSE))</f>
        <v>0</v>
      </c>
      <c r="D479" s="3">
        <f t="shared" si="105"/>
        <v>0</v>
      </c>
      <c r="E479" s="2" t="e">
        <v>#N/A</v>
      </c>
      <c r="F479" s="2" t="e">
        <v>#N/A</v>
      </c>
      <c r="G479" s="2">
        <v>1.575194299</v>
      </c>
      <c r="H479" s="2" t="e">
        <v>#N/A</v>
      </c>
      <c r="I479" s="4">
        <v>1.655901313</v>
      </c>
      <c r="J479">
        <f t="shared" si="106"/>
        <v>2</v>
      </c>
      <c r="K479" s="5" t="str">
        <f t="shared" si="107"/>
        <v/>
      </c>
      <c r="L479" s="6" t="str">
        <f t="shared" si="108"/>
        <v/>
      </c>
      <c r="M479" s="6">
        <f t="shared" si="109"/>
        <v>1</v>
      </c>
      <c r="N479" s="6" t="str">
        <f t="shared" si="110"/>
        <v/>
      </c>
      <c r="O479" s="6">
        <f t="shared" si="111"/>
        <v>1</v>
      </c>
      <c r="P479" s="7">
        <f t="shared" si="112"/>
        <v>2</v>
      </c>
      <c r="Q479">
        <f t="shared" si="113"/>
        <v>1.615547806</v>
      </c>
      <c r="R479" s="5" t="str">
        <f t="shared" si="114"/>
        <v/>
      </c>
      <c r="S479" s="6" t="str">
        <f t="shared" si="115"/>
        <v/>
      </c>
      <c r="T479" s="6">
        <f t="shared" si="116"/>
        <v>1</v>
      </c>
      <c r="U479" s="6" t="str">
        <f t="shared" si="117"/>
        <v/>
      </c>
      <c r="V479" s="6">
        <f t="shared" si="118"/>
        <v>1</v>
      </c>
      <c r="W479" s="7">
        <f t="shared" si="119"/>
        <v>2</v>
      </c>
    </row>
    <row r="480" spans="1:23">
      <c r="A480" s="1" t="s">
        <v>501</v>
      </c>
      <c r="B480" s="2">
        <f>IF(ISERROR(VLOOKUP(A480,[1]G1_DEG_cox!$A:$C,2,FALSE)),0,VLOOKUP(A480,[1]G1_DEG_cox!$A:$C,2,FALSE))</f>
        <v>0</v>
      </c>
      <c r="C480" s="2">
        <f>IF(ISERROR(VLOOKUP(A480,[1]G1_DEG_cox!$A:$C,3,FALSE)),0,VLOOKUP(A480,[1]G1_DEG_cox!$A:$C,3,FALSE))</f>
        <v>0</v>
      </c>
      <c r="D480" s="3">
        <f t="shared" si="105"/>
        <v>0</v>
      </c>
      <c r="E480" s="2" t="e">
        <v>#N/A</v>
      </c>
      <c r="F480" s="2">
        <v>1.569307625</v>
      </c>
      <c r="G480" s="2" t="e">
        <v>#N/A</v>
      </c>
      <c r="H480" s="2">
        <v>1.172794878</v>
      </c>
      <c r="I480" s="4" t="e">
        <v>#N/A</v>
      </c>
      <c r="J480">
        <f t="shared" si="106"/>
        <v>2</v>
      </c>
      <c r="K480" s="5" t="str">
        <f t="shared" si="107"/>
        <v/>
      </c>
      <c r="L480" s="6">
        <f t="shared" si="108"/>
        <v>1</v>
      </c>
      <c r="M480" s="6" t="str">
        <f t="shared" si="109"/>
        <v/>
      </c>
      <c r="N480" s="6">
        <f t="shared" si="110"/>
        <v>1</v>
      </c>
      <c r="O480" s="6" t="str">
        <f t="shared" si="111"/>
        <v/>
      </c>
      <c r="P480" s="7">
        <f t="shared" si="112"/>
        <v>2</v>
      </c>
      <c r="Q480">
        <f t="shared" si="113"/>
        <v>1.3710512515</v>
      </c>
      <c r="R480" s="5" t="str">
        <f t="shared" si="114"/>
        <v/>
      </c>
      <c r="S480" s="6">
        <f t="shared" si="115"/>
        <v>1</v>
      </c>
      <c r="T480" s="6" t="str">
        <f t="shared" si="116"/>
        <v/>
      </c>
      <c r="U480" s="6">
        <f t="shared" si="117"/>
        <v>1</v>
      </c>
      <c r="V480" s="6" t="str">
        <f t="shared" si="118"/>
        <v/>
      </c>
      <c r="W480" s="7">
        <f t="shared" si="119"/>
        <v>2</v>
      </c>
    </row>
    <row r="481" spans="1:23">
      <c r="A481" s="1" t="s">
        <v>502</v>
      </c>
      <c r="B481" s="2">
        <f>IF(ISERROR(VLOOKUP(A481,[1]G1_DEG_cox!$A:$C,2,FALSE)),0,VLOOKUP(A481,[1]G1_DEG_cox!$A:$C,2,FALSE))</f>
        <v>0.999468663719496</v>
      </c>
      <c r="C481" s="2">
        <f>IF(ISERROR(VLOOKUP(A481,[1]G1_DEG_cox!$A:$C,3,FALSE)),0,VLOOKUP(A481,[1]G1_DEG_cox!$A:$C,3,FALSE))</f>
        <v>0.448393995624648</v>
      </c>
      <c r="D481" s="3">
        <f t="shared" si="105"/>
        <v>0</v>
      </c>
      <c r="E481" s="2">
        <v>1.385665953</v>
      </c>
      <c r="F481" s="2">
        <v>1.317073643</v>
      </c>
      <c r="G481" s="2" t="e">
        <v>#N/A</v>
      </c>
      <c r="H481" s="2" t="e">
        <v>#N/A</v>
      </c>
      <c r="I481" s="4" t="e">
        <v>#N/A</v>
      </c>
      <c r="J481">
        <f t="shared" si="106"/>
        <v>2</v>
      </c>
      <c r="K481" s="5">
        <f t="shared" si="107"/>
        <v>1</v>
      </c>
      <c r="L481" s="6">
        <f t="shared" si="108"/>
        <v>1</v>
      </c>
      <c r="M481" s="6" t="str">
        <f t="shared" si="109"/>
        <v/>
      </c>
      <c r="N481" s="6" t="str">
        <f t="shared" si="110"/>
        <v/>
      </c>
      <c r="O481" s="6" t="str">
        <f t="shared" si="111"/>
        <v/>
      </c>
      <c r="P481" s="7">
        <f t="shared" si="112"/>
        <v>2</v>
      </c>
      <c r="Q481">
        <f t="shared" si="113"/>
        <v>1.351369798</v>
      </c>
      <c r="R481" s="5">
        <f t="shared" si="114"/>
        <v>1</v>
      </c>
      <c r="S481" s="6">
        <f t="shared" si="115"/>
        <v>1</v>
      </c>
      <c r="T481" s="6" t="str">
        <f t="shared" si="116"/>
        <v/>
      </c>
      <c r="U481" s="6" t="str">
        <f t="shared" si="117"/>
        <v/>
      </c>
      <c r="V481" s="6" t="str">
        <f t="shared" si="118"/>
        <v/>
      </c>
      <c r="W481" s="7">
        <f t="shared" si="119"/>
        <v>2</v>
      </c>
    </row>
    <row r="482" spans="1:23">
      <c r="A482" s="1" t="s">
        <v>503</v>
      </c>
      <c r="B482" s="2">
        <f>IF(ISERROR(VLOOKUP(A482,[1]G1_DEG_cox!$A:$C,2,FALSE)),0,VLOOKUP(A482,[1]G1_DEG_cox!$A:$C,2,FALSE))</f>
        <v>0</v>
      </c>
      <c r="C482" s="2">
        <f>IF(ISERROR(VLOOKUP(A482,[1]G1_DEG_cox!$A:$C,3,FALSE)),0,VLOOKUP(A482,[1]G1_DEG_cox!$A:$C,3,FALSE))</f>
        <v>0</v>
      </c>
      <c r="D482" s="3">
        <f t="shared" si="105"/>
        <v>0</v>
      </c>
      <c r="E482" s="2" t="e">
        <v>#N/A</v>
      </c>
      <c r="F482" s="2" t="e">
        <v>#N/A</v>
      </c>
      <c r="G482" s="2">
        <v>-3.022461057</v>
      </c>
      <c r="H482" s="2" t="e">
        <v>#N/A</v>
      </c>
      <c r="I482" s="4">
        <v>4.288525581</v>
      </c>
      <c r="J482">
        <f t="shared" si="106"/>
        <v>2</v>
      </c>
      <c r="K482" s="5" t="str">
        <f t="shared" si="107"/>
        <v/>
      </c>
      <c r="L482" s="6" t="str">
        <f t="shared" si="108"/>
        <v/>
      </c>
      <c r="M482" s="6">
        <f t="shared" si="109"/>
        <v>0</v>
      </c>
      <c r="N482" s="6" t="str">
        <f t="shared" si="110"/>
        <v/>
      </c>
      <c r="O482" s="6">
        <f t="shared" si="111"/>
        <v>1</v>
      </c>
      <c r="P482" s="7">
        <f t="shared" si="112"/>
        <v>1</v>
      </c>
      <c r="Q482">
        <f t="shared" si="113"/>
        <v>0.633032262</v>
      </c>
      <c r="R482" s="5" t="str">
        <f t="shared" si="114"/>
        <v/>
      </c>
      <c r="S482" s="6" t="str">
        <f t="shared" si="115"/>
        <v/>
      </c>
      <c r="T482" s="6">
        <f t="shared" si="116"/>
        <v>1</v>
      </c>
      <c r="U482" s="6" t="str">
        <f t="shared" si="117"/>
        <v/>
      </c>
      <c r="V482" s="6">
        <f t="shared" si="118"/>
        <v>1</v>
      </c>
      <c r="W482" s="7">
        <f t="shared" si="119"/>
        <v>2</v>
      </c>
    </row>
    <row r="483" spans="1:23">
      <c r="A483" s="1" t="s">
        <v>504</v>
      </c>
      <c r="B483" s="2">
        <f>IF(ISERROR(VLOOKUP(A483,[1]G1_DEG_cox!$A:$C,2,FALSE)),0,VLOOKUP(A483,[1]G1_DEG_cox!$A:$C,2,FALSE))</f>
        <v>0</v>
      </c>
      <c r="C483" s="2">
        <f>IF(ISERROR(VLOOKUP(A483,[1]G1_DEG_cox!$A:$C,3,FALSE)),0,VLOOKUP(A483,[1]G1_DEG_cox!$A:$C,3,FALSE))</f>
        <v>0</v>
      </c>
      <c r="D483" s="3">
        <f t="shared" si="105"/>
        <v>0</v>
      </c>
      <c r="E483" s="2" t="e">
        <v>#N/A</v>
      </c>
      <c r="F483" s="2" t="e">
        <v>#N/A</v>
      </c>
      <c r="G483" s="2">
        <v>-3.022461057</v>
      </c>
      <c r="H483" s="2" t="e">
        <v>#N/A</v>
      </c>
      <c r="I483" s="4">
        <v>4.288525581</v>
      </c>
      <c r="J483">
        <f t="shared" si="106"/>
        <v>2</v>
      </c>
      <c r="K483" s="5" t="str">
        <f t="shared" si="107"/>
        <v/>
      </c>
      <c r="L483" s="6" t="str">
        <f t="shared" si="108"/>
        <v/>
      </c>
      <c r="M483" s="6">
        <f t="shared" si="109"/>
        <v>0</v>
      </c>
      <c r="N483" s="6" t="str">
        <f t="shared" si="110"/>
        <v/>
      </c>
      <c r="O483" s="6">
        <f t="shared" si="111"/>
        <v>1</v>
      </c>
      <c r="P483" s="7">
        <f t="shared" si="112"/>
        <v>1</v>
      </c>
      <c r="Q483">
        <f t="shared" si="113"/>
        <v>0.633032262</v>
      </c>
      <c r="R483" s="5" t="str">
        <f t="shared" si="114"/>
        <v/>
      </c>
      <c r="S483" s="6" t="str">
        <f t="shared" si="115"/>
        <v/>
      </c>
      <c r="T483" s="6">
        <f t="shared" si="116"/>
        <v>1</v>
      </c>
      <c r="U483" s="6" t="str">
        <f t="shared" si="117"/>
        <v/>
      </c>
      <c r="V483" s="6">
        <f t="shared" si="118"/>
        <v>1</v>
      </c>
      <c r="W483" s="7">
        <f t="shared" si="119"/>
        <v>2</v>
      </c>
    </row>
    <row r="484" spans="1:23">
      <c r="A484" s="1" t="s">
        <v>505</v>
      </c>
      <c r="B484" s="2">
        <f>IF(ISERROR(VLOOKUP(A484,[1]G1_DEG_cox!$A:$C,2,FALSE)),0,VLOOKUP(A484,[1]G1_DEG_cox!$A:$C,2,FALSE))</f>
        <v>0</v>
      </c>
      <c r="C484" s="2">
        <f>IF(ISERROR(VLOOKUP(A484,[1]G1_DEG_cox!$A:$C,3,FALSE)),0,VLOOKUP(A484,[1]G1_DEG_cox!$A:$C,3,FALSE))</f>
        <v>0</v>
      </c>
      <c r="D484" s="3">
        <f t="shared" si="105"/>
        <v>0</v>
      </c>
      <c r="E484" s="2" t="e">
        <v>#N/A</v>
      </c>
      <c r="F484" s="2" t="e">
        <v>#N/A</v>
      </c>
      <c r="G484" s="2">
        <v>-1.104290426</v>
      </c>
      <c r="H484" s="2" t="e">
        <v>#N/A</v>
      </c>
      <c r="I484" s="4">
        <v>2.325328231</v>
      </c>
      <c r="J484">
        <f t="shared" si="106"/>
        <v>2</v>
      </c>
      <c r="K484" s="5" t="str">
        <f t="shared" si="107"/>
        <v/>
      </c>
      <c r="L484" s="6" t="str">
        <f t="shared" si="108"/>
        <v/>
      </c>
      <c r="M484" s="6">
        <f t="shared" si="109"/>
        <v>0</v>
      </c>
      <c r="N484" s="6" t="str">
        <f t="shared" si="110"/>
        <v/>
      </c>
      <c r="O484" s="6">
        <f t="shared" si="111"/>
        <v>1</v>
      </c>
      <c r="P484" s="7">
        <f t="shared" si="112"/>
        <v>1</v>
      </c>
      <c r="Q484">
        <f t="shared" si="113"/>
        <v>0.6105189025</v>
      </c>
      <c r="R484" s="5" t="str">
        <f t="shared" si="114"/>
        <v/>
      </c>
      <c r="S484" s="6" t="str">
        <f t="shared" si="115"/>
        <v/>
      </c>
      <c r="T484" s="6">
        <f t="shared" si="116"/>
        <v>1</v>
      </c>
      <c r="U484" s="6" t="str">
        <f t="shared" si="117"/>
        <v/>
      </c>
      <c r="V484" s="6">
        <f t="shared" si="118"/>
        <v>1</v>
      </c>
      <c r="W484" s="7">
        <f t="shared" si="119"/>
        <v>2</v>
      </c>
    </row>
    <row r="485" spans="1:23">
      <c r="A485" s="1" t="s">
        <v>506</v>
      </c>
      <c r="B485" s="2">
        <f>IF(ISERROR(VLOOKUP(A485,[1]G1_DEG_cox!$A:$C,2,FALSE)),0,VLOOKUP(A485,[1]G1_DEG_cox!$A:$C,2,FALSE))</f>
        <v>0</v>
      </c>
      <c r="C485" s="2">
        <f>IF(ISERROR(VLOOKUP(A485,[1]G1_DEG_cox!$A:$C,3,FALSE)),0,VLOOKUP(A485,[1]G1_DEG_cox!$A:$C,3,FALSE))</f>
        <v>0</v>
      </c>
      <c r="D485" s="3">
        <f t="shared" si="105"/>
        <v>0</v>
      </c>
      <c r="E485" s="2" t="e">
        <v>#N/A</v>
      </c>
      <c r="F485" s="2" t="e">
        <v>#N/A</v>
      </c>
      <c r="G485" s="2">
        <v>-1.543083131</v>
      </c>
      <c r="H485" s="2" t="e">
        <v>#N/A</v>
      </c>
      <c r="I485" s="4">
        <v>2.42721951</v>
      </c>
      <c r="J485">
        <f t="shared" si="106"/>
        <v>2</v>
      </c>
      <c r="K485" s="5" t="str">
        <f t="shared" si="107"/>
        <v/>
      </c>
      <c r="L485" s="6" t="str">
        <f t="shared" si="108"/>
        <v/>
      </c>
      <c r="M485" s="6">
        <f t="shared" si="109"/>
        <v>0</v>
      </c>
      <c r="N485" s="6" t="str">
        <f t="shared" si="110"/>
        <v/>
      </c>
      <c r="O485" s="6">
        <f t="shared" si="111"/>
        <v>1</v>
      </c>
      <c r="P485" s="7">
        <f t="shared" si="112"/>
        <v>1</v>
      </c>
      <c r="Q485">
        <f t="shared" si="113"/>
        <v>0.4420681895</v>
      </c>
      <c r="R485" s="5" t="str">
        <f t="shared" si="114"/>
        <v/>
      </c>
      <c r="S485" s="6" t="str">
        <f t="shared" si="115"/>
        <v/>
      </c>
      <c r="T485" s="6">
        <f t="shared" si="116"/>
        <v>1</v>
      </c>
      <c r="U485" s="6" t="str">
        <f t="shared" si="117"/>
        <v/>
      </c>
      <c r="V485" s="6">
        <f t="shared" si="118"/>
        <v>1</v>
      </c>
      <c r="W485" s="7">
        <f t="shared" si="119"/>
        <v>2</v>
      </c>
    </row>
    <row r="486" spans="1:23">
      <c r="A486" s="1" t="s">
        <v>507</v>
      </c>
      <c r="B486" s="2">
        <f>IF(ISERROR(VLOOKUP(A486,[1]G1_DEG_cox!$A:$C,2,FALSE)),0,VLOOKUP(A486,[1]G1_DEG_cox!$A:$C,2,FALSE))</f>
        <v>0</v>
      </c>
      <c r="C486" s="2">
        <f>IF(ISERROR(VLOOKUP(A486,[1]G1_DEG_cox!$A:$C,3,FALSE)),0,VLOOKUP(A486,[1]G1_DEG_cox!$A:$C,3,FALSE))</f>
        <v>0</v>
      </c>
      <c r="D486" s="3">
        <f t="shared" si="105"/>
        <v>0</v>
      </c>
      <c r="E486" s="2" t="e">
        <v>#N/A</v>
      </c>
      <c r="F486" s="2" t="e">
        <v>#N/A</v>
      </c>
      <c r="G486" s="2">
        <v>-1.948270977</v>
      </c>
      <c r="H486" s="2" t="e">
        <v>#N/A</v>
      </c>
      <c r="I486" s="4">
        <v>1.049768984</v>
      </c>
      <c r="J486">
        <f t="shared" si="106"/>
        <v>2</v>
      </c>
      <c r="K486" s="5" t="str">
        <f t="shared" si="107"/>
        <v/>
      </c>
      <c r="L486" s="6" t="str">
        <f t="shared" si="108"/>
        <v/>
      </c>
      <c r="M486" s="6">
        <f t="shared" si="109"/>
        <v>0</v>
      </c>
      <c r="N486" s="6" t="str">
        <f t="shared" si="110"/>
        <v/>
      </c>
      <c r="O486" s="6">
        <f t="shared" si="111"/>
        <v>1</v>
      </c>
      <c r="P486" s="7">
        <f t="shared" si="112"/>
        <v>1</v>
      </c>
      <c r="Q486">
        <f t="shared" si="113"/>
        <v>-0.4492509965</v>
      </c>
      <c r="R486" s="5" t="str">
        <f t="shared" si="114"/>
        <v/>
      </c>
      <c r="S486" s="6" t="str">
        <f t="shared" si="115"/>
        <v/>
      </c>
      <c r="T486" s="6">
        <f t="shared" si="116"/>
        <v>1</v>
      </c>
      <c r="U486" s="6" t="str">
        <f t="shared" si="117"/>
        <v/>
      </c>
      <c r="V486" s="6">
        <f t="shared" si="118"/>
        <v>1</v>
      </c>
      <c r="W486" s="7">
        <f t="shared" si="119"/>
        <v>2</v>
      </c>
    </row>
    <row r="487" spans="1:23">
      <c r="A487" s="1" t="s">
        <v>508</v>
      </c>
      <c r="B487" s="2">
        <f>IF(ISERROR(VLOOKUP(A487,[1]G1_DEG_cox!$A:$C,2,FALSE)),0,VLOOKUP(A487,[1]G1_DEG_cox!$A:$C,2,FALSE))</f>
        <v>0.999960006764331</v>
      </c>
      <c r="C487" s="2">
        <f>IF(ISERROR(VLOOKUP(A487,[1]G1_DEG_cox!$A:$C,3,FALSE)),0,VLOOKUP(A487,[1]G1_DEG_cox!$A:$C,3,FALSE))</f>
        <v>0.991779424822229</v>
      </c>
      <c r="D487" s="3">
        <f t="shared" si="105"/>
        <v>0</v>
      </c>
      <c r="E487" s="2">
        <v>-1.090434581</v>
      </c>
      <c r="F487" s="2">
        <v>-1.237041295</v>
      </c>
      <c r="G487" s="2" t="e">
        <v>#N/A</v>
      </c>
      <c r="H487" s="2" t="e">
        <v>#N/A</v>
      </c>
      <c r="I487" s="4" t="e">
        <v>#N/A</v>
      </c>
      <c r="J487">
        <f t="shared" si="106"/>
        <v>2</v>
      </c>
      <c r="K487" s="5">
        <f t="shared" si="107"/>
        <v>0</v>
      </c>
      <c r="L487" s="6">
        <f t="shared" si="108"/>
        <v>0</v>
      </c>
      <c r="M487" s="6" t="str">
        <f t="shared" si="109"/>
        <v/>
      </c>
      <c r="N487" s="6" t="str">
        <f t="shared" si="110"/>
        <v/>
      </c>
      <c r="O487" s="6" t="str">
        <f t="shared" si="111"/>
        <v/>
      </c>
      <c r="P487" s="7">
        <f t="shared" si="112"/>
        <v>0</v>
      </c>
      <c r="Q487">
        <f t="shared" si="113"/>
        <v>-1.163737938</v>
      </c>
      <c r="R487" s="5">
        <f t="shared" si="114"/>
        <v>1</v>
      </c>
      <c r="S487" s="6">
        <f t="shared" si="115"/>
        <v>1</v>
      </c>
      <c r="T487" s="6" t="str">
        <f t="shared" si="116"/>
        <v/>
      </c>
      <c r="U487" s="6" t="str">
        <f t="shared" si="117"/>
        <v/>
      </c>
      <c r="V487" s="6" t="str">
        <f t="shared" si="118"/>
        <v/>
      </c>
      <c r="W487" s="7">
        <f t="shared" si="119"/>
        <v>2</v>
      </c>
    </row>
    <row r="488" spans="1:23">
      <c r="A488" s="1" t="s">
        <v>509</v>
      </c>
      <c r="B488" s="2">
        <f>IF(ISERROR(VLOOKUP(A488,[1]G1_DEG_cox!$A:$C,2,FALSE)),0,VLOOKUP(A488,[1]G1_DEG_cox!$A:$C,2,FALSE))</f>
        <v>0.999935711061928</v>
      </c>
      <c r="C488" s="2">
        <f>IF(ISERROR(VLOOKUP(A488,[1]G1_DEG_cox!$A:$C,3,FALSE)),0,VLOOKUP(A488,[1]G1_DEG_cox!$A:$C,3,FALSE))</f>
        <v>0.932737665578522</v>
      </c>
      <c r="D488" s="3">
        <f t="shared" si="105"/>
        <v>0</v>
      </c>
      <c r="E488" s="2">
        <v>-1.164105117</v>
      </c>
      <c r="F488" s="2">
        <v>-1.4795928</v>
      </c>
      <c r="G488" s="2" t="e">
        <v>#N/A</v>
      </c>
      <c r="H488" s="2" t="e">
        <v>#N/A</v>
      </c>
      <c r="I488" s="4" t="e">
        <v>#N/A</v>
      </c>
      <c r="J488">
        <f t="shared" si="106"/>
        <v>2</v>
      </c>
      <c r="K488" s="5">
        <f t="shared" si="107"/>
        <v>0</v>
      </c>
      <c r="L488" s="6">
        <f t="shared" si="108"/>
        <v>0</v>
      </c>
      <c r="M488" s="6" t="str">
        <f t="shared" si="109"/>
        <v/>
      </c>
      <c r="N488" s="6" t="str">
        <f t="shared" si="110"/>
        <v/>
      </c>
      <c r="O488" s="6" t="str">
        <f t="shared" si="111"/>
        <v/>
      </c>
      <c r="P488" s="7">
        <f t="shared" si="112"/>
        <v>0</v>
      </c>
      <c r="Q488">
        <f t="shared" si="113"/>
        <v>-1.3218489585</v>
      </c>
      <c r="R488" s="5">
        <f t="shared" si="114"/>
        <v>1</v>
      </c>
      <c r="S488" s="6">
        <f t="shared" si="115"/>
        <v>1</v>
      </c>
      <c r="T488" s="6" t="str">
        <f t="shared" si="116"/>
        <v/>
      </c>
      <c r="U488" s="6" t="str">
        <f t="shared" si="117"/>
        <v/>
      </c>
      <c r="V488" s="6" t="str">
        <f t="shared" si="118"/>
        <v/>
      </c>
      <c r="W488" s="7">
        <f t="shared" si="119"/>
        <v>2</v>
      </c>
    </row>
    <row r="489" spans="1:23">
      <c r="A489" s="1" t="s">
        <v>510</v>
      </c>
      <c r="B489" s="2">
        <f>IF(ISERROR(VLOOKUP(A489,[1]G1_DEG_cox!$A:$C,2,FALSE)),0,VLOOKUP(A489,[1]G1_DEG_cox!$A:$C,2,FALSE))</f>
        <v>0</v>
      </c>
      <c r="C489" s="2">
        <f>IF(ISERROR(VLOOKUP(A489,[1]G1_DEG_cox!$A:$C,3,FALSE)),0,VLOOKUP(A489,[1]G1_DEG_cox!$A:$C,3,FALSE))</f>
        <v>0</v>
      </c>
      <c r="D489" s="3">
        <f t="shared" si="105"/>
        <v>0</v>
      </c>
      <c r="E489" s="2">
        <v>-1.164105117</v>
      </c>
      <c r="F489" s="2">
        <v>-1.4795928</v>
      </c>
      <c r="G489" s="2" t="e">
        <v>#N/A</v>
      </c>
      <c r="H489" s="2" t="e">
        <v>#N/A</v>
      </c>
      <c r="I489" s="4" t="e">
        <v>#N/A</v>
      </c>
      <c r="J489">
        <f t="shared" si="106"/>
        <v>2</v>
      </c>
      <c r="K489" s="5">
        <f t="shared" si="107"/>
        <v>0</v>
      </c>
      <c r="L489" s="6">
        <f t="shared" si="108"/>
        <v>0</v>
      </c>
      <c r="M489" s="6" t="str">
        <f t="shared" si="109"/>
        <v/>
      </c>
      <c r="N489" s="6" t="str">
        <f t="shared" si="110"/>
        <v/>
      </c>
      <c r="O489" s="6" t="str">
        <f t="shared" si="111"/>
        <v/>
      </c>
      <c r="P489" s="7">
        <f t="shared" si="112"/>
        <v>0</v>
      </c>
      <c r="Q489">
        <f t="shared" si="113"/>
        <v>-1.3218489585</v>
      </c>
      <c r="R489" s="5">
        <f t="shared" si="114"/>
        <v>1</v>
      </c>
      <c r="S489" s="6">
        <f t="shared" si="115"/>
        <v>1</v>
      </c>
      <c r="T489" s="6" t="str">
        <f t="shared" si="116"/>
        <v/>
      </c>
      <c r="U489" s="6" t="str">
        <f t="shared" si="117"/>
        <v/>
      </c>
      <c r="V489" s="6" t="str">
        <f t="shared" si="118"/>
        <v/>
      </c>
      <c r="W489" s="7">
        <f t="shared" si="119"/>
        <v>2</v>
      </c>
    </row>
    <row r="490" spans="1:23">
      <c r="A490" s="1" t="s">
        <v>511</v>
      </c>
      <c r="B490" s="2">
        <f>IF(ISERROR(VLOOKUP(A490,[1]G1_DEG_cox!$A:$C,2,FALSE)),0,VLOOKUP(A490,[1]G1_DEG_cox!$A:$C,2,FALSE))</f>
        <v>1.00868191642792</v>
      </c>
      <c r="C490" s="2">
        <f>IF(ISERROR(VLOOKUP(A490,[1]G1_DEG_cox!$A:$C,3,FALSE)),0,VLOOKUP(A490,[1]G1_DEG_cox!$A:$C,3,FALSE))</f>
        <v>0.0768364109106775</v>
      </c>
      <c r="D490" s="3">
        <f t="shared" si="105"/>
        <v>0</v>
      </c>
      <c r="E490" s="2">
        <v>-1.182770789</v>
      </c>
      <c r="F490" s="2">
        <v>-1.511731744</v>
      </c>
      <c r="G490" s="2" t="e">
        <v>#N/A</v>
      </c>
      <c r="H490" s="2" t="e">
        <v>#N/A</v>
      </c>
      <c r="I490" s="4" t="e">
        <v>#N/A</v>
      </c>
      <c r="J490">
        <f t="shared" si="106"/>
        <v>2</v>
      </c>
      <c r="K490" s="5">
        <f t="shared" si="107"/>
        <v>0</v>
      </c>
      <c r="L490" s="6">
        <f t="shared" si="108"/>
        <v>0</v>
      </c>
      <c r="M490" s="6" t="str">
        <f t="shared" si="109"/>
        <v/>
      </c>
      <c r="N490" s="6" t="str">
        <f t="shared" si="110"/>
        <v/>
      </c>
      <c r="O490" s="6" t="str">
        <f t="shared" si="111"/>
        <v/>
      </c>
      <c r="P490" s="7">
        <f t="shared" si="112"/>
        <v>0</v>
      </c>
      <c r="Q490">
        <f t="shared" si="113"/>
        <v>-1.3472512665</v>
      </c>
      <c r="R490" s="5">
        <f t="shared" si="114"/>
        <v>1</v>
      </c>
      <c r="S490" s="6">
        <f t="shared" si="115"/>
        <v>1</v>
      </c>
      <c r="T490" s="6" t="str">
        <f t="shared" si="116"/>
        <v/>
      </c>
      <c r="U490" s="6" t="str">
        <f t="shared" si="117"/>
        <v/>
      </c>
      <c r="V490" s="6" t="str">
        <f t="shared" si="118"/>
        <v/>
      </c>
      <c r="W490" s="7">
        <f t="shared" si="119"/>
        <v>2</v>
      </c>
    </row>
    <row r="491" spans="1:23">
      <c r="A491" s="1" t="s">
        <v>512</v>
      </c>
      <c r="B491" s="2">
        <f>IF(ISERROR(VLOOKUP(A491,[1]G1_DEG_cox!$A:$C,2,FALSE)),0,VLOOKUP(A491,[1]G1_DEG_cox!$A:$C,2,FALSE))</f>
        <v>1.00115475277353</v>
      </c>
      <c r="C491" s="2">
        <f>IF(ISERROR(VLOOKUP(A491,[1]G1_DEG_cox!$A:$C,3,FALSE)),0,VLOOKUP(A491,[1]G1_DEG_cox!$A:$C,3,FALSE))</f>
        <v>0.84904201512554</v>
      </c>
      <c r="D491" s="3">
        <f t="shared" si="105"/>
        <v>0</v>
      </c>
      <c r="E491" s="2">
        <v>-1.182770789</v>
      </c>
      <c r="F491" s="2">
        <v>-1.511731744</v>
      </c>
      <c r="G491" s="2" t="e">
        <v>#N/A</v>
      </c>
      <c r="H491" s="2" t="e">
        <v>#N/A</v>
      </c>
      <c r="I491" s="4" t="e">
        <v>#N/A</v>
      </c>
      <c r="J491">
        <f t="shared" si="106"/>
        <v>2</v>
      </c>
      <c r="K491" s="5">
        <f t="shared" si="107"/>
        <v>0</v>
      </c>
      <c r="L491" s="6">
        <f t="shared" si="108"/>
        <v>0</v>
      </c>
      <c r="M491" s="6" t="str">
        <f t="shared" si="109"/>
        <v/>
      </c>
      <c r="N491" s="6" t="str">
        <f t="shared" si="110"/>
        <v/>
      </c>
      <c r="O491" s="6" t="str">
        <f t="shared" si="111"/>
        <v/>
      </c>
      <c r="P491" s="7">
        <f t="shared" si="112"/>
        <v>0</v>
      </c>
      <c r="Q491">
        <f t="shared" si="113"/>
        <v>-1.3472512665</v>
      </c>
      <c r="R491" s="5">
        <f t="shared" si="114"/>
        <v>1</v>
      </c>
      <c r="S491" s="6">
        <f t="shared" si="115"/>
        <v>1</v>
      </c>
      <c r="T491" s="6" t="str">
        <f t="shared" si="116"/>
        <v/>
      </c>
      <c r="U491" s="6" t="str">
        <f t="shared" si="117"/>
        <v/>
      </c>
      <c r="V491" s="6" t="str">
        <f t="shared" si="118"/>
        <v/>
      </c>
      <c r="W491" s="7">
        <f t="shared" si="119"/>
        <v>2</v>
      </c>
    </row>
    <row r="492" spans="1:23">
      <c r="A492" s="1" t="s">
        <v>513</v>
      </c>
      <c r="B492" s="2">
        <f>IF(ISERROR(VLOOKUP(A492,[1]G1_DEG_cox!$A:$C,2,FALSE)),0,VLOOKUP(A492,[1]G1_DEG_cox!$A:$C,2,FALSE))</f>
        <v>1.00046062934381</v>
      </c>
      <c r="C492" s="2">
        <f>IF(ISERROR(VLOOKUP(A492,[1]G1_DEG_cox!$A:$C,3,FALSE)),0,VLOOKUP(A492,[1]G1_DEG_cox!$A:$C,3,FALSE))</f>
        <v>0.982170673651777</v>
      </c>
      <c r="D492" s="3">
        <f t="shared" si="105"/>
        <v>0</v>
      </c>
      <c r="E492" s="2">
        <v>-1.182770789</v>
      </c>
      <c r="F492" s="2">
        <v>-1.511731744</v>
      </c>
      <c r="G492" s="2" t="e">
        <v>#N/A</v>
      </c>
      <c r="H492" s="2" t="e">
        <v>#N/A</v>
      </c>
      <c r="I492" s="4" t="e">
        <v>#N/A</v>
      </c>
      <c r="J492">
        <f t="shared" si="106"/>
        <v>2</v>
      </c>
      <c r="K492" s="5">
        <f t="shared" si="107"/>
        <v>0</v>
      </c>
      <c r="L492" s="6">
        <f t="shared" si="108"/>
        <v>0</v>
      </c>
      <c r="M492" s="6" t="str">
        <f t="shared" si="109"/>
        <v/>
      </c>
      <c r="N492" s="6" t="str">
        <f t="shared" si="110"/>
        <v/>
      </c>
      <c r="O492" s="6" t="str">
        <f t="shared" si="111"/>
        <v/>
      </c>
      <c r="P492" s="7">
        <f t="shared" si="112"/>
        <v>0</v>
      </c>
      <c r="Q492">
        <f t="shared" si="113"/>
        <v>-1.3472512665</v>
      </c>
      <c r="R492" s="5">
        <f t="shared" si="114"/>
        <v>1</v>
      </c>
      <c r="S492" s="6">
        <f t="shared" si="115"/>
        <v>1</v>
      </c>
      <c r="T492" s="6" t="str">
        <f t="shared" si="116"/>
        <v/>
      </c>
      <c r="U492" s="6" t="str">
        <f t="shared" si="117"/>
        <v/>
      </c>
      <c r="V492" s="6" t="str">
        <f t="shared" si="118"/>
        <v/>
      </c>
      <c r="W492" s="7">
        <f t="shared" si="119"/>
        <v>2</v>
      </c>
    </row>
    <row r="493" spans="1:23">
      <c r="A493" s="1" t="s">
        <v>514</v>
      </c>
      <c r="B493" s="2">
        <f>IF(ISERROR(VLOOKUP(A493,[1]G1_DEG_cox!$A:$C,2,FALSE)),0,VLOOKUP(A493,[1]G1_DEG_cox!$A:$C,2,FALSE))</f>
        <v>0.998665715364075</v>
      </c>
      <c r="C493" s="2">
        <f>IF(ISERROR(VLOOKUP(A493,[1]G1_DEG_cox!$A:$C,3,FALSE)),0,VLOOKUP(A493,[1]G1_DEG_cox!$A:$C,3,FALSE))</f>
        <v>0.621279719969206</v>
      </c>
      <c r="D493" s="3">
        <f t="shared" si="105"/>
        <v>0</v>
      </c>
      <c r="E493" s="2">
        <v>-1.177467704</v>
      </c>
      <c r="F493" s="2">
        <v>-1.519238472</v>
      </c>
      <c r="G493" s="2" t="e">
        <v>#N/A</v>
      </c>
      <c r="H493" s="2" t="e">
        <v>#N/A</v>
      </c>
      <c r="I493" s="4" t="e">
        <v>#N/A</v>
      </c>
      <c r="J493">
        <f t="shared" si="106"/>
        <v>2</v>
      </c>
      <c r="K493" s="5">
        <f t="shared" si="107"/>
        <v>0</v>
      </c>
      <c r="L493" s="6">
        <f t="shared" si="108"/>
        <v>0</v>
      </c>
      <c r="M493" s="6" t="str">
        <f t="shared" si="109"/>
        <v/>
      </c>
      <c r="N493" s="6" t="str">
        <f t="shared" si="110"/>
        <v/>
      </c>
      <c r="O493" s="6" t="str">
        <f t="shared" si="111"/>
        <v/>
      </c>
      <c r="P493" s="7">
        <f t="shared" si="112"/>
        <v>0</v>
      </c>
      <c r="Q493">
        <f t="shared" si="113"/>
        <v>-1.348353088</v>
      </c>
      <c r="R493" s="5">
        <f t="shared" si="114"/>
        <v>1</v>
      </c>
      <c r="S493" s="6">
        <f t="shared" si="115"/>
        <v>1</v>
      </c>
      <c r="T493" s="6" t="str">
        <f t="shared" si="116"/>
        <v/>
      </c>
      <c r="U493" s="6" t="str">
        <f t="shared" si="117"/>
        <v/>
      </c>
      <c r="V493" s="6" t="str">
        <f t="shared" si="118"/>
        <v/>
      </c>
      <c r="W493" s="7">
        <f t="shared" si="119"/>
        <v>2</v>
      </c>
    </row>
    <row r="494" spans="1:23">
      <c r="A494" s="1" t="s">
        <v>515</v>
      </c>
      <c r="B494" s="2">
        <f>IF(ISERROR(VLOOKUP(A494,[1]G1_DEG_cox!$A:$C,2,FALSE)),0,VLOOKUP(A494,[1]G1_DEG_cox!$A:$C,2,FALSE))</f>
        <v>1.00029906206793</v>
      </c>
      <c r="C494" s="2">
        <f>IF(ISERROR(VLOOKUP(A494,[1]G1_DEG_cox!$A:$C,3,FALSE)),0,VLOOKUP(A494,[1]G1_DEG_cox!$A:$C,3,FALSE))</f>
        <v>0.128023210607913</v>
      </c>
      <c r="D494" s="3">
        <f t="shared" si="105"/>
        <v>0</v>
      </c>
      <c r="E494" s="2">
        <v>-1.204495788</v>
      </c>
      <c r="F494" s="2">
        <v>-1.539729238</v>
      </c>
      <c r="G494" s="2" t="e">
        <v>#N/A</v>
      </c>
      <c r="H494" s="2" t="e">
        <v>#N/A</v>
      </c>
      <c r="I494" s="4" t="e">
        <v>#N/A</v>
      </c>
      <c r="J494">
        <f t="shared" si="106"/>
        <v>2</v>
      </c>
      <c r="K494" s="5">
        <f t="shared" si="107"/>
        <v>0</v>
      </c>
      <c r="L494" s="6">
        <f t="shared" si="108"/>
        <v>0</v>
      </c>
      <c r="M494" s="6" t="str">
        <f t="shared" si="109"/>
        <v/>
      </c>
      <c r="N494" s="6" t="str">
        <f t="shared" si="110"/>
        <v/>
      </c>
      <c r="O494" s="6" t="str">
        <f t="shared" si="111"/>
        <v/>
      </c>
      <c r="P494" s="7">
        <f t="shared" si="112"/>
        <v>0</v>
      </c>
      <c r="Q494">
        <f t="shared" si="113"/>
        <v>-1.372112513</v>
      </c>
      <c r="R494" s="5">
        <f t="shared" si="114"/>
        <v>1</v>
      </c>
      <c r="S494" s="6">
        <f t="shared" si="115"/>
        <v>1</v>
      </c>
      <c r="T494" s="6" t="str">
        <f t="shared" si="116"/>
        <v/>
      </c>
      <c r="U494" s="6" t="str">
        <f t="shared" si="117"/>
        <v/>
      </c>
      <c r="V494" s="6" t="str">
        <f t="shared" si="118"/>
        <v/>
      </c>
      <c r="W494" s="7">
        <f t="shared" si="119"/>
        <v>2</v>
      </c>
    </row>
    <row r="495" spans="1:23">
      <c r="A495" s="1" t="s">
        <v>516</v>
      </c>
      <c r="B495" s="2">
        <f>IF(ISERROR(VLOOKUP(A495,[1]G1_DEG_cox!$A:$C,2,FALSE)),0,VLOOKUP(A495,[1]G1_DEG_cox!$A:$C,2,FALSE))</f>
        <v>1.00078387423106</v>
      </c>
      <c r="C495" s="2">
        <f>IF(ISERROR(VLOOKUP(A495,[1]G1_DEG_cox!$A:$C,3,FALSE)),0,VLOOKUP(A495,[1]G1_DEG_cox!$A:$C,3,FALSE))</f>
        <v>0.564954777618146</v>
      </c>
      <c r="D495" s="3">
        <f t="shared" si="105"/>
        <v>0</v>
      </c>
      <c r="E495" s="2">
        <v>-1.270950675</v>
      </c>
      <c r="F495" s="2">
        <v>-1.494443536</v>
      </c>
      <c r="G495" s="2" t="e">
        <v>#N/A</v>
      </c>
      <c r="H495" s="2" t="e">
        <v>#N/A</v>
      </c>
      <c r="I495" s="4" t="e">
        <v>#N/A</v>
      </c>
      <c r="J495">
        <f t="shared" si="106"/>
        <v>2</v>
      </c>
      <c r="K495" s="5">
        <f t="shared" si="107"/>
        <v>0</v>
      </c>
      <c r="L495" s="6">
        <f t="shared" si="108"/>
        <v>0</v>
      </c>
      <c r="M495" s="6" t="str">
        <f t="shared" si="109"/>
        <v/>
      </c>
      <c r="N495" s="6" t="str">
        <f t="shared" si="110"/>
        <v/>
      </c>
      <c r="O495" s="6" t="str">
        <f t="shared" si="111"/>
        <v/>
      </c>
      <c r="P495" s="7">
        <f t="shared" si="112"/>
        <v>0</v>
      </c>
      <c r="Q495">
        <f t="shared" si="113"/>
        <v>-1.3826971055</v>
      </c>
      <c r="R495" s="5">
        <f t="shared" si="114"/>
        <v>1</v>
      </c>
      <c r="S495" s="6">
        <f t="shared" si="115"/>
        <v>1</v>
      </c>
      <c r="T495" s="6" t="str">
        <f t="shared" si="116"/>
        <v/>
      </c>
      <c r="U495" s="6" t="str">
        <f t="shared" si="117"/>
        <v/>
      </c>
      <c r="V495" s="6" t="str">
        <f t="shared" si="118"/>
        <v/>
      </c>
      <c r="W495" s="7">
        <f t="shared" si="119"/>
        <v>2</v>
      </c>
    </row>
    <row r="496" spans="1:23">
      <c r="A496" s="1" t="s">
        <v>517</v>
      </c>
      <c r="B496" s="2">
        <f>IF(ISERROR(VLOOKUP(A496,[1]G1_DEG_cox!$A:$C,2,FALSE)),0,VLOOKUP(A496,[1]G1_DEG_cox!$A:$C,2,FALSE))</f>
        <v>1.00116305027569</v>
      </c>
      <c r="C496" s="2">
        <f>IF(ISERROR(VLOOKUP(A496,[1]G1_DEG_cox!$A:$C,3,FALSE)),0,VLOOKUP(A496,[1]G1_DEG_cox!$A:$C,3,FALSE))</f>
        <v>0.772078167292417</v>
      </c>
      <c r="D496" s="3">
        <f t="shared" si="105"/>
        <v>0</v>
      </c>
      <c r="E496" s="2">
        <v>-1.557322443</v>
      </c>
      <c r="F496" s="2">
        <v>-1.225577235</v>
      </c>
      <c r="G496" s="2" t="e">
        <v>#N/A</v>
      </c>
      <c r="H496" s="2" t="e">
        <v>#N/A</v>
      </c>
      <c r="I496" s="4" t="e">
        <v>#N/A</v>
      </c>
      <c r="J496">
        <f t="shared" si="106"/>
        <v>2</v>
      </c>
      <c r="K496" s="5">
        <f t="shared" si="107"/>
        <v>0</v>
      </c>
      <c r="L496" s="6">
        <f t="shared" si="108"/>
        <v>0</v>
      </c>
      <c r="M496" s="6" t="str">
        <f t="shared" si="109"/>
        <v/>
      </c>
      <c r="N496" s="6" t="str">
        <f t="shared" si="110"/>
        <v/>
      </c>
      <c r="O496" s="6" t="str">
        <f t="shared" si="111"/>
        <v/>
      </c>
      <c r="P496" s="7">
        <f t="shared" si="112"/>
        <v>0</v>
      </c>
      <c r="Q496">
        <f t="shared" si="113"/>
        <v>-1.391449839</v>
      </c>
      <c r="R496" s="5">
        <f t="shared" si="114"/>
        <v>1</v>
      </c>
      <c r="S496" s="6">
        <f t="shared" si="115"/>
        <v>1</v>
      </c>
      <c r="T496" s="6" t="str">
        <f t="shared" si="116"/>
        <v/>
      </c>
      <c r="U496" s="6" t="str">
        <f t="shared" si="117"/>
        <v/>
      </c>
      <c r="V496" s="6" t="str">
        <f t="shared" si="118"/>
        <v/>
      </c>
      <c r="W496" s="7">
        <f t="shared" si="119"/>
        <v>2</v>
      </c>
    </row>
    <row r="497" spans="1:23">
      <c r="A497" s="1" t="s">
        <v>518</v>
      </c>
      <c r="B497" s="2">
        <f>IF(ISERROR(VLOOKUP(A497,[1]G1_DEG_cox!$A:$C,2,FALSE)),0,VLOOKUP(A497,[1]G1_DEG_cox!$A:$C,2,FALSE))</f>
        <v>1.06741515450658</v>
      </c>
      <c r="C497" s="2">
        <f>IF(ISERROR(VLOOKUP(A497,[1]G1_DEG_cox!$A:$C,3,FALSE)),0,VLOOKUP(A497,[1]G1_DEG_cox!$A:$C,3,FALSE))</f>
        <v>0.587505484973463</v>
      </c>
      <c r="D497" s="3">
        <f t="shared" si="105"/>
        <v>0</v>
      </c>
      <c r="E497" s="2">
        <v>-1.073050618</v>
      </c>
      <c r="F497" s="2">
        <v>-1.748391271</v>
      </c>
      <c r="G497" s="2" t="e">
        <v>#N/A</v>
      </c>
      <c r="H497" s="2" t="e">
        <v>#N/A</v>
      </c>
      <c r="I497" s="4" t="e">
        <v>#N/A</v>
      </c>
      <c r="J497">
        <f t="shared" si="106"/>
        <v>2</v>
      </c>
      <c r="K497" s="5">
        <f t="shared" si="107"/>
        <v>0</v>
      </c>
      <c r="L497" s="6">
        <f t="shared" si="108"/>
        <v>0</v>
      </c>
      <c r="M497" s="6" t="str">
        <f t="shared" si="109"/>
        <v/>
      </c>
      <c r="N497" s="6" t="str">
        <f t="shared" si="110"/>
        <v/>
      </c>
      <c r="O497" s="6" t="str">
        <f t="shared" si="111"/>
        <v/>
      </c>
      <c r="P497" s="7">
        <f t="shared" si="112"/>
        <v>0</v>
      </c>
      <c r="Q497">
        <f t="shared" si="113"/>
        <v>-1.4107209445</v>
      </c>
      <c r="R497" s="5">
        <f t="shared" si="114"/>
        <v>1</v>
      </c>
      <c r="S497" s="6">
        <f t="shared" si="115"/>
        <v>1</v>
      </c>
      <c r="T497" s="6" t="str">
        <f t="shared" si="116"/>
        <v/>
      </c>
      <c r="U497" s="6" t="str">
        <f t="shared" si="117"/>
        <v/>
      </c>
      <c r="V497" s="6" t="str">
        <f t="shared" si="118"/>
        <v/>
      </c>
      <c r="W497" s="7">
        <f t="shared" si="119"/>
        <v>2</v>
      </c>
    </row>
    <row r="498" spans="1:23">
      <c r="A498" s="1" t="s">
        <v>519</v>
      </c>
      <c r="B498" s="2">
        <f>IF(ISERROR(VLOOKUP(A498,[1]G1_DEG_cox!$A:$C,2,FALSE)),0,VLOOKUP(A498,[1]G1_DEG_cox!$A:$C,2,FALSE))</f>
        <v>1.00134818556833</v>
      </c>
      <c r="C498" s="2">
        <f>IF(ISERROR(VLOOKUP(A498,[1]G1_DEG_cox!$A:$C,3,FALSE)),0,VLOOKUP(A498,[1]G1_DEG_cox!$A:$C,3,FALSE))</f>
        <v>0.520701909160957</v>
      </c>
      <c r="D498" s="3">
        <f t="shared" si="105"/>
        <v>0</v>
      </c>
      <c r="E498" s="2">
        <v>-1.073050618</v>
      </c>
      <c r="F498" s="2">
        <v>-1.748391271</v>
      </c>
      <c r="G498" s="2" t="e">
        <v>#N/A</v>
      </c>
      <c r="H498" s="2" t="e">
        <v>#N/A</v>
      </c>
      <c r="I498" s="4" t="e">
        <v>#N/A</v>
      </c>
      <c r="J498">
        <f t="shared" si="106"/>
        <v>2</v>
      </c>
      <c r="K498" s="5">
        <f t="shared" si="107"/>
        <v>0</v>
      </c>
      <c r="L498" s="6">
        <f t="shared" si="108"/>
        <v>0</v>
      </c>
      <c r="M498" s="6" t="str">
        <f t="shared" si="109"/>
        <v/>
      </c>
      <c r="N498" s="6" t="str">
        <f t="shared" si="110"/>
        <v/>
      </c>
      <c r="O498" s="6" t="str">
        <f t="shared" si="111"/>
        <v/>
      </c>
      <c r="P498" s="7">
        <f t="shared" si="112"/>
        <v>0</v>
      </c>
      <c r="Q498">
        <f t="shared" si="113"/>
        <v>-1.4107209445</v>
      </c>
      <c r="R498" s="5">
        <f t="shared" si="114"/>
        <v>1</v>
      </c>
      <c r="S498" s="6">
        <f t="shared" si="115"/>
        <v>1</v>
      </c>
      <c r="T498" s="6" t="str">
        <f t="shared" si="116"/>
        <v/>
      </c>
      <c r="U498" s="6" t="str">
        <f t="shared" si="117"/>
        <v/>
      </c>
      <c r="V498" s="6" t="str">
        <f t="shared" si="118"/>
        <v/>
      </c>
      <c r="W498" s="7">
        <f t="shared" si="119"/>
        <v>2</v>
      </c>
    </row>
    <row r="499" spans="1:23">
      <c r="A499" s="1" t="s">
        <v>520</v>
      </c>
      <c r="B499" s="2">
        <f>IF(ISERROR(VLOOKUP(A499,[1]G1_DEG_cox!$A:$C,2,FALSE)),0,VLOOKUP(A499,[1]G1_DEG_cox!$A:$C,2,FALSE))</f>
        <v>0.998283246963321</v>
      </c>
      <c r="C499" s="2">
        <f>IF(ISERROR(VLOOKUP(A499,[1]G1_DEG_cox!$A:$C,3,FALSE)),0,VLOOKUP(A499,[1]G1_DEG_cox!$A:$C,3,FALSE))</f>
        <v>0.558263517386753</v>
      </c>
      <c r="D499" s="3">
        <f t="shared" si="105"/>
        <v>0</v>
      </c>
      <c r="E499" s="2">
        <v>-1.230773509</v>
      </c>
      <c r="F499" s="2">
        <v>-1.671986341</v>
      </c>
      <c r="G499" s="2" t="e">
        <v>#N/A</v>
      </c>
      <c r="H499" s="2" t="e">
        <v>#N/A</v>
      </c>
      <c r="I499" s="4" t="e">
        <v>#N/A</v>
      </c>
      <c r="J499">
        <f t="shared" si="106"/>
        <v>2</v>
      </c>
      <c r="K499" s="5">
        <f t="shared" si="107"/>
        <v>0</v>
      </c>
      <c r="L499" s="6">
        <f t="shared" si="108"/>
        <v>0</v>
      </c>
      <c r="M499" s="6" t="str">
        <f t="shared" si="109"/>
        <v/>
      </c>
      <c r="N499" s="6" t="str">
        <f t="shared" si="110"/>
        <v/>
      </c>
      <c r="O499" s="6" t="str">
        <f t="shared" si="111"/>
        <v/>
      </c>
      <c r="P499" s="7">
        <f t="shared" si="112"/>
        <v>0</v>
      </c>
      <c r="Q499">
        <f t="shared" si="113"/>
        <v>-1.451379925</v>
      </c>
      <c r="R499" s="5">
        <f t="shared" si="114"/>
        <v>1</v>
      </c>
      <c r="S499" s="6">
        <f t="shared" si="115"/>
        <v>1</v>
      </c>
      <c r="T499" s="6" t="str">
        <f t="shared" si="116"/>
        <v/>
      </c>
      <c r="U499" s="6" t="str">
        <f t="shared" si="117"/>
        <v/>
      </c>
      <c r="V499" s="6" t="str">
        <f t="shared" si="118"/>
        <v/>
      </c>
      <c r="W499" s="7">
        <f t="shared" si="119"/>
        <v>2</v>
      </c>
    </row>
    <row r="500" spans="1:23">
      <c r="A500" s="1" t="s">
        <v>521</v>
      </c>
      <c r="B500" s="2">
        <f>IF(ISERROR(VLOOKUP(A500,[1]G1_DEG_cox!$A:$C,2,FALSE)),0,VLOOKUP(A500,[1]G1_DEG_cox!$A:$C,2,FALSE))</f>
        <v>0.999419466842011</v>
      </c>
      <c r="C500" s="2">
        <f>IF(ISERROR(VLOOKUP(A500,[1]G1_DEG_cox!$A:$C,3,FALSE)),0,VLOOKUP(A500,[1]G1_DEG_cox!$A:$C,3,FALSE))</f>
        <v>0.46087617367367</v>
      </c>
      <c r="D500" s="3">
        <f t="shared" si="105"/>
        <v>0</v>
      </c>
      <c r="E500" s="2">
        <v>-1.312394083</v>
      </c>
      <c r="F500" s="2">
        <v>-1.606170654</v>
      </c>
      <c r="G500" s="2" t="e">
        <v>#N/A</v>
      </c>
      <c r="H500" s="2" t="e">
        <v>#N/A</v>
      </c>
      <c r="I500" s="4" t="e">
        <v>#N/A</v>
      </c>
      <c r="J500">
        <f t="shared" si="106"/>
        <v>2</v>
      </c>
      <c r="K500" s="5">
        <f t="shared" si="107"/>
        <v>0</v>
      </c>
      <c r="L500" s="6">
        <f t="shared" si="108"/>
        <v>0</v>
      </c>
      <c r="M500" s="6" t="str">
        <f t="shared" si="109"/>
        <v/>
      </c>
      <c r="N500" s="6" t="str">
        <f t="shared" si="110"/>
        <v/>
      </c>
      <c r="O500" s="6" t="str">
        <f t="shared" si="111"/>
        <v/>
      </c>
      <c r="P500" s="7">
        <f t="shared" si="112"/>
        <v>0</v>
      </c>
      <c r="Q500">
        <f t="shared" si="113"/>
        <v>-1.4592823685</v>
      </c>
      <c r="R500" s="5">
        <f t="shared" si="114"/>
        <v>1</v>
      </c>
      <c r="S500" s="6">
        <f t="shared" si="115"/>
        <v>1</v>
      </c>
      <c r="T500" s="6" t="str">
        <f t="shared" si="116"/>
        <v/>
      </c>
      <c r="U500" s="6" t="str">
        <f t="shared" si="117"/>
        <v/>
      </c>
      <c r="V500" s="6" t="str">
        <f t="shared" si="118"/>
        <v/>
      </c>
      <c r="W500" s="7">
        <f t="shared" si="119"/>
        <v>2</v>
      </c>
    </row>
    <row r="501" spans="1:23">
      <c r="A501" s="1" t="s">
        <v>522</v>
      </c>
      <c r="B501" s="2">
        <f>IF(ISERROR(VLOOKUP(A501,[1]G1_DEG_cox!$A:$C,2,FALSE)),0,VLOOKUP(A501,[1]G1_DEG_cox!$A:$C,2,FALSE))</f>
        <v>0.995452689329352</v>
      </c>
      <c r="C501" s="2">
        <f>IF(ISERROR(VLOOKUP(A501,[1]G1_DEG_cox!$A:$C,3,FALSE)),0,VLOOKUP(A501,[1]G1_DEG_cox!$A:$C,3,FALSE))</f>
        <v>0.883869480513273</v>
      </c>
      <c r="D501" s="3">
        <f t="shared" si="105"/>
        <v>0</v>
      </c>
      <c r="E501" s="2">
        <v>-1.312394083</v>
      </c>
      <c r="F501" s="2">
        <v>-1.606170654</v>
      </c>
      <c r="G501" s="2" t="e">
        <v>#N/A</v>
      </c>
      <c r="H501" s="2" t="e">
        <v>#N/A</v>
      </c>
      <c r="I501" s="4" t="e">
        <v>#N/A</v>
      </c>
      <c r="J501">
        <f t="shared" si="106"/>
        <v>2</v>
      </c>
      <c r="K501" s="5">
        <f t="shared" si="107"/>
        <v>0</v>
      </c>
      <c r="L501" s="6">
        <f t="shared" si="108"/>
        <v>0</v>
      </c>
      <c r="M501" s="6" t="str">
        <f t="shared" si="109"/>
        <v/>
      </c>
      <c r="N501" s="6" t="str">
        <f t="shared" si="110"/>
        <v/>
      </c>
      <c r="O501" s="6" t="str">
        <f t="shared" si="111"/>
        <v/>
      </c>
      <c r="P501" s="7">
        <f t="shared" si="112"/>
        <v>0</v>
      </c>
      <c r="Q501">
        <f t="shared" si="113"/>
        <v>-1.4592823685</v>
      </c>
      <c r="R501" s="5">
        <f t="shared" si="114"/>
        <v>1</v>
      </c>
      <c r="S501" s="6">
        <f t="shared" si="115"/>
        <v>1</v>
      </c>
      <c r="T501" s="6" t="str">
        <f t="shared" si="116"/>
        <v/>
      </c>
      <c r="U501" s="6" t="str">
        <f t="shared" si="117"/>
        <v/>
      </c>
      <c r="V501" s="6" t="str">
        <f t="shared" si="118"/>
        <v/>
      </c>
      <c r="W501" s="7">
        <f t="shared" si="119"/>
        <v>2</v>
      </c>
    </row>
    <row r="502" spans="1:23">
      <c r="A502" s="1" t="s">
        <v>523</v>
      </c>
      <c r="B502" s="2">
        <f>IF(ISERROR(VLOOKUP(A502,[1]G1_DEG_cox!$A:$C,2,FALSE)),0,VLOOKUP(A502,[1]G1_DEG_cox!$A:$C,2,FALSE))</f>
        <v>0.999710035175623</v>
      </c>
      <c r="C502" s="2">
        <f>IF(ISERROR(VLOOKUP(A502,[1]G1_DEG_cox!$A:$C,3,FALSE)),0,VLOOKUP(A502,[1]G1_DEG_cox!$A:$C,3,FALSE))</f>
        <v>0.527227657714927</v>
      </c>
      <c r="D502" s="3">
        <f t="shared" si="105"/>
        <v>0</v>
      </c>
      <c r="E502" s="2">
        <v>-1.397452652</v>
      </c>
      <c r="F502" s="2">
        <v>-1.592397809</v>
      </c>
      <c r="G502" s="2" t="e">
        <v>#N/A</v>
      </c>
      <c r="H502" s="2" t="e">
        <v>#N/A</v>
      </c>
      <c r="I502" s="4" t="e">
        <v>#N/A</v>
      </c>
      <c r="J502">
        <f t="shared" si="106"/>
        <v>2</v>
      </c>
      <c r="K502" s="5">
        <f t="shared" si="107"/>
        <v>0</v>
      </c>
      <c r="L502" s="6">
        <f t="shared" si="108"/>
        <v>0</v>
      </c>
      <c r="M502" s="6" t="str">
        <f t="shared" si="109"/>
        <v/>
      </c>
      <c r="N502" s="6" t="str">
        <f t="shared" si="110"/>
        <v/>
      </c>
      <c r="O502" s="6" t="str">
        <f t="shared" si="111"/>
        <v/>
      </c>
      <c r="P502" s="7">
        <f t="shared" si="112"/>
        <v>0</v>
      </c>
      <c r="Q502">
        <f t="shared" si="113"/>
        <v>-1.4949252305</v>
      </c>
      <c r="R502" s="5">
        <f t="shared" si="114"/>
        <v>1</v>
      </c>
      <c r="S502" s="6">
        <f t="shared" si="115"/>
        <v>1</v>
      </c>
      <c r="T502" s="6" t="str">
        <f t="shared" si="116"/>
        <v/>
      </c>
      <c r="U502" s="6" t="str">
        <f t="shared" si="117"/>
        <v/>
      </c>
      <c r="V502" s="6" t="str">
        <f t="shared" si="118"/>
        <v/>
      </c>
      <c r="W502" s="7">
        <f t="shared" si="119"/>
        <v>2</v>
      </c>
    </row>
    <row r="503" spans="1:23">
      <c r="A503" s="1" t="s">
        <v>524</v>
      </c>
      <c r="B503" s="2">
        <f>IF(ISERROR(VLOOKUP(A503,[1]G1_DEG_cox!$A:$C,2,FALSE)),0,VLOOKUP(A503,[1]G1_DEG_cox!$A:$C,2,FALSE))</f>
        <v>0.998635906734984</v>
      </c>
      <c r="C503" s="2">
        <f>IF(ISERROR(VLOOKUP(A503,[1]G1_DEG_cox!$A:$C,3,FALSE)),0,VLOOKUP(A503,[1]G1_DEG_cox!$A:$C,3,FALSE))</f>
        <v>0.706260194798446</v>
      </c>
      <c r="D503" s="3">
        <f t="shared" si="105"/>
        <v>0</v>
      </c>
      <c r="E503" s="2">
        <v>-1.192786038</v>
      </c>
      <c r="F503" s="2">
        <v>-1.802388191</v>
      </c>
      <c r="G503" s="2" t="e">
        <v>#N/A</v>
      </c>
      <c r="H503" s="2" t="e">
        <v>#N/A</v>
      </c>
      <c r="I503" s="4" t="e">
        <v>#N/A</v>
      </c>
      <c r="J503">
        <f t="shared" si="106"/>
        <v>2</v>
      </c>
      <c r="K503" s="5">
        <f t="shared" si="107"/>
        <v>0</v>
      </c>
      <c r="L503" s="6">
        <f t="shared" si="108"/>
        <v>0</v>
      </c>
      <c r="M503" s="6" t="str">
        <f t="shared" si="109"/>
        <v/>
      </c>
      <c r="N503" s="6" t="str">
        <f t="shared" si="110"/>
        <v/>
      </c>
      <c r="O503" s="6" t="str">
        <f t="shared" si="111"/>
        <v/>
      </c>
      <c r="P503" s="7">
        <f t="shared" si="112"/>
        <v>0</v>
      </c>
      <c r="Q503">
        <f t="shared" si="113"/>
        <v>-1.4975871145</v>
      </c>
      <c r="R503" s="5">
        <f t="shared" si="114"/>
        <v>1</v>
      </c>
      <c r="S503" s="6">
        <f t="shared" si="115"/>
        <v>1</v>
      </c>
      <c r="T503" s="6" t="str">
        <f t="shared" si="116"/>
        <v/>
      </c>
      <c r="U503" s="6" t="str">
        <f t="shared" si="117"/>
        <v/>
      </c>
      <c r="V503" s="6" t="str">
        <f t="shared" si="118"/>
        <v/>
      </c>
      <c r="W503" s="7">
        <f t="shared" si="119"/>
        <v>2</v>
      </c>
    </row>
    <row r="504" spans="1:23">
      <c r="A504" s="1" t="s">
        <v>525</v>
      </c>
      <c r="B504" s="2">
        <f>IF(ISERROR(VLOOKUP(A504,[1]G1_DEG_cox!$A:$C,2,FALSE)),0,VLOOKUP(A504,[1]G1_DEG_cox!$A:$C,2,FALSE))</f>
        <v>1.00168471756724</v>
      </c>
      <c r="C504" s="2">
        <f>IF(ISERROR(VLOOKUP(A504,[1]G1_DEG_cox!$A:$C,3,FALSE)),0,VLOOKUP(A504,[1]G1_DEG_cox!$A:$C,3,FALSE))</f>
        <v>0.712439956745514</v>
      </c>
      <c r="D504" s="3">
        <f t="shared" si="105"/>
        <v>0</v>
      </c>
      <c r="E504" s="2">
        <v>-1.268396497</v>
      </c>
      <c r="F504" s="2">
        <v>-1.764753461</v>
      </c>
      <c r="G504" s="2" t="e">
        <v>#N/A</v>
      </c>
      <c r="H504" s="2" t="e">
        <v>#N/A</v>
      </c>
      <c r="I504" s="4" t="e">
        <v>#N/A</v>
      </c>
      <c r="J504">
        <f t="shared" si="106"/>
        <v>2</v>
      </c>
      <c r="K504" s="5">
        <f t="shared" si="107"/>
        <v>0</v>
      </c>
      <c r="L504" s="6">
        <f t="shared" si="108"/>
        <v>0</v>
      </c>
      <c r="M504" s="6" t="str">
        <f t="shared" si="109"/>
        <v/>
      </c>
      <c r="N504" s="6" t="str">
        <f t="shared" si="110"/>
        <v/>
      </c>
      <c r="O504" s="6" t="str">
        <f t="shared" si="111"/>
        <v/>
      </c>
      <c r="P504" s="7">
        <f t="shared" si="112"/>
        <v>0</v>
      </c>
      <c r="Q504">
        <f t="shared" si="113"/>
        <v>-1.516574979</v>
      </c>
      <c r="R504" s="5">
        <f t="shared" si="114"/>
        <v>1</v>
      </c>
      <c r="S504" s="6">
        <f t="shared" si="115"/>
        <v>1</v>
      </c>
      <c r="T504" s="6" t="str">
        <f t="shared" si="116"/>
        <v/>
      </c>
      <c r="U504" s="6" t="str">
        <f t="shared" si="117"/>
        <v/>
      </c>
      <c r="V504" s="6" t="str">
        <f t="shared" si="118"/>
        <v/>
      </c>
      <c r="W504" s="7">
        <f t="shared" si="119"/>
        <v>2</v>
      </c>
    </row>
    <row r="505" spans="1:23">
      <c r="A505" s="1" t="s">
        <v>526</v>
      </c>
      <c r="B505" s="2">
        <f>IF(ISERROR(VLOOKUP(A505,[1]G1_DEG_cox!$A:$C,2,FALSE)),0,VLOOKUP(A505,[1]G1_DEG_cox!$A:$C,2,FALSE))</f>
        <v>0.999953130511923</v>
      </c>
      <c r="C505" s="2">
        <f>IF(ISERROR(VLOOKUP(A505,[1]G1_DEG_cox!$A:$C,3,FALSE)),0,VLOOKUP(A505,[1]G1_DEG_cox!$A:$C,3,FALSE))</f>
        <v>0.979096948761768</v>
      </c>
      <c r="D505" s="3">
        <f t="shared" si="105"/>
        <v>0</v>
      </c>
      <c r="E505" s="2">
        <v>-1.110795557</v>
      </c>
      <c r="F505" s="2">
        <v>-1.957464576</v>
      </c>
      <c r="G505" s="2" t="e">
        <v>#N/A</v>
      </c>
      <c r="H505" s="2" t="e">
        <v>#N/A</v>
      </c>
      <c r="I505" s="4" t="e">
        <v>#N/A</v>
      </c>
      <c r="J505">
        <f t="shared" si="106"/>
        <v>2</v>
      </c>
      <c r="K505" s="5">
        <f t="shared" si="107"/>
        <v>0</v>
      </c>
      <c r="L505" s="6">
        <f t="shared" si="108"/>
        <v>0</v>
      </c>
      <c r="M505" s="6" t="str">
        <f t="shared" si="109"/>
        <v/>
      </c>
      <c r="N505" s="6" t="str">
        <f t="shared" si="110"/>
        <v/>
      </c>
      <c r="O505" s="6" t="str">
        <f t="shared" si="111"/>
        <v/>
      </c>
      <c r="P505" s="7">
        <f t="shared" si="112"/>
        <v>0</v>
      </c>
      <c r="Q505">
        <f t="shared" si="113"/>
        <v>-1.5341300665</v>
      </c>
      <c r="R505" s="5">
        <f t="shared" si="114"/>
        <v>1</v>
      </c>
      <c r="S505" s="6">
        <f t="shared" si="115"/>
        <v>1</v>
      </c>
      <c r="T505" s="6" t="str">
        <f t="shared" si="116"/>
        <v/>
      </c>
      <c r="U505" s="6" t="str">
        <f t="shared" si="117"/>
        <v/>
      </c>
      <c r="V505" s="6" t="str">
        <f t="shared" si="118"/>
        <v/>
      </c>
      <c r="W505" s="7">
        <f t="shared" si="119"/>
        <v>2</v>
      </c>
    </row>
    <row r="506" spans="1:23">
      <c r="A506" s="1" t="s">
        <v>527</v>
      </c>
      <c r="B506" s="2">
        <f>IF(ISERROR(VLOOKUP(A506,[1]G1_DEG_cox!$A:$C,2,FALSE)),0,VLOOKUP(A506,[1]G1_DEG_cox!$A:$C,2,FALSE))</f>
        <v>0</v>
      </c>
      <c r="C506" s="2">
        <f>IF(ISERROR(VLOOKUP(A506,[1]G1_DEG_cox!$A:$C,3,FALSE)),0,VLOOKUP(A506,[1]G1_DEG_cox!$A:$C,3,FALSE))</f>
        <v>0</v>
      </c>
      <c r="D506" s="3">
        <f t="shared" si="105"/>
        <v>0</v>
      </c>
      <c r="E506" s="2">
        <v>-1.110795557</v>
      </c>
      <c r="F506" s="2">
        <v>-1.957464576</v>
      </c>
      <c r="G506" s="2" t="e">
        <v>#N/A</v>
      </c>
      <c r="H506" s="2" t="e">
        <v>#N/A</v>
      </c>
      <c r="I506" s="4" t="e">
        <v>#N/A</v>
      </c>
      <c r="J506">
        <f t="shared" si="106"/>
        <v>2</v>
      </c>
      <c r="K506" s="5">
        <f t="shared" si="107"/>
        <v>0</v>
      </c>
      <c r="L506" s="6">
        <f t="shared" si="108"/>
        <v>0</v>
      </c>
      <c r="M506" s="6" t="str">
        <f t="shared" si="109"/>
        <v/>
      </c>
      <c r="N506" s="6" t="str">
        <f t="shared" si="110"/>
        <v/>
      </c>
      <c r="O506" s="6" t="str">
        <f t="shared" si="111"/>
        <v/>
      </c>
      <c r="P506" s="7">
        <f t="shared" si="112"/>
        <v>0</v>
      </c>
      <c r="Q506">
        <f t="shared" si="113"/>
        <v>-1.5341300665</v>
      </c>
      <c r="R506" s="5">
        <f t="shared" si="114"/>
        <v>1</v>
      </c>
      <c r="S506" s="6">
        <f t="shared" si="115"/>
        <v>1</v>
      </c>
      <c r="T506" s="6" t="str">
        <f t="shared" si="116"/>
        <v/>
      </c>
      <c r="U506" s="6" t="str">
        <f t="shared" si="117"/>
        <v/>
      </c>
      <c r="V506" s="6" t="str">
        <f t="shared" si="118"/>
        <v/>
      </c>
      <c r="W506" s="7">
        <f t="shared" si="119"/>
        <v>2</v>
      </c>
    </row>
    <row r="507" spans="1:23">
      <c r="A507" s="1" t="s">
        <v>528</v>
      </c>
      <c r="B507" s="2">
        <f>IF(ISERROR(VLOOKUP(A507,[1]G1_DEG_cox!$A:$C,2,FALSE)),0,VLOOKUP(A507,[1]G1_DEG_cox!$A:$C,2,FALSE))</f>
        <v>1.0000101613431</v>
      </c>
      <c r="C507" s="2">
        <f>IF(ISERROR(VLOOKUP(A507,[1]G1_DEG_cox!$A:$C,3,FALSE)),0,VLOOKUP(A507,[1]G1_DEG_cox!$A:$C,3,FALSE))</f>
        <v>0.99406033753955</v>
      </c>
      <c r="D507" s="3">
        <f t="shared" si="105"/>
        <v>0</v>
      </c>
      <c r="E507" s="2">
        <v>-1.588620603</v>
      </c>
      <c r="F507" s="2">
        <v>-1.584214747</v>
      </c>
      <c r="G507" s="2" t="e">
        <v>#N/A</v>
      </c>
      <c r="H507" s="2" t="e">
        <v>#N/A</v>
      </c>
      <c r="I507" s="4" t="e">
        <v>#N/A</v>
      </c>
      <c r="J507">
        <f t="shared" si="106"/>
        <v>2</v>
      </c>
      <c r="K507" s="5">
        <f t="shared" si="107"/>
        <v>0</v>
      </c>
      <c r="L507" s="6">
        <f t="shared" si="108"/>
        <v>0</v>
      </c>
      <c r="M507" s="6" t="str">
        <f t="shared" si="109"/>
        <v/>
      </c>
      <c r="N507" s="6" t="str">
        <f t="shared" si="110"/>
        <v/>
      </c>
      <c r="O507" s="6" t="str">
        <f t="shared" si="111"/>
        <v/>
      </c>
      <c r="P507" s="7">
        <f t="shared" si="112"/>
        <v>0</v>
      </c>
      <c r="Q507">
        <f t="shared" si="113"/>
        <v>-1.586417675</v>
      </c>
      <c r="R507" s="5">
        <f t="shared" si="114"/>
        <v>1</v>
      </c>
      <c r="S507" s="6">
        <f t="shared" si="115"/>
        <v>1</v>
      </c>
      <c r="T507" s="6" t="str">
        <f t="shared" si="116"/>
        <v/>
      </c>
      <c r="U507" s="6" t="str">
        <f t="shared" si="117"/>
        <v/>
      </c>
      <c r="V507" s="6" t="str">
        <f t="shared" si="118"/>
        <v/>
      </c>
      <c r="W507" s="7">
        <f t="shared" si="119"/>
        <v>2</v>
      </c>
    </row>
    <row r="508" spans="1:23">
      <c r="A508" s="1" t="s">
        <v>529</v>
      </c>
      <c r="B508" s="2">
        <f>IF(ISERROR(VLOOKUP(A508,[1]G1_DEG_cox!$A:$C,2,FALSE)),0,VLOOKUP(A508,[1]G1_DEG_cox!$A:$C,2,FALSE))</f>
        <v>1.00043607386392</v>
      </c>
      <c r="C508" s="2">
        <f>IF(ISERROR(VLOOKUP(A508,[1]G1_DEG_cox!$A:$C,3,FALSE)),0,VLOOKUP(A508,[1]G1_DEG_cox!$A:$C,3,FALSE))</f>
        <v>0.924938924035129</v>
      </c>
      <c r="D508" s="3">
        <f t="shared" si="105"/>
        <v>0</v>
      </c>
      <c r="E508" s="2">
        <v>-1.298076272</v>
      </c>
      <c r="F508" s="2">
        <v>-1.92677933</v>
      </c>
      <c r="G508" s="2" t="e">
        <v>#N/A</v>
      </c>
      <c r="H508" s="2" t="e">
        <v>#N/A</v>
      </c>
      <c r="I508" s="4" t="e">
        <v>#N/A</v>
      </c>
      <c r="J508">
        <f t="shared" si="106"/>
        <v>2</v>
      </c>
      <c r="K508" s="5">
        <f t="shared" si="107"/>
        <v>0</v>
      </c>
      <c r="L508" s="6">
        <f t="shared" si="108"/>
        <v>0</v>
      </c>
      <c r="M508" s="6" t="str">
        <f t="shared" si="109"/>
        <v/>
      </c>
      <c r="N508" s="6" t="str">
        <f t="shared" si="110"/>
        <v/>
      </c>
      <c r="O508" s="6" t="str">
        <f t="shared" si="111"/>
        <v/>
      </c>
      <c r="P508" s="7">
        <f t="shared" si="112"/>
        <v>0</v>
      </c>
      <c r="Q508">
        <f t="shared" si="113"/>
        <v>-1.612427801</v>
      </c>
      <c r="R508" s="5">
        <f t="shared" si="114"/>
        <v>1</v>
      </c>
      <c r="S508" s="6">
        <f t="shared" si="115"/>
        <v>1</v>
      </c>
      <c r="T508" s="6" t="str">
        <f t="shared" si="116"/>
        <v/>
      </c>
      <c r="U508" s="6" t="str">
        <f t="shared" si="117"/>
        <v/>
      </c>
      <c r="V508" s="6" t="str">
        <f t="shared" si="118"/>
        <v/>
      </c>
      <c r="W508" s="7">
        <f t="shared" si="119"/>
        <v>2</v>
      </c>
    </row>
    <row r="509" spans="1:23">
      <c r="A509" s="1" t="s">
        <v>530</v>
      </c>
      <c r="B509" s="2">
        <f>IF(ISERROR(VLOOKUP(A509,[1]G1_DEG_cox!$A:$C,2,FALSE)),0,VLOOKUP(A509,[1]G1_DEG_cox!$A:$C,2,FALSE))</f>
        <v>1.02125197906468</v>
      </c>
      <c r="C509" s="2">
        <f>IF(ISERROR(VLOOKUP(A509,[1]G1_DEG_cox!$A:$C,3,FALSE)),0,VLOOKUP(A509,[1]G1_DEG_cox!$A:$C,3,FALSE))</f>
        <v>0.362289325556963</v>
      </c>
      <c r="D509" s="3">
        <f t="shared" si="105"/>
        <v>0</v>
      </c>
      <c r="E509" s="2">
        <v>-1.233546317</v>
      </c>
      <c r="F509" s="2">
        <v>-2.007696211</v>
      </c>
      <c r="G509" s="2" t="e">
        <v>#N/A</v>
      </c>
      <c r="H509" s="2" t="e">
        <v>#N/A</v>
      </c>
      <c r="I509" s="4" t="e">
        <v>#N/A</v>
      </c>
      <c r="J509">
        <f t="shared" si="106"/>
        <v>2</v>
      </c>
      <c r="K509" s="5">
        <f t="shared" si="107"/>
        <v>0</v>
      </c>
      <c r="L509" s="6">
        <f t="shared" si="108"/>
        <v>0</v>
      </c>
      <c r="M509" s="6" t="str">
        <f t="shared" si="109"/>
        <v/>
      </c>
      <c r="N509" s="6" t="str">
        <f t="shared" si="110"/>
        <v/>
      </c>
      <c r="O509" s="6" t="str">
        <f t="shared" si="111"/>
        <v/>
      </c>
      <c r="P509" s="7">
        <f t="shared" si="112"/>
        <v>0</v>
      </c>
      <c r="Q509">
        <f t="shared" si="113"/>
        <v>-1.620621264</v>
      </c>
      <c r="R509" s="5">
        <f t="shared" si="114"/>
        <v>1</v>
      </c>
      <c r="S509" s="6">
        <f t="shared" si="115"/>
        <v>1</v>
      </c>
      <c r="T509" s="6" t="str">
        <f t="shared" si="116"/>
        <v/>
      </c>
      <c r="U509" s="6" t="str">
        <f t="shared" si="117"/>
        <v/>
      </c>
      <c r="V509" s="6" t="str">
        <f t="shared" si="118"/>
        <v/>
      </c>
      <c r="W509" s="7">
        <f t="shared" si="119"/>
        <v>2</v>
      </c>
    </row>
    <row r="510" spans="1:23">
      <c r="A510" s="1" t="s">
        <v>531</v>
      </c>
      <c r="B510" s="2">
        <f>IF(ISERROR(VLOOKUP(A510,[1]G1_DEG_cox!$A:$C,2,FALSE)),0,VLOOKUP(A510,[1]G1_DEG_cox!$A:$C,2,FALSE))</f>
        <v>1.00100730095927</v>
      </c>
      <c r="C510" s="2">
        <f>IF(ISERROR(VLOOKUP(A510,[1]G1_DEG_cox!$A:$C,3,FALSE)),0,VLOOKUP(A510,[1]G1_DEG_cox!$A:$C,3,FALSE))</f>
        <v>0.424774418058684</v>
      </c>
      <c r="D510" s="3">
        <f t="shared" si="105"/>
        <v>0</v>
      </c>
      <c r="E510" s="2">
        <v>-1.730831265</v>
      </c>
      <c r="F510" s="2">
        <v>-1.590972364</v>
      </c>
      <c r="G510" s="2" t="e">
        <v>#N/A</v>
      </c>
      <c r="H510" s="2" t="e">
        <v>#N/A</v>
      </c>
      <c r="I510" s="4" t="e">
        <v>#N/A</v>
      </c>
      <c r="J510">
        <f t="shared" si="106"/>
        <v>2</v>
      </c>
      <c r="K510" s="5">
        <f t="shared" si="107"/>
        <v>0</v>
      </c>
      <c r="L510" s="6">
        <f t="shared" si="108"/>
        <v>0</v>
      </c>
      <c r="M510" s="6" t="str">
        <f t="shared" si="109"/>
        <v/>
      </c>
      <c r="N510" s="6" t="str">
        <f t="shared" si="110"/>
        <v/>
      </c>
      <c r="O510" s="6" t="str">
        <f t="shared" si="111"/>
        <v/>
      </c>
      <c r="P510" s="7">
        <f t="shared" si="112"/>
        <v>0</v>
      </c>
      <c r="Q510">
        <f t="shared" si="113"/>
        <v>-1.6609018145</v>
      </c>
      <c r="R510" s="5">
        <f t="shared" si="114"/>
        <v>1</v>
      </c>
      <c r="S510" s="6">
        <f t="shared" si="115"/>
        <v>1</v>
      </c>
      <c r="T510" s="6" t="str">
        <f t="shared" si="116"/>
        <v/>
      </c>
      <c r="U510" s="6" t="str">
        <f t="shared" si="117"/>
        <v/>
      </c>
      <c r="V510" s="6" t="str">
        <f t="shared" si="118"/>
        <v/>
      </c>
      <c r="W510" s="7">
        <f t="shared" si="119"/>
        <v>2</v>
      </c>
    </row>
    <row r="511" spans="1:23">
      <c r="A511" s="1" t="s">
        <v>532</v>
      </c>
      <c r="B511" s="2">
        <f>IF(ISERROR(VLOOKUP(A511,[1]G1_DEG_cox!$A:$C,2,FALSE)),0,VLOOKUP(A511,[1]G1_DEG_cox!$A:$C,2,FALSE))</f>
        <v>1.00077795973645</v>
      </c>
      <c r="C511" s="2">
        <f>IF(ISERROR(VLOOKUP(A511,[1]G1_DEG_cox!$A:$C,3,FALSE)),0,VLOOKUP(A511,[1]G1_DEG_cox!$A:$C,3,FALSE))</f>
        <v>0.284489816897881</v>
      </c>
      <c r="D511" s="3">
        <f t="shared" si="105"/>
        <v>0</v>
      </c>
      <c r="E511" s="2">
        <v>-1.640311182</v>
      </c>
      <c r="F511" s="2">
        <v>-1.697948694</v>
      </c>
      <c r="G511" s="2" t="e">
        <v>#N/A</v>
      </c>
      <c r="H511" s="2" t="e">
        <v>#N/A</v>
      </c>
      <c r="I511" s="4" t="e">
        <v>#N/A</v>
      </c>
      <c r="J511">
        <f t="shared" si="106"/>
        <v>2</v>
      </c>
      <c r="K511" s="5">
        <f t="shared" si="107"/>
        <v>0</v>
      </c>
      <c r="L511" s="6">
        <f t="shared" si="108"/>
        <v>0</v>
      </c>
      <c r="M511" s="6" t="str">
        <f t="shared" si="109"/>
        <v/>
      </c>
      <c r="N511" s="6" t="str">
        <f t="shared" si="110"/>
        <v/>
      </c>
      <c r="O511" s="6" t="str">
        <f t="shared" si="111"/>
        <v/>
      </c>
      <c r="P511" s="7">
        <f t="shared" si="112"/>
        <v>0</v>
      </c>
      <c r="Q511">
        <f t="shared" si="113"/>
        <v>-1.669129938</v>
      </c>
      <c r="R511" s="5">
        <f t="shared" si="114"/>
        <v>1</v>
      </c>
      <c r="S511" s="6">
        <f t="shared" si="115"/>
        <v>1</v>
      </c>
      <c r="T511" s="6" t="str">
        <f t="shared" si="116"/>
        <v/>
      </c>
      <c r="U511" s="6" t="str">
        <f t="shared" si="117"/>
        <v/>
      </c>
      <c r="V511" s="6" t="str">
        <f t="shared" si="118"/>
        <v/>
      </c>
      <c r="W511" s="7">
        <f t="shared" si="119"/>
        <v>2</v>
      </c>
    </row>
    <row r="512" spans="1:23">
      <c r="A512" s="1" t="s">
        <v>533</v>
      </c>
      <c r="B512" s="2">
        <f>IF(ISERROR(VLOOKUP(A512,[1]G1_DEG_cox!$A:$C,2,FALSE)),0,VLOOKUP(A512,[1]G1_DEG_cox!$A:$C,2,FALSE))</f>
        <v>1.00135800437238</v>
      </c>
      <c r="C512" s="2">
        <f>IF(ISERROR(VLOOKUP(A512,[1]G1_DEG_cox!$A:$C,3,FALSE)),0,VLOOKUP(A512,[1]G1_DEG_cox!$A:$C,3,FALSE))</f>
        <v>0.122487834488316</v>
      </c>
      <c r="D512" s="3">
        <f t="shared" si="105"/>
        <v>0</v>
      </c>
      <c r="E512" s="2">
        <v>-1.065097481</v>
      </c>
      <c r="F512" s="2">
        <v>-2.33569932</v>
      </c>
      <c r="G512" s="2" t="e">
        <v>#N/A</v>
      </c>
      <c r="H512" s="2" t="e">
        <v>#N/A</v>
      </c>
      <c r="I512" s="4" t="e">
        <v>#N/A</v>
      </c>
      <c r="J512">
        <f t="shared" si="106"/>
        <v>2</v>
      </c>
      <c r="K512" s="5">
        <f t="shared" si="107"/>
        <v>0</v>
      </c>
      <c r="L512" s="6">
        <f t="shared" si="108"/>
        <v>0</v>
      </c>
      <c r="M512" s="6" t="str">
        <f t="shared" si="109"/>
        <v/>
      </c>
      <c r="N512" s="6" t="str">
        <f t="shared" si="110"/>
        <v/>
      </c>
      <c r="O512" s="6" t="str">
        <f t="shared" si="111"/>
        <v/>
      </c>
      <c r="P512" s="7">
        <f t="shared" si="112"/>
        <v>0</v>
      </c>
      <c r="Q512">
        <f t="shared" si="113"/>
        <v>-1.7003984005</v>
      </c>
      <c r="R512" s="5">
        <f t="shared" si="114"/>
        <v>1</v>
      </c>
      <c r="S512" s="6">
        <f t="shared" si="115"/>
        <v>1</v>
      </c>
      <c r="T512" s="6" t="str">
        <f t="shared" si="116"/>
        <v/>
      </c>
      <c r="U512" s="6" t="str">
        <f t="shared" si="117"/>
        <v/>
      </c>
      <c r="V512" s="6" t="str">
        <f t="shared" si="118"/>
        <v/>
      </c>
      <c r="W512" s="7">
        <f t="shared" si="119"/>
        <v>2</v>
      </c>
    </row>
    <row r="513" spans="1:23">
      <c r="A513" s="1" t="s">
        <v>534</v>
      </c>
      <c r="B513" s="2">
        <f>IF(ISERROR(VLOOKUP(A513,[1]G1_DEG_cox!$A:$C,2,FALSE)),0,VLOOKUP(A513,[1]G1_DEG_cox!$A:$C,2,FALSE))</f>
        <v>0.999745996483455</v>
      </c>
      <c r="C513" s="2">
        <f>IF(ISERROR(VLOOKUP(A513,[1]G1_DEG_cox!$A:$C,3,FALSE)),0,VLOOKUP(A513,[1]G1_DEG_cox!$A:$C,3,FALSE))</f>
        <v>0.613077122364856</v>
      </c>
      <c r="D513" s="3">
        <f t="shared" si="105"/>
        <v>0</v>
      </c>
      <c r="E513" s="2">
        <v>-1.734347761</v>
      </c>
      <c r="F513" s="2">
        <v>-1.704785943</v>
      </c>
      <c r="G513" s="2" t="e">
        <v>#N/A</v>
      </c>
      <c r="H513" s="2" t="e">
        <v>#N/A</v>
      </c>
      <c r="I513" s="4" t="e">
        <v>#N/A</v>
      </c>
      <c r="J513">
        <f t="shared" si="106"/>
        <v>2</v>
      </c>
      <c r="K513" s="5">
        <f t="shared" si="107"/>
        <v>0</v>
      </c>
      <c r="L513" s="6">
        <f t="shared" si="108"/>
        <v>0</v>
      </c>
      <c r="M513" s="6" t="str">
        <f t="shared" si="109"/>
        <v/>
      </c>
      <c r="N513" s="6" t="str">
        <f t="shared" si="110"/>
        <v/>
      </c>
      <c r="O513" s="6" t="str">
        <f t="shared" si="111"/>
        <v/>
      </c>
      <c r="P513" s="7">
        <f t="shared" si="112"/>
        <v>0</v>
      </c>
      <c r="Q513">
        <f t="shared" si="113"/>
        <v>-1.719566852</v>
      </c>
      <c r="R513" s="5">
        <f t="shared" si="114"/>
        <v>1</v>
      </c>
      <c r="S513" s="6">
        <f t="shared" si="115"/>
        <v>1</v>
      </c>
      <c r="T513" s="6" t="str">
        <f t="shared" si="116"/>
        <v/>
      </c>
      <c r="U513" s="6" t="str">
        <f t="shared" si="117"/>
        <v/>
      </c>
      <c r="V513" s="6" t="str">
        <f t="shared" si="118"/>
        <v/>
      </c>
      <c r="W513" s="7">
        <f t="shared" si="119"/>
        <v>2</v>
      </c>
    </row>
    <row r="514" spans="1:23">
      <c r="A514" s="1" t="s">
        <v>535</v>
      </c>
      <c r="B514" s="2">
        <f>IF(ISERROR(VLOOKUP(A514,[1]G1_DEG_cox!$A:$C,2,FALSE)),0,VLOOKUP(A514,[1]G1_DEG_cox!$A:$C,2,FALSE))</f>
        <v>0</v>
      </c>
      <c r="C514" s="2">
        <f>IF(ISERROR(VLOOKUP(A514,[1]G1_DEG_cox!$A:$C,3,FALSE)),0,VLOOKUP(A514,[1]G1_DEG_cox!$A:$C,3,FALSE))</f>
        <v>0</v>
      </c>
      <c r="D514" s="3">
        <f t="shared" ref="D514:D577" si="120">IF(AND(C514&lt;0.05,C514&gt;0),1,0)</f>
        <v>0</v>
      </c>
      <c r="E514" s="2">
        <v>-1.734347761</v>
      </c>
      <c r="F514" s="2">
        <v>-1.704785943</v>
      </c>
      <c r="G514" s="2" t="e">
        <v>#N/A</v>
      </c>
      <c r="H514" s="2" t="e">
        <v>#N/A</v>
      </c>
      <c r="I514" s="4" t="e">
        <v>#N/A</v>
      </c>
      <c r="J514">
        <f t="shared" ref="J514:J577" si="121">5-COUNTIF(E514:I514,"#N/A")</f>
        <v>2</v>
      </c>
      <c r="K514" s="5">
        <f t="shared" ref="K514:K577" si="122">IF(ISERROR(E514),"",IF(E514&gt;0,1,0))</f>
        <v>0</v>
      </c>
      <c r="L514" s="6">
        <f t="shared" ref="L514:L577" si="123">IF(ISERROR(F514),"",IF(F514&gt;0,1,0))</f>
        <v>0</v>
      </c>
      <c r="M514" s="6" t="str">
        <f t="shared" ref="M514:M577" si="124">IF(ISERROR(G514),"",IF(G514&gt;0,1,0))</f>
        <v/>
      </c>
      <c r="N514" s="6" t="str">
        <f t="shared" ref="N514:N577" si="125">IF(ISERROR(H514),"",IF(H514&gt;0,1,0))</f>
        <v/>
      </c>
      <c r="O514" s="6" t="str">
        <f t="shared" ref="O514:O577" si="126">IF(ISERROR(I514),"",IF(I514&gt;0,1,0))</f>
        <v/>
      </c>
      <c r="P514" s="7">
        <f t="shared" ref="P514:P577" si="127">SUM(K514:O514)</f>
        <v>0</v>
      </c>
      <c r="Q514">
        <f t="shared" ref="Q514:Q577" si="128">AVERAGEIF(E514:I514,"&lt;&gt;#N/A")</f>
        <v>-1.719566852</v>
      </c>
      <c r="R514" s="5">
        <f t="shared" ref="R514:R577" si="129">IF(ISERROR(E514),"",IF(ABS(E514)&gt;1,1,0))</f>
        <v>1</v>
      </c>
      <c r="S514" s="6">
        <f t="shared" ref="S514:S577" si="130">IF(ISERROR(F514),"",IF(ABS(F514)&gt;1,1,0))</f>
        <v>1</v>
      </c>
      <c r="T514" s="6" t="str">
        <f t="shared" ref="T514:T577" si="131">IF(ISERROR(G514),"",IF(ABS(G514)&gt;1,1,0))</f>
        <v/>
      </c>
      <c r="U514" s="6" t="str">
        <f t="shared" ref="U514:U577" si="132">IF(ISERROR(H514),"",IF(ABS(H514)&gt;1,1,0))</f>
        <v/>
      </c>
      <c r="V514" s="6" t="str">
        <f t="shared" ref="V514:V577" si="133">IF(ISERROR(I514),"",IF(ABS(I514)&gt;1,1,0))</f>
        <v/>
      </c>
      <c r="W514" s="7">
        <f t="shared" ref="W514:W577" si="134">SUM(R514:V514)</f>
        <v>2</v>
      </c>
    </row>
    <row r="515" spans="1:23">
      <c r="A515" s="1" t="s">
        <v>536</v>
      </c>
      <c r="B515" s="2">
        <f>IF(ISERROR(VLOOKUP(A515,[1]G1_DEG_cox!$A:$C,2,FALSE)),0,VLOOKUP(A515,[1]G1_DEG_cox!$A:$C,2,FALSE))</f>
        <v>0.997713450948886</v>
      </c>
      <c r="C515" s="2">
        <f>IF(ISERROR(VLOOKUP(A515,[1]G1_DEG_cox!$A:$C,3,FALSE)),0,VLOOKUP(A515,[1]G1_DEG_cox!$A:$C,3,FALSE))</f>
        <v>0.480272369361222</v>
      </c>
      <c r="D515" s="3">
        <f t="shared" si="120"/>
        <v>0</v>
      </c>
      <c r="E515" s="2">
        <v>-1.37138021</v>
      </c>
      <c r="F515" s="2">
        <v>-2.234537363</v>
      </c>
      <c r="G515" s="2" t="e">
        <v>#N/A</v>
      </c>
      <c r="H515" s="2" t="e">
        <v>#N/A</v>
      </c>
      <c r="I515" s="4" t="e">
        <v>#N/A</v>
      </c>
      <c r="J515">
        <f t="shared" si="121"/>
        <v>2</v>
      </c>
      <c r="K515" s="5">
        <f t="shared" si="122"/>
        <v>0</v>
      </c>
      <c r="L515" s="6">
        <f t="shared" si="123"/>
        <v>0</v>
      </c>
      <c r="M515" s="6" t="str">
        <f t="shared" si="124"/>
        <v/>
      </c>
      <c r="N515" s="6" t="str">
        <f t="shared" si="125"/>
        <v/>
      </c>
      <c r="O515" s="6" t="str">
        <f t="shared" si="126"/>
        <v/>
      </c>
      <c r="P515" s="7">
        <f t="shared" si="127"/>
        <v>0</v>
      </c>
      <c r="Q515">
        <f t="shared" si="128"/>
        <v>-1.8029587865</v>
      </c>
      <c r="R515" s="5">
        <f t="shared" si="129"/>
        <v>1</v>
      </c>
      <c r="S515" s="6">
        <f t="shared" si="130"/>
        <v>1</v>
      </c>
      <c r="T515" s="6" t="str">
        <f t="shared" si="131"/>
        <v/>
      </c>
      <c r="U515" s="6" t="str">
        <f t="shared" si="132"/>
        <v/>
      </c>
      <c r="V515" s="6" t="str">
        <f t="shared" si="133"/>
        <v/>
      </c>
      <c r="W515" s="7">
        <f t="shared" si="134"/>
        <v>2</v>
      </c>
    </row>
    <row r="516" spans="1:23">
      <c r="A516" s="1" t="s">
        <v>537</v>
      </c>
      <c r="B516" s="2">
        <f>IF(ISERROR(VLOOKUP(A516,[1]G1_DEG_cox!$A:$C,2,FALSE)),0,VLOOKUP(A516,[1]G1_DEG_cox!$A:$C,2,FALSE))</f>
        <v>0.999686199125931</v>
      </c>
      <c r="C516" s="2">
        <f>IF(ISERROR(VLOOKUP(A516,[1]G1_DEG_cox!$A:$C,3,FALSE)),0,VLOOKUP(A516,[1]G1_DEG_cox!$A:$C,3,FALSE))</f>
        <v>0.50452177846787</v>
      </c>
      <c r="D516" s="3">
        <f t="shared" si="120"/>
        <v>0</v>
      </c>
      <c r="E516" s="2">
        <v>-2.447339058</v>
      </c>
      <c r="F516" s="2" t="e">
        <v>#N/A</v>
      </c>
      <c r="G516" s="2">
        <v>-1.201045394</v>
      </c>
      <c r="H516" s="2" t="e">
        <v>#N/A</v>
      </c>
      <c r="I516" s="4" t="e">
        <v>#N/A</v>
      </c>
      <c r="J516">
        <f t="shared" si="121"/>
        <v>2</v>
      </c>
      <c r="K516" s="5">
        <f t="shared" si="122"/>
        <v>0</v>
      </c>
      <c r="L516" s="6" t="str">
        <f t="shared" si="123"/>
        <v/>
      </c>
      <c r="M516" s="6">
        <f t="shared" si="124"/>
        <v>0</v>
      </c>
      <c r="N516" s="6" t="str">
        <f t="shared" si="125"/>
        <v/>
      </c>
      <c r="O516" s="6" t="str">
        <f t="shared" si="126"/>
        <v/>
      </c>
      <c r="P516" s="7">
        <f t="shared" si="127"/>
        <v>0</v>
      </c>
      <c r="Q516">
        <f t="shared" si="128"/>
        <v>-1.824192226</v>
      </c>
      <c r="R516" s="5">
        <f t="shared" si="129"/>
        <v>1</v>
      </c>
      <c r="S516" s="6" t="str">
        <f t="shared" si="130"/>
        <v/>
      </c>
      <c r="T516" s="6">
        <f t="shared" si="131"/>
        <v>1</v>
      </c>
      <c r="U516" s="6" t="str">
        <f t="shared" si="132"/>
        <v/>
      </c>
      <c r="V516" s="6" t="str">
        <f t="shared" si="133"/>
        <v/>
      </c>
      <c r="W516" s="7">
        <f t="shared" si="134"/>
        <v>2</v>
      </c>
    </row>
    <row r="517" spans="1:23">
      <c r="A517" s="1" t="s">
        <v>538</v>
      </c>
      <c r="B517" s="2">
        <f>IF(ISERROR(VLOOKUP(A517,[1]G1_DEG_cox!$A:$C,2,FALSE)),0,VLOOKUP(A517,[1]G1_DEG_cox!$A:$C,2,FALSE))</f>
        <v>0.994810052486977</v>
      </c>
      <c r="C517" s="2">
        <f>IF(ISERROR(VLOOKUP(A517,[1]G1_DEG_cox!$A:$C,3,FALSE)),0,VLOOKUP(A517,[1]G1_DEG_cox!$A:$C,3,FALSE))</f>
        <v>0.299211013298066</v>
      </c>
      <c r="D517" s="3">
        <f t="shared" si="120"/>
        <v>0</v>
      </c>
      <c r="E517" s="2">
        <v>-1.709212005</v>
      </c>
      <c r="F517" s="2">
        <v>-1.967877984</v>
      </c>
      <c r="G517" s="2" t="e">
        <v>#N/A</v>
      </c>
      <c r="H517" s="2" t="e">
        <v>#N/A</v>
      </c>
      <c r="I517" s="4" t="e">
        <v>#N/A</v>
      </c>
      <c r="J517">
        <f t="shared" si="121"/>
        <v>2</v>
      </c>
      <c r="K517" s="5">
        <f t="shared" si="122"/>
        <v>0</v>
      </c>
      <c r="L517" s="6">
        <f t="shared" si="123"/>
        <v>0</v>
      </c>
      <c r="M517" s="6" t="str">
        <f t="shared" si="124"/>
        <v/>
      </c>
      <c r="N517" s="6" t="str">
        <f t="shared" si="125"/>
        <v/>
      </c>
      <c r="O517" s="6" t="str">
        <f t="shared" si="126"/>
        <v/>
      </c>
      <c r="P517" s="7">
        <f t="shared" si="127"/>
        <v>0</v>
      </c>
      <c r="Q517">
        <f t="shared" si="128"/>
        <v>-1.8385449945</v>
      </c>
      <c r="R517" s="5">
        <f t="shared" si="129"/>
        <v>1</v>
      </c>
      <c r="S517" s="6">
        <f t="shared" si="130"/>
        <v>1</v>
      </c>
      <c r="T517" s="6" t="str">
        <f t="shared" si="131"/>
        <v/>
      </c>
      <c r="U517" s="6" t="str">
        <f t="shared" si="132"/>
        <v/>
      </c>
      <c r="V517" s="6" t="str">
        <f t="shared" si="133"/>
        <v/>
      </c>
      <c r="W517" s="7">
        <f t="shared" si="134"/>
        <v>2</v>
      </c>
    </row>
    <row r="518" spans="1:23">
      <c r="A518" s="1" t="s">
        <v>539</v>
      </c>
      <c r="B518" s="2">
        <f>IF(ISERROR(VLOOKUP(A518,[1]G1_DEG_cox!$A:$C,2,FALSE)),0,VLOOKUP(A518,[1]G1_DEG_cox!$A:$C,2,FALSE))</f>
        <v>0.986792707427385</v>
      </c>
      <c r="C518" s="2">
        <f>IF(ISERROR(VLOOKUP(A518,[1]G1_DEG_cox!$A:$C,3,FALSE)),0,VLOOKUP(A518,[1]G1_DEG_cox!$A:$C,3,FALSE))</f>
        <v>0.166394403723601</v>
      </c>
      <c r="D518" s="3">
        <f t="shared" si="120"/>
        <v>0</v>
      </c>
      <c r="E518" s="2">
        <v>-1.615977526</v>
      </c>
      <c r="F518" s="2">
        <v>-2.182941794</v>
      </c>
      <c r="G518" s="2" t="e">
        <v>#N/A</v>
      </c>
      <c r="H518" s="2" t="e">
        <v>#N/A</v>
      </c>
      <c r="I518" s="4" t="e">
        <v>#N/A</v>
      </c>
      <c r="J518">
        <f t="shared" si="121"/>
        <v>2</v>
      </c>
      <c r="K518" s="5">
        <f t="shared" si="122"/>
        <v>0</v>
      </c>
      <c r="L518" s="6">
        <f t="shared" si="123"/>
        <v>0</v>
      </c>
      <c r="M518" s="6" t="str">
        <f t="shared" si="124"/>
        <v/>
      </c>
      <c r="N518" s="6" t="str">
        <f t="shared" si="125"/>
        <v/>
      </c>
      <c r="O518" s="6" t="str">
        <f t="shared" si="126"/>
        <v/>
      </c>
      <c r="P518" s="7">
        <f t="shared" si="127"/>
        <v>0</v>
      </c>
      <c r="Q518">
        <f t="shared" si="128"/>
        <v>-1.89945966</v>
      </c>
      <c r="R518" s="5">
        <f t="shared" si="129"/>
        <v>1</v>
      </c>
      <c r="S518" s="6">
        <f t="shared" si="130"/>
        <v>1</v>
      </c>
      <c r="T518" s="6" t="str">
        <f t="shared" si="131"/>
        <v/>
      </c>
      <c r="U518" s="6" t="str">
        <f t="shared" si="132"/>
        <v/>
      </c>
      <c r="V518" s="6" t="str">
        <f t="shared" si="133"/>
        <v/>
      </c>
      <c r="W518" s="7">
        <f t="shared" si="134"/>
        <v>2</v>
      </c>
    </row>
    <row r="519" spans="1:23">
      <c r="A519" s="1" t="s">
        <v>540</v>
      </c>
      <c r="B519" s="2">
        <f>IF(ISERROR(VLOOKUP(A519,[1]G1_DEG_cox!$A:$C,2,FALSE)),0,VLOOKUP(A519,[1]G1_DEG_cox!$A:$C,2,FALSE))</f>
        <v>0.992941511502689</v>
      </c>
      <c r="C519" s="2">
        <f>IF(ISERROR(VLOOKUP(A519,[1]G1_DEG_cox!$A:$C,3,FALSE)),0,VLOOKUP(A519,[1]G1_DEG_cox!$A:$C,3,FALSE))</f>
        <v>0.344401747868999</v>
      </c>
      <c r="D519" s="3">
        <f t="shared" si="120"/>
        <v>0</v>
      </c>
      <c r="E519" s="2">
        <v>-1.520805776</v>
      </c>
      <c r="F519" s="2">
        <v>-2.321711779</v>
      </c>
      <c r="G519" s="2" t="e">
        <v>#N/A</v>
      </c>
      <c r="H519" s="2" t="e">
        <v>#N/A</v>
      </c>
      <c r="I519" s="4" t="e">
        <v>#N/A</v>
      </c>
      <c r="J519">
        <f t="shared" si="121"/>
        <v>2</v>
      </c>
      <c r="K519" s="5">
        <f t="shared" si="122"/>
        <v>0</v>
      </c>
      <c r="L519" s="6">
        <f t="shared" si="123"/>
        <v>0</v>
      </c>
      <c r="M519" s="6" t="str">
        <f t="shared" si="124"/>
        <v/>
      </c>
      <c r="N519" s="6" t="str">
        <f t="shared" si="125"/>
        <v/>
      </c>
      <c r="O519" s="6" t="str">
        <f t="shared" si="126"/>
        <v/>
      </c>
      <c r="P519" s="7">
        <f t="shared" si="127"/>
        <v>0</v>
      </c>
      <c r="Q519">
        <f t="shared" si="128"/>
        <v>-1.9212587775</v>
      </c>
      <c r="R519" s="5">
        <f t="shared" si="129"/>
        <v>1</v>
      </c>
      <c r="S519" s="6">
        <f t="shared" si="130"/>
        <v>1</v>
      </c>
      <c r="T519" s="6" t="str">
        <f t="shared" si="131"/>
        <v/>
      </c>
      <c r="U519" s="6" t="str">
        <f t="shared" si="132"/>
        <v/>
      </c>
      <c r="V519" s="6" t="str">
        <f t="shared" si="133"/>
        <v/>
      </c>
      <c r="W519" s="7">
        <f t="shared" si="134"/>
        <v>2</v>
      </c>
    </row>
    <row r="520" spans="1:23">
      <c r="A520" s="1" t="s">
        <v>541</v>
      </c>
      <c r="B520" s="2">
        <f>IF(ISERROR(VLOOKUP(A520,[1]G1_DEG_cox!$A:$C,2,FALSE)),0,VLOOKUP(A520,[1]G1_DEG_cox!$A:$C,2,FALSE))</f>
        <v>0.99751092232348</v>
      </c>
      <c r="C520" s="2">
        <f>IF(ISERROR(VLOOKUP(A520,[1]G1_DEG_cox!$A:$C,3,FALSE)),0,VLOOKUP(A520,[1]G1_DEG_cox!$A:$C,3,FALSE))</f>
        <v>0.432781363938219</v>
      </c>
      <c r="D520" s="3">
        <f t="shared" si="120"/>
        <v>0</v>
      </c>
      <c r="E520" s="2">
        <v>-1.8056072</v>
      </c>
      <c r="F520" s="2">
        <v>-2.066973686</v>
      </c>
      <c r="G520" s="2" t="e">
        <v>#N/A</v>
      </c>
      <c r="H520" s="2" t="e">
        <v>#N/A</v>
      </c>
      <c r="I520" s="4" t="e">
        <v>#N/A</v>
      </c>
      <c r="J520">
        <f t="shared" si="121"/>
        <v>2</v>
      </c>
      <c r="K520" s="5">
        <f t="shared" si="122"/>
        <v>0</v>
      </c>
      <c r="L520" s="6">
        <f t="shared" si="123"/>
        <v>0</v>
      </c>
      <c r="M520" s="6" t="str">
        <f t="shared" si="124"/>
        <v/>
      </c>
      <c r="N520" s="6" t="str">
        <f t="shared" si="125"/>
        <v/>
      </c>
      <c r="O520" s="6" t="str">
        <f t="shared" si="126"/>
        <v/>
      </c>
      <c r="P520" s="7">
        <f t="shared" si="127"/>
        <v>0</v>
      </c>
      <c r="Q520">
        <f t="shared" si="128"/>
        <v>-1.936290443</v>
      </c>
      <c r="R520" s="5">
        <f t="shared" si="129"/>
        <v>1</v>
      </c>
      <c r="S520" s="6">
        <f t="shared" si="130"/>
        <v>1</v>
      </c>
      <c r="T520" s="6" t="str">
        <f t="shared" si="131"/>
        <v/>
      </c>
      <c r="U520" s="6" t="str">
        <f t="shared" si="132"/>
        <v/>
      </c>
      <c r="V520" s="6" t="str">
        <f t="shared" si="133"/>
        <v/>
      </c>
      <c r="W520" s="7">
        <f t="shared" si="134"/>
        <v>2</v>
      </c>
    </row>
    <row r="521" spans="1:23">
      <c r="A521" s="1" t="s">
        <v>542</v>
      </c>
      <c r="B521" s="2">
        <f>IF(ISERROR(VLOOKUP(A521,[1]G1_DEG_cox!$A:$C,2,FALSE)),0,VLOOKUP(A521,[1]G1_DEG_cox!$A:$C,2,FALSE))</f>
        <v>0</v>
      </c>
      <c r="C521" s="2">
        <f>IF(ISERROR(VLOOKUP(A521,[1]G1_DEG_cox!$A:$C,3,FALSE)),0,VLOOKUP(A521,[1]G1_DEG_cox!$A:$C,3,FALSE))</f>
        <v>0</v>
      </c>
      <c r="D521" s="3">
        <f t="shared" si="120"/>
        <v>0</v>
      </c>
      <c r="E521" s="2">
        <v>-1.8056072</v>
      </c>
      <c r="F521" s="2">
        <v>-2.066973686</v>
      </c>
      <c r="G521" s="2" t="e">
        <v>#N/A</v>
      </c>
      <c r="H521" s="2" t="e">
        <v>#N/A</v>
      </c>
      <c r="I521" s="4" t="e">
        <v>#N/A</v>
      </c>
      <c r="J521">
        <f t="shared" si="121"/>
        <v>2</v>
      </c>
      <c r="K521" s="5">
        <f t="shared" si="122"/>
        <v>0</v>
      </c>
      <c r="L521" s="6">
        <f t="shared" si="123"/>
        <v>0</v>
      </c>
      <c r="M521" s="6" t="str">
        <f t="shared" si="124"/>
        <v/>
      </c>
      <c r="N521" s="6" t="str">
        <f t="shared" si="125"/>
        <v/>
      </c>
      <c r="O521" s="6" t="str">
        <f t="shared" si="126"/>
        <v/>
      </c>
      <c r="P521" s="7">
        <f t="shared" si="127"/>
        <v>0</v>
      </c>
      <c r="Q521">
        <f t="shared" si="128"/>
        <v>-1.936290443</v>
      </c>
      <c r="R521" s="5">
        <f t="shared" si="129"/>
        <v>1</v>
      </c>
      <c r="S521" s="6">
        <f t="shared" si="130"/>
        <v>1</v>
      </c>
      <c r="T521" s="6" t="str">
        <f t="shared" si="131"/>
        <v/>
      </c>
      <c r="U521" s="6" t="str">
        <f t="shared" si="132"/>
        <v/>
      </c>
      <c r="V521" s="6" t="str">
        <f t="shared" si="133"/>
        <v/>
      </c>
      <c r="W521" s="7">
        <f t="shared" si="134"/>
        <v>2</v>
      </c>
    </row>
    <row r="522" spans="1:23">
      <c r="A522" s="1" t="s">
        <v>543</v>
      </c>
      <c r="B522" s="2">
        <f>IF(ISERROR(VLOOKUP(A522,[1]G1_DEG_cox!$A:$C,2,FALSE)),0,VLOOKUP(A522,[1]G1_DEG_cox!$A:$C,2,FALSE))</f>
        <v>1.00140705876638</v>
      </c>
      <c r="C522" s="2">
        <f>IF(ISERROR(VLOOKUP(A522,[1]G1_DEG_cox!$A:$C,3,FALSE)),0,VLOOKUP(A522,[1]G1_DEG_cox!$A:$C,3,FALSE))</f>
        <v>0.692518365808733</v>
      </c>
      <c r="D522" s="3">
        <f t="shared" si="120"/>
        <v>0</v>
      </c>
      <c r="E522" s="2">
        <v>-1.589919448</v>
      </c>
      <c r="F522" s="2">
        <v>-2.310427427</v>
      </c>
      <c r="G522" s="2" t="e">
        <v>#N/A</v>
      </c>
      <c r="H522" s="2" t="e">
        <v>#N/A</v>
      </c>
      <c r="I522" s="4" t="e">
        <v>#N/A</v>
      </c>
      <c r="J522">
        <f t="shared" si="121"/>
        <v>2</v>
      </c>
      <c r="K522" s="5">
        <f t="shared" si="122"/>
        <v>0</v>
      </c>
      <c r="L522" s="6">
        <f t="shared" si="123"/>
        <v>0</v>
      </c>
      <c r="M522" s="6" t="str">
        <f t="shared" si="124"/>
        <v/>
      </c>
      <c r="N522" s="6" t="str">
        <f t="shared" si="125"/>
        <v/>
      </c>
      <c r="O522" s="6" t="str">
        <f t="shared" si="126"/>
        <v/>
      </c>
      <c r="P522" s="7">
        <f t="shared" si="127"/>
        <v>0</v>
      </c>
      <c r="Q522">
        <f t="shared" si="128"/>
        <v>-1.9501734375</v>
      </c>
      <c r="R522" s="5">
        <f t="shared" si="129"/>
        <v>1</v>
      </c>
      <c r="S522" s="6">
        <f t="shared" si="130"/>
        <v>1</v>
      </c>
      <c r="T522" s="6" t="str">
        <f t="shared" si="131"/>
        <v/>
      </c>
      <c r="U522" s="6" t="str">
        <f t="shared" si="132"/>
        <v/>
      </c>
      <c r="V522" s="6" t="str">
        <f t="shared" si="133"/>
        <v/>
      </c>
      <c r="W522" s="7">
        <f t="shared" si="134"/>
        <v>2</v>
      </c>
    </row>
    <row r="523" spans="1:23">
      <c r="A523" s="1" t="s">
        <v>544</v>
      </c>
      <c r="B523" s="2">
        <f>IF(ISERROR(VLOOKUP(A523,[1]G1_DEG_cox!$A:$C,2,FALSE)),0,VLOOKUP(A523,[1]G1_DEG_cox!$A:$C,2,FALSE))</f>
        <v>0.998943709830779</v>
      </c>
      <c r="C523" s="2">
        <f>IF(ISERROR(VLOOKUP(A523,[1]G1_DEG_cox!$A:$C,3,FALSE)),0,VLOOKUP(A523,[1]G1_DEG_cox!$A:$C,3,FALSE))</f>
        <v>0.458911615062142</v>
      </c>
      <c r="D523" s="3">
        <f t="shared" si="120"/>
        <v>0</v>
      </c>
      <c r="E523" s="2">
        <v>-1.567759275</v>
      </c>
      <c r="F523" s="2">
        <v>-2.334712386</v>
      </c>
      <c r="G523" s="2" t="e">
        <v>#N/A</v>
      </c>
      <c r="H523" s="2" t="e">
        <v>#N/A</v>
      </c>
      <c r="I523" s="4" t="e">
        <v>#N/A</v>
      </c>
      <c r="J523">
        <f t="shared" si="121"/>
        <v>2</v>
      </c>
      <c r="K523" s="5">
        <f t="shared" si="122"/>
        <v>0</v>
      </c>
      <c r="L523" s="6">
        <f t="shared" si="123"/>
        <v>0</v>
      </c>
      <c r="M523" s="6" t="str">
        <f t="shared" si="124"/>
        <v/>
      </c>
      <c r="N523" s="6" t="str">
        <f t="shared" si="125"/>
        <v/>
      </c>
      <c r="O523" s="6" t="str">
        <f t="shared" si="126"/>
        <v/>
      </c>
      <c r="P523" s="7">
        <f t="shared" si="127"/>
        <v>0</v>
      </c>
      <c r="Q523">
        <f t="shared" si="128"/>
        <v>-1.9512358305</v>
      </c>
      <c r="R523" s="5">
        <f t="shared" si="129"/>
        <v>1</v>
      </c>
      <c r="S523" s="6">
        <f t="shared" si="130"/>
        <v>1</v>
      </c>
      <c r="T523" s="6" t="str">
        <f t="shared" si="131"/>
        <v/>
      </c>
      <c r="U523" s="6" t="str">
        <f t="shared" si="132"/>
        <v/>
      </c>
      <c r="V523" s="6" t="str">
        <f t="shared" si="133"/>
        <v/>
      </c>
      <c r="W523" s="7">
        <f t="shared" si="134"/>
        <v>2</v>
      </c>
    </row>
    <row r="524" spans="1:23">
      <c r="A524" s="1" t="s">
        <v>545</v>
      </c>
      <c r="B524" s="2">
        <f>IF(ISERROR(VLOOKUP(A524,[1]G1_DEG_cox!$A:$C,2,FALSE)),0,VLOOKUP(A524,[1]G1_DEG_cox!$A:$C,2,FALSE))</f>
        <v>0</v>
      </c>
      <c r="C524" s="2">
        <f>IF(ISERROR(VLOOKUP(A524,[1]G1_DEG_cox!$A:$C,3,FALSE)),0,VLOOKUP(A524,[1]G1_DEG_cox!$A:$C,3,FALSE))</f>
        <v>0</v>
      </c>
      <c r="D524" s="3">
        <f t="shared" si="120"/>
        <v>0</v>
      </c>
      <c r="E524" s="2">
        <v>-1.567759275</v>
      </c>
      <c r="F524" s="2">
        <v>-2.334712386</v>
      </c>
      <c r="G524" s="2" t="e">
        <v>#N/A</v>
      </c>
      <c r="H524" s="2" t="e">
        <v>#N/A</v>
      </c>
      <c r="I524" s="4" t="e">
        <v>#N/A</v>
      </c>
      <c r="J524">
        <f t="shared" si="121"/>
        <v>2</v>
      </c>
      <c r="K524" s="5">
        <f t="shared" si="122"/>
        <v>0</v>
      </c>
      <c r="L524" s="6">
        <f t="shared" si="123"/>
        <v>0</v>
      </c>
      <c r="M524" s="6" t="str">
        <f t="shared" si="124"/>
        <v/>
      </c>
      <c r="N524" s="6" t="str">
        <f t="shared" si="125"/>
        <v/>
      </c>
      <c r="O524" s="6" t="str">
        <f t="shared" si="126"/>
        <v/>
      </c>
      <c r="P524" s="7">
        <f t="shared" si="127"/>
        <v>0</v>
      </c>
      <c r="Q524">
        <f t="shared" si="128"/>
        <v>-1.9512358305</v>
      </c>
      <c r="R524" s="5">
        <f t="shared" si="129"/>
        <v>1</v>
      </c>
      <c r="S524" s="6">
        <f t="shared" si="130"/>
        <v>1</v>
      </c>
      <c r="T524" s="6" t="str">
        <f t="shared" si="131"/>
        <v/>
      </c>
      <c r="U524" s="6" t="str">
        <f t="shared" si="132"/>
        <v/>
      </c>
      <c r="V524" s="6" t="str">
        <f t="shared" si="133"/>
        <v/>
      </c>
      <c r="W524" s="7">
        <f t="shared" si="134"/>
        <v>2</v>
      </c>
    </row>
    <row r="525" spans="1:23">
      <c r="A525" s="1" t="s">
        <v>546</v>
      </c>
      <c r="B525" s="2">
        <f>IF(ISERROR(VLOOKUP(A525,[1]G1_DEG_cox!$A:$C,2,FALSE)),0,VLOOKUP(A525,[1]G1_DEG_cox!$A:$C,2,FALSE))</f>
        <v>0</v>
      </c>
      <c r="C525" s="2">
        <f>IF(ISERROR(VLOOKUP(A525,[1]G1_DEG_cox!$A:$C,3,FALSE)),0,VLOOKUP(A525,[1]G1_DEG_cox!$A:$C,3,FALSE))</f>
        <v>0</v>
      </c>
      <c r="D525" s="3">
        <f t="shared" si="120"/>
        <v>0</v>
      </c>
      <c r="E525" s="2">
        <v>-1.567759275</v>
      </c>
      <c r="F525" s="2">
        <v>-2.334712386</v>
      </c>
      <c r="G525" s="2" t="e">
        <v>#N/A</v>
      </c>
      <c r="H525" s="2" t="e">
        <v>#N/A</v>
      </c>
      <c r="I525" s="4" t="e">
        <v>#N/A</v>
      </c>
      <c r="J525">
        <f t="shared" si="121"/>
        <v>2</v>
      </c>
      <c r="K525" s="5">
        <f t="shared" si="122"/>
        <v>0</v>
      </c>
      <c r="L525" s="6">
        <f t="shared" si="123"/>
        <v>0</v>
      </c>
      <c r="M525" s="6" t="str">
        <f t="shared" si="124"/>
        <v/>
      </c>
      <c r="N525" s="6" t="str">
        <f t="shared" si="125"/>
        <v/>
      </c>
      <c r="O525" s="6" t="str">
        <f t="shared" si="126"/>
        <v/>
      </c>
      <c r="P525" s="7">
        <f t="shared" si="127"/>
        <v>0</v>
      </c>
      <c r="Q525">
        <f t="shared" si="128"/>
        <v>-1.9512358305</v>
      </c>
      <c r="R525" s="5">
        <f t="shared" si="129"/>
        <v>1</v>
      </c>
      <c r="S525" s="6">
        <f t="shared" si="130"/>
        <v>1</v>
      </c>
      <c r="T525" s="6" t="str">
        <f t="shared" si="131"/>
        <v/>
      </c>
      <c r="U525" s="6" t="str">
        <f t="shared" si="132"/>
        <v/>
      </c>
      <c r="V525" s="6" t="str">
        <f t="shared" si="133"/>
        <v/>
      </c>
      <c r="W525" s="7">
        <f t="shared" si="134"/>
        <v>2</v>
      </c>
    </row>
    <row r="526" spans="1:23">
      <c r="A526" s="1" t="s">
        <v>547</v>
      </c>
      <c r="B526" s="2">
        <f>IF(ISERROR(VLOOKUP(A526,[1]G1_DEG_cox!$A:$C,2,FALSE)),0,VLOOKUP(A526,[1]G1_DEG_cox!$A:$C,2,FALSE))</f>
        <v>0.999587371530263</v>
      </c>
      <c r="C526" s="2">
        <f>IF(ISERROR(VLOOKUP(A526,[1]G1_DEG_cox!$A:$C,3,FALSE)),0,VLOOKUP(A526,[1]G1_DEG_cox!$A:$C,3,FALSE))</f>
        <v>0.445685687814252</v>
      </c>
      <c r="D526" s="3">
        <f t="shared" si="120"/>
        <v>0</v>
      </c>
      <c r="E526" s="2">
        <v>-1.45455265</v>
      </c>
      <c r="F526" s="2">
        <v>-2.46767211</v>
      </c>
      <c r="G526" s="2" t="e">
        <v>#N/A</v>
      </c>
      <c r="H526" s="2" t="e">
        <v>#N/A</v>
      </c>
      <c r="I526" s="4" t="e">
        <v>#N/A</v>
      </c>
      <c r="J526">
        <f t="shared" si="121"/>
        <v>2</v>
      </c>
      <c r="K526" s="5">
        <f t="shared" si="122"/>
        <v>0</v>
      </c>
      <c r="L526" s="6">
        <f t="shared" si="123"/>
        <v>0</v>
      </c>
      <c r="M526" s="6" t="str">
        <f t="shared" si="124"/>
        <v/>
      </c>
      <c r="N526" s="6" t="str">
        <f t="shared" si="125"/>
        <v/>
      </c>
      <c r="O526" s="6" t="str">
        <f t="shared" si="126"/>
        <v/>
      </c>
      <c r="P526" s="7">
        <f t="shared" si="127"/>
        <v>0</v>
      </c>
      <c r="Q526">
        <f t="shared" si="128"/>
        <v>-1.96111238</v>
      </c>
      <c r="R526" s="5">
        <f t="shared" si="129"/>
        <v>1</v>
      </c>
      <c r="S526" s="6">
        <f t="shared" si="130"/>
        <v>1</v>
      </c>
      <c r="T526" s="6" t="str">
        <f t="shared" si="131"/>
        <v/>
      </c>
      <c r="U526" s="6" t="str">
        <f t="shared" si="132"/>
        <v/>
      </c>
      <c r="V526" s="6" t="str">
        <f t="shared" si="133"/>
        <v/>
      </c>
      <c r="W526" s="7">
        <f t="shared" si="134"/>
        <v>2</v>
      </c>
    </row>
    <row r="527" spans="1:23">
      <c r="A527" s="1" t="s">
        <v>548</v>
      </c>
      <c r="B527" s="2">
        <f>IF(ISERROR(VLOOKUP(A527,[1]G1_DEG_cox!$A:$C,2,FALSE)),0,VLOOKUP(A527,[1]G1_DEG_cox!$A:$C,2,FALSE))</f>
        <v>1.00100023887162</v>
      </c>
      <c r="C527" s="2">
        <f>IF(ISERROR(VLOOKUP(A527,[1]G1_DEG_cox!$A:$C,3,FALSE)),0,VLOOKUP(A527,[1]G1_DEG_cox!$A:$C,3,FALSE))</f>
        <v>0.764347409689309</v>
      </c>
      <c r="D527" s="3">
        <f t="shared" si="120"/>
        <v>0</v>
      </c>
      <c r="E527" s="2">
        <v>-1.525752366</v>
      </c>
      <c r="F527" s="2">
        <v>-2.50947094</v>
      </c>
      <c r="G527" s="2" t="e">
        <v>#N/A</v>
      </c>
      <c r="H527" s="2" t="e">
        <v>#N/A</v>
      </c>
      <c r="I527" s="4" t="e">
        <v>#N/A</v>
      </c>
      <c r="J527">
        <f t="shared" si="121"/>
        <v>2</v>
      </c>
      <c r="K527" s="5">
        <f t="shared" si="122"/>
        <v>0</v>
      </c>
      <c r="L527" s="6">
        <f t="shared" si="123"/>
        <v>0</v>
      </c>
      <c r="M527" s="6" t="str">
        <f t="shared" si="124"/>
        <v/>
      </c>
      <c r="N527" s="6" t="str">
        <f t="shared" si="125"/>
        <v/>
      </c>
      <c r="O527" s="6" t="str">
        <f t="shared" si="126"/>
        <v/>
      </c>
      <c r="P527" s="7">
        <f t="shared" si="127"/>
        <v>0</v>
      </c>
      <c r="Q527">
        <f t="shared" si="128"/>
        <v>-2.017611653</v>
      </c>
      <c r="R527" s="5">
        <f t="shared" si="129"/>
        <v>1</v>
      </c>
      <c r="S527" s="6">
        <f t="shared" si="130"/>
        <v>1</v>
      </c>
      <c r="T527" s="6" t="str">
        <f t="shared" si="131"/>
        <v/>
      </c>
      <c r="U527" s="6" t="str">
        <f t="shared" si="132"/>
        <v/>
      </c>
      <c r="V527" s="6" t="str">
        <f t="shared" si="133"/>
        <v/>
      </c>
      <c r="W527" s="7">
        <f t="shared" si="134"/>
        <v>2</v>
      </c>
    </row>
    <row r="528" spans="1:23">
      <c r="A528" s="1" t="s">
        <v>549</v>
      </c>
      <c r="B528" s="2">
        <f>IF(ISERROR(VLOOKUP(A528,[1]G1_DEG_cox!$A:$C,2,FALSE)),0,VLOOKUP(A528,[1]G1_DEG_cox!$A:$C,2,FALSE))</f>
        <v>1.00010002365059</v>
      </c>
      <c r="C528" s="2">
        <f>IF(ISERROR(VLOOKUP(A528,[1]G1_DEG_cox!$A:$C,3,FALSE)),0,VLOOKUP(A528,[1]G1_DEG_cox!$A:$C,3,FALSE))</f>
        <v>0.930810400378659</v>
      </c>
      <c r="D528" s="3">
        <f t="shared" si="120"/>
        <v>0</v>
      </c>
      <c r="E528" s="2">
        <v>-1.761228561</v>
      </c>
      <c r="F528" s="2">
        <v>-2.274863482</v>
      </c>
      <c r="G528" s="2" t="e">
        <v>#N/A</v>
      </c>
      <c r="H528" s="2" t="e">
        <v>#N/A</v>
      </c>
      <c r="I528" s="4" t="e">
        <v>#N/A</v>
      </c>
      <c r="J528">
        <f t="shared" si="121"/>
        <v>2</v>
      </c>
      <c r="K528" s="5">
        <f t="shared" si="122"/>
        <v>0</v>
      </c>
      <c r="L528" s="6">
        <f t="shared" si="123"/>
        <v>0</v>
      </c>
      <c r="M528" s="6" t="str">
        <f t="shared" si="124"/>
        <v/>
      </c>
      <c r="N528" s="6" t="str">
        <f t="shared" si="125"/>
        <v/>
      </c>
      <c r="O528" s="6" t="str">
        <f t="shared" si="126"/>
        <v/>
      </c>
      <c r="P528" s="7">
        <f t="shared" si="127"/>
        <v>0</v>
      </c>
      <c r="Q528">
        <f t="shared" si="128"/>
        <v>-2.0180460215</v>
      </c>
      <c r="R528" s="5">
        <f t="shared" si="129"/>
        <v>1</v>
      </c>
      <c r="S528" s="6">
        <f t="shared" si="130"/>
        <v>1</v>
      </c>
      <c r="T528" s="6" t="str">
        <f t="shared" si="131"/>
        <v/>
      </c>
      <c r="U528" s="6" t="str">
        <f t="shared" si="132"/>
        <v/>
      </c>
      <c r="V528" s="6" t="str">
        <f t="shared" si="133"/>
        <v/>
      </c>
      <c r="W528" s="7">
        <f t="shared" si="134"/>
        <v>2</v>
      </c>
    </row>
    <row r="529" spans="1:23">
      <c r="A529" s="1" t="s">
        <v>550</v>
      </c>
      <c r="B529" s="2">
        <f>IF(ISERROR(VLOOKUP(A529,[1]G1_DEG_cox!$A:$C,2,FALSE)),0,VLOOKUP(A529,[1]G1_DEG_cox!$A:$C,2,FALSE))</f>
        <v>0</v>
      </c>
      <c r="C529" s="2">
        <f>IF(ISERROR(VLOOKUP(A529,[1]G1_DEG_cox!$A:$C,3,FALSE)),0,VLOOKUP(A529,[1]G1_DEG_cox!$A:$C,3,FALSE))</f>
        <v>0</v>
      </c>
      <c r="D529" s="3">
        <f t="shared" si="120"/>
        <v>0</v>
      </c>
      <c r="E529" s="2">
        <v>-1.761228561</v>
      </c>
      <c r="F529" s="2">
        <v>-2.274863482</v>
      </c>
      <c r="G529" s="2" t="e">
        <v>#N/A</v>
      </c>
      <c r="H529" s="2" t="e">
        <v>#N/A</v>
      </c>
      <c r="I529" s="4" t="e">
        <v>#N/A</v>
      </c>
      <c r="J529">
        <f t="shared" si="121"/>
        <v>2</v>
      </c>
      <c r="K529" s="5">
        <f t="shared" si="122"/>
        <v>0</v>
      </c>
      <c r="L529" s="6">
        <f t="shared" si="123"/>
        <v>0</v>
      </c>
      <c r="M529" s="6" t="str">
        <f t="shared" si="124"/>
        <v/>
      </c>
      <c r="N529" s="6" t="str">
        <f t="shared" si="125"/>
        <v/>
      </c>
      <c r="O529" s="6" t="str">
        <f t="shared" si="126"/>
        <v/>
      </c>
      <c r="P529" s="7">
        <f t="shared" si="127"/>
        <v>0</v>
      </c>
      <c r="Q529">
        <f t="shared" si="128"/>
        <v>-2.0180460215</v>
      </c>
      <c r="R529" s="5">
        <f t="shared" si="129"/>
        <v>1</v>
      </c>
      <c r="S529" s="6">
        <f t="shared" si="130"/>
        <v>1</v>
      </c>
      <c r="T529" s="6" t="str">
        <f t="shared" si="131"/>
        <v/>
      </c>
      <c r="U529" s="6" t="str">
        <f t="shared" si="132"/>
        <v/>
      </c>
      <c r="V529" s="6" t="str">
        <f t="shared" si="133"/>
        <v/>
      </c>
      <c r="W529" s="7">
        <f t="shared" si="134"/>
        <v>2</v>
      </c>
    </row>
    <row r="530" spans="1:23">
      <c r="A530" s="1" t="s">
        <v>551</v>
      </c>
      <c r="B530" s="2">
        <f>IF(ISERROR(VLOOKUP(A530,[1]G1_DEG_cox!$A:$C,2,FALSE)),0,VLOOKUP(A530,[1]G1_DEG_cox!$A:$C,2,FALSE))</f>
        <v>0.999559185288208</v>
      </c>
      <c r="C530" s="2">
        <f>IF(ISERROR(VLOOKUP(A530,[1]G1_DEG_cox!$A:$C,3,FALSE)),0,VLOOKUP(A530,[1]G1_DEG_cox!$A:$C,3,FALSE))</f>
        <v>0.626775920166205</v>
      </c>
      <c r="D530" s="3">
        <f t="shared" si="120"/>
        <v>0</v>
      </c>
      <c r="E530" s="2">
        <v>-1.579707801</v>
      </c>
      <c r="F530" s="2">
        <v>-2.489208579</v>
      </c>
      <c r="G530" s="2" t="e">
        <v>#N/A</v>
      </c>
      <c r="H530" s="2" t="e">
        <v>#N/A</v>
      </c>
      <c r="I530" s="4" t="e">
        <v>#N/A</v>
      </c>
      <c r="J530">
        <f t="shared" si="121"/>
        <v>2</v>
      </c>
      <c r="K530" s="5">
        <f t="shared" si="122"/>
        <v>0</v>
      </c>
      <c r="L530" s="6">
        <f t="shared" si="123"/>
        <v>0</v>
      </c>
      <c r="M530" s="6" t="str">
        <f t="shared" si="124"/>
        <v/>
      </c>
      <c r="N530" s="6" t="str">
        <f t="shared" si="125"/>
        <v/>
      </c>
      <c r="O530" s="6" t="str">
        <f t="shared" si="126"/>
        <v/>
      </c>
      <c r="P530" s="7">
        <f t="shared" si="127"/>
        <v>0</v>
      </c>
      <c r="Q530">
        <f t="shared" si="128"/>
        <v>-2.03445819</v>
      </c>
      <c r="R530" s="5">
        <f t="shared" si="129"/>
        <v>1</v>
      </c>
      <c r="S530" s="6">
        <f t="shared" si="130"/>
        <v>1</v>
      </c>
      <c r="T530" s="6" t="str">
        <f t="shared" si="131"/>
        <v/>
      </c>
      <c r="U530" s="6" t="str">
        <f t="shared" si="132"/>
        <v/>
      </c>
      <c r="V530" s="6" t="str">
        <f t="shared" si="133"/>
        <v/>
      </c>
      <c r="W530" s="7">
        <f t="shared" si="134"/>
        <v>2</v>
      </c>
    </row>
    <row r="531" spans="1:23">
      <c r="A531" s="1" t="s">
        <v>552</v>
      </c>
      <c r="B531" s="2">
        <f>IF(ISERROR(VLOOKUP(A531,[1]G1_DEG_cox!$A:$C,2,FALSE)),0,VLOOKUP(A531,[1]G1_DEG_cox!$A:$C,2,FALSE))</f>
        <v>1.00098368395072</v>
      </c>
      <c r="C531" s="2">
        <f>IF(ISERROR(VLOOKUP(A531,[1]G1_DEG_cox!$A:$C,3,FALSE)),0,VLOOKUP(A531,[1]G1_DEG_cox!$A:$C,3,FALSE))</f>
        <v>0.381358561885965</v>
      </c>
      <c r="D531" s="3">
        <f t="shared" si="120"/>
        <v>0</v>
      </c>
      <c r="E531" s="2">
        <v>-1.958252311</v>
      </c>
      <c r="F531" s="2">
        <v>-2.143746972</v>
      </c>
      <c r="G531" s="2" t="e">
        <v>#N/A</v>
      </c>
      <c r="H531" s="2" t="e">
        <v>#N/A</v>
      </c>
      <c r="I531" s="4" t="e">
        <v>#N/A</v>
      </c>
      <c r="J531">
        <f t="shared" si="121"/>
        <v>2</v>
      </c>
      <c r="K531" s="5">
        <f t="shared" si="122"/>
        <v>0</v>
      </c>
      <c r="L531" s="6">
        <f t="shared" si="123"/>
        <v>0</v>
      </c>
      <c r="M531" s="6" t="str">
        <f t="shared" si="124"/>
        <v/>
      </c>
      <c r="N531" s="6" t="str">
        <f t="shared" si="125"/>
        <v/>
      </c>
      <c r="O531" s="6" t="str">
        <f t="shared" si="126"/>
        <v/>
      </c>
      <c r="P531" s="7">
        <f t="shared" si="127"/>
        <v>0</v>
      </c>
      <c r="Q531">
        <f t="shared" si="128"/>
        <v>-2.0509996415</v>
      </c>
      <c r="R531" s="5">
        <f t="shared" si="129"/>
        <v>1</v>
      </c>
      <c r="S531" s="6">
        <f t="shared" si="130"/>
        <v>1</v>
      </c>
      <c r="T531" s="6" t="str">
        <f t="shared" si="131"/>
        <v/>
      </c>
      <c r="U531" s="6" t="str">
        <f t="shared" si="132"/>
        <v/>
      </c>
      <c r="V531" s="6" t="str">
        <f t="shared" si="133"/>
        <v/>
      </c>
      <c r="W531" s="7">
        <f t="shared" si="134"/>
        <v>2</v>
      </c>
    </row>
    <row r="532" spans="1:23">
      <c r="A532" s="1" t="s">
        <v>553</v>
      </c>
      <c r="B532" s="2">
        <f>IF(ISERROR(VLOOKUP(A532,[1]G1_DEG_cox!$A:$C,2,FALSE)),0,VLOOKUP(A532,[1]G1_DEG_cox!$A:$C,2,FALSE))</f>
        <v>0</v>
      </c>
      <c r="C532" s="2">
        <f>IF(ISERROR(VLOOKUP(A532,[1]G1_DEG_cox!$A:$C,3,FALSE)),0,VLOOKUP(A532,[1]G1_DEG_cox!$A:$C,3,FALSE))</f>
        <v>0</v>
      </c>
      <c r="D532" s="3">
        <f t="shared" si="120"/>
        <v>0</v>
      </c>
      <c r="E532" s="2">
        <v>-1.677006602</v>
      </c>
      <c r="F532" s="2">
        <v>-2.438917398</v>
      </c>
      <c r="G532" s="2" t="e">
        <v>#N/A</v>
      </c>
      <c r="H532" s="2" t="e">
        <v>#N/A</v>
      </c>
      <c r="I532" s="4" t="e">
        <v>#N/A</v>
      </c>
      <c r="J532">
        <f t="shared" si="121"/>
        <v>2</v>
      </c>
      <c r="K532" s="5">
        <f t="shared" si="122"/>
        <v>0</v>
      </c>
      <c r="L532" s="6">
        <f t="shared" si="123"/>
        <v>0</v>
      </c>
      <c r="M532" s="6" t="str">
        <f t="shared" si="124"/>
        <v/>
      </c>
      <c r="N532" s="6" t="str">
        <f t="shared" si="125"/>
        <v/>
      </c>
      <c r="O532" s="6" t="str">
        <f t="shared" si="126"/>
        <v/>
      </c>
      <c r="P532" s="7">
        <f t="shared" si="127"/>
        <v>0</v>
      </c>
      <c r="Q532">
        <f t="shared" si="128"/>
        <v>-2.057962</v>
      </c>
      <c r="R532" s="5">
        <f t="shared" si="129"/>
        <v>1</v>
      </c>
      <c r="S532" s="6">
        <f t="shared" si="130"/>
        <v>1</v>
      </c>
      <c r="T532" s="6" t="str">
        <f t="shared" si="131"/>
        <v/>
      </c>
      <c r="U532" s="6" t="str">
        <f t="shared" si="132"/>
        <v/>
      </c>
      <c r="V532" s="6" t="str">
        <f t="shared" si="133"/>
        <v/>
      </c>
      <c r="W532" s="7">
        <f t="shared" si="134"/>
        <v>2</v>
      </c>
    </row>
    <row r="533" spans="1:23">
      <c r="A533" s="1" t="s">
        <v>554</v>
      </c>
      <c r="B533" s="2">
        <f>IF(ISERROR(VLOOKUP(A533,[1]G1_DEG_cox!$A:$C,2,FALSE)),0,VLOOKUP(A533,[1]G1_DEG_cox!$A:$C,2,FALSE))</f>
        <v>1.00041688369356</v>
      </c>
      <c r="C533" s="2">
        <f>IF(ISERROR(VLOOKUP(A533,[1]G1_DEG_cox!$A:$C,3,FALSE)),0,VLOOKUP(A533,[1]G1_DEG_cox!$A:$C,3,FALSE))</f>
        <v>0.497589972062595</v>
      </c>
      <c r="D533" s="3">
        <f t="shared" si="120"/>
        <v>0</v>
      </c>
      <c r="E533" s="2">
        <v>-1.807623625</v>
      </c>
      <c r="F533" s="2">
        <v>-2.489490509</v>
      </c>
      <c r="G533" s="2" t="e">
        <v>#N/A</v>
      </c>
      <c r="H533" s="2" t="e">
        <v>#N/A</v>
      </c>
      <c r="I533" s="4" t="e">
        <v>#N/A</v>
      </c>
      <c r="J533">
        <f t="shared" si="121"/>
        <v>2</v>
      </c>
      <c r="K533" s="5">
        <f t="shared" si="122"/>
        <v>0</v>
      </c>
      <c r="L533" s="6">
        <f t="shared" si="123"/>
        <v>0</v>
      </c>
      <c r="M533" s="6" t="str">
        <f t="shared" si="124"/>
        <v/>
      </c>
      <c r="N533" s="6" t="str">
        <f t="shared" si="125"/>
        <v/>
      </c>
      <c r="O533" s="6" t="str">
        <f t="shared" si="126"/>
        <v/>
      </c>
      <c r="P533" s="7">
        <f t="shared" si="127"/>
        <v>0</v>
      </c>
      <c r="Q533">
        <f t="shared" si="128"/>
        <v>-2.148557067</v>
      </c>
      <c r="R533" s="5">
        <f t="shared" si="129"/>
        <v>1</v>
      </c>
      <c r="S533" s="6">
        <f t="shared" si="130"/>
        <v>1</v>
      </c>
      <c r="T533" s="6" t="str">
        <f t="shared" si="131"/>
        <v/>
      </c>
      <c r="U533" s="6" t="str">
        <f t="shared" si="132"/>
        <v/>
      </c>
      <c r="V533" s="6" t="str">
        <f t="shared" si="133"/>
        <v/>
      </c>
      <c r="W533" s="7">
        <f t="shared" si="134"/>
        <v>2</v>
      </c>
    </row>
    <row r="534" spans="1:23">
      <c r="A534" s="1" t="s">
        <v>555</v>
      </c>
      <c r="B534" s="2">
        <f>IF(ISERROR(VLOOKUP(A534,[1]G1_DEG_cox!$A:$C,2,FALSE)),0,VLOOKUP(A534,[1]G1_DEG_cox!$A:$C,2,FALSE))</f>
        <v>0</v>
      </c>
      <c r="C534" s="2">
        <f>IF(ISERROR(VLOOKUP(A534,[1]G1_DEG_cox!$A:$C,3,FALSE)),0,VLOOKUP(A534,[1]G1_DEG_cox!$A:$C,3,FALSE))</f>
        <v>0</v>
      </c>
      <c r="D534" s="3">
        <f t="shared" si="120"/>
        <v>0</v>
      </c>
      <c r="E534" s="2">
        <v>-1.807623625</v>
      </c>
      <c r="F534" s="2">
        <v>-2.489490509</v>
      </c>
      <c r="G534" s="2" t="e">
        <v>#N/A</v>
      </c>
      <c r="H534" s="2" t="e">
        <v>#N/A</v>
      </c>
      <c r="I534" s="4" t="e">
        <v>#N/A</v>
      </c>
      <c r="J534">
        <f t="shared" si="121"/>
        <v>2</v>
      </c>
      <c r="K534" s="5">
        <f t="shared" si="122"/>
        <v>0</v>
      </c>
      <c r="L534" s="6">
        <f t="shared" si="123"/>
        <v>0</v>
      </c>
      <c r="M534" s="6" t="str">
        <f t="shared" si="124"/>
        <v/>
      </c>
      <c r="N534" s="6" t="str">
        <f t="shared" si="125"/>
        <v/>
      </c>
      <c r="O534" s="6" t="str">
        <f t="shared" si="126"/>
        <v/>
      </c>
      <c r="P534" s="7">
        <f t="shared" si="127"/>
        <v>0</v>
      </c>
      <c r="Q534">
        <f t="shared" si="128"/>
        <v>-2.148557067</v>
      </c>
      <c r="R534" s="5">
        <f t="shared" si="129"/>
        <v>1</v>
      </c>
      <c r="S534" s="6">
        <f t="shared" si="130"/>
        <v>1</v>
      </c>
      <c r="T534" s="6" t="str">
        <f t="shared" si="131"/>
        <v/>
      </c>
      <c r="U534" s="6" t="str">
        <f t="shared" si="132"/>
        <v/>
      </c>
      <c r="V534" s="6" t="str">
        <f t="shared" si="133"/>
        <v/>
      </c>
      <c r="W534" s="7">
        <f t="shared" si="134"/>
        <v>2</v>
      </c>
    </row>
    <row r="535" spans="1:23">
      <c r="A535" s="1" t="s">
        <v>556</v>
      </c>
      <c r="B535" s="2">
        <f>IF(ISERROR(VLOOKUP(A535,[1]G1_DEG_cox!$A:$C,2,FALSE)),0,VLOOKUP(A535,[1]G1_DEG_cox!$A:$C,2,FALSE))</f>
        <v>0</v>
      </c>
      <c r="C535" s="2">
        <f>IF(ISERROR(VLOOKUP(A535,[1]G1_DEG_cox!$A:$C,3,FALSE)),0,VLOOKUP(A535,[1]G1_DEG_cox!$A:$C,3,FALSE))</f>
        <v>0</v>
      </c>
      <c r="D535" s="3">
        <f t="shared" si="120"/>
        <v>0</v>
      </c>
      <c r="E535" s="2">
        <v>-1.807623625</v>
      </c>
      <c r="F535" s="2">
        <v>-2.489490509</v>
      </c>
      <c r="G535" s="2" t="e">
        <v>#N/A</v>
      </c>
      <c r="H535" s="2" t="e">
        <v>#N/A</v>
      </c>
      <c r="I535" s="4" t="e">
        <v>#N/A</v>
      </c>
      <c r="J535">
        <f t="shared" si="121"/>
        <v>2</v>
      </c>
      <c r="K535" s="5">
        <f t="shared" si="122"/>
        <v>0</v>
      </c>
      <c r="L535" s="6">
        <f t="shared" si="123"/>
        <v>0</v>
      </c>
      <c r="M535" s="6" t="str">
        <f t="shared" si="124"/>
        <v/>
      </c>
      <c r="N535" s="6" t="str">
        <f t="shared" si="125"/>
        <v/>
      </c>
      <c r="O535" s="6" t="str">
        <f t="shared" si="126"/>
        <v/>
      </c>
      <c r="P535" s="7">
        <f t="shared" si="127"/>
        <v>0</v>
      </c>
      <c r="Q535">
        <f t="shared" si="128"/>
        <v>-2.148557067</v>
      </c>
      <c r="R535" s="5">
        <f t="shared" si="129"/>
        <v>1</v>
      </c>
      <c r="S535" s="6">
        <f t="shared" si="130"/>
        <v>1</v>
      </c>
      <c r="T535" s="6" t="str">
        <f t="shared" si="131"/>
        <v/>
      </c>
      <c r="U535" s="6" t="str">
        <f t="shared" si="132"/>
        <v/>
      </c>
      <c r="V535" s="6" t="str">
        <f t="shared" si="133"/>
        <v/>
      </c>
      <c r="W535" s="7">
        <f t="shared" si="134"/>
        <v>2</v>
      </c>
    </row>
    <row r="536" spans="1:23">
      <c r="A536" s="1" t="s">
        <v>557</v>
      </c>
      <c r="B536" s="2">
        <f>IF(ISERROR(VLOOKUP(A536,[1]G1_DEG_cox!$A:$C,2,FALSE)),0,VLOOKUP(A536,[1]G1_DEG_cox!$A:$C,2,FALSE))</f>
        <v>0</v>
      </c>
      <c r="C536" s="2">
        <f>IF(ISERROR(VLOOKUP(A536,[1]G1_DEG_cox!$A:$C,3,FALSE)),0,VLOOKUP(A536,[1]G1_DEG_cox!$A:$C,3,FALSE))</f>
        <v>0</v>
      </c>
      <c r="D536" s="3">
        <f t="shared" si="120"/>
        <v>0</v>
      </c>
      <c r="E536" s="2" t="e">
        <v>#N/A</v>
      </c>
      <c r="F536" s="2" t="e">
        <v>#N/A</v>
      </c>
      <c r="G536" s="2">
        <v>-2.022413671</v>
      </c>
      <c r="H536" s="2" t="e">
        <v>#N/A</v>
      </c>
      <c r="I536" s="4">
        <v>-2.340148449</v>
      </c>
      <c r="J536">
        <f t="shared" si="121"/>
        <v>2</v>
      </c>
      <c r="K536" s="5" t="str">
        <f t="shared" si="122"/>
        <v/>
      </c>
      <c r="L536" s="6" t="str">
        <f t="shared" si="123"/>
        <v/>
      </c>
      <c r="M536" s="6">
        <f t="shared" si="124"/>
        <v>0</v>
      </c>
      <c r="N536" s="6" t="str">
        <f t="shared" si="125"/>
        <v/>
      </c>
      <c r="O536" s="6">
        <f t="shared" si="126"/>
        <v>0</v>
      </c>
      <c r="P536" s="7">
        <f t="shared" si="127"/>
        <v>0</v>
      </c>
      <c r="Q536">
        <f t="shared" si="128"/>
        <v>-2.18128106</v>
      </c>
      <c r="R536" s="5" t="str">
        <f t="shared" si="129"/>
        <v/>
      </c>
      <c r="S536" s="6" t="str">
        <f t="shared" si="130"/>
        <v/>
      </c>
      <c r="T536" s="6">
        <f t="shared" si="131"/>
        <v>1</v>
      </c>
      <c r="U536" s="6" t="str">
        <f t="shared" si="132"/>
        <v/>
      </c>
      <c r="V536" s="6">
        <f t="shared" si="133"/>
        <v>1</v>
      </c>
      <c r="W536" s="7">
        <f t="shared" si="134"/>
        <v>2</v>
      </c>
    </row>
    <row r="537" spans="1:23">
      <c r="A537" s="1" t="s">
        <v>558</v>
      </c>
      <c r="B537" s="2">
        <f>IF(ISERROR(VLOOKUP(A537,[1]G1_DEG_cox!$A:$C,2,FALSE)),0,VLOOKUP(A537,[1]G1_DEG_cox!$A:$C,2,FALSE))</f>
        <v>0</v>
      </c>
      <c r="C537" s="2">
        <f>IF(ISERROR(VLOOKUP(A537,[1]G1_DEG_cox!$A:$C,3,FALSE)),0,VLOOKUP(A537,[1]G1_DEG_cox!$A:$C,3,FALSE))</f>
        <v>0</v>
      </c>
      <c r="D537" s="3">
        <f t="shared" si="120"/>
        <v>0</v>
      </c>
      <c r="E537" s="2" t="e">
        <v>#N/A</v>
      </c>
      <c r="F537" s="2" t="e">
        <v>#N/A</v>
      </c>
      <c r="G537" s="2">
        <v>-2.022413671</v>
      </c>
      <c r="H537" s="2" t="e">
        <v>#N/A</v>
      </c>
      <c r="I537" s="4">
        <v>-2.340148449</v>
      </c>
      <c r="J537">
        <f t="shared" si="121"/>
        <v>2</v>
      </c>
      <c r="K537" s="5" t="str">
        <f t="shared" si="122"/>
        <v/>
      </c>
      <c r="L537" s="6" t="str">
        <f t="shared" si="123"/>
        <v/>
      </c>
      <c r="M537" s="6">
        <f t="shared" si="124"/>
        <v>0</v>
      </c>
      <c r="N537" s="6" t="str">
        <f t="shared" si="125"/>
        <v/>
      </c>
      <c r="O537" s="6">
        <f t="shared" si="126"/>
        <v>0</v>
      </c>
      <c r="P537" s="7">
        <f t="shared" si="127"/>
        <v>0</v>
      </c>
      <c r="Q537">
        <f t="shared" si="128"/>
        <v>-2.18128106</v>
      </c>
      <c r="R537" s="5" t="str">
        <f t="shared" si="129"/>
        <v/>
      </c>
      <c r="S537" s="6" t="str">
        <f t="shared" si="130"/>
        <v/>
      </c>
      <c r="T537" s="6">
        <f t="shared" si="131"/>
        <v>1</v>
      </c>
      <c r="U537" s="6" t="str">
        <f t="shared" si="132"/>
        <v/>
      </c>
      <c r="V537" s="6">
        <f t="shared" si="133"/>
        <v>1</v>
      </c>
      <c r="W537" s="7">
        <f t="shared" si="134"/>
        <v>2</v>
      </c>
    </row>
    <row r="538" spans="1:23">
      <c r="A538" s="1" t="s">
        <v>559</v>
      </c>
      <c r="B538" s="2">
        <f>IF(ISERROR(VLOOKUP(A538,[1]G1_DEG_cox!$A:$C,2,FALSE)),0,VLOOKUP(A538,[1]G1_DEG_cox!$A:$C,2,FALSE))</f>
        <v>1.00539218203279</v>
      </c>
      <c r="C538" s="2">
        <f>IF(ISERROR(VLOOKUP(A538,[1]G1_DEG_cox!$A:$C,3,FALSE)),0,VLOOKUP(A538,[1]G1_DEG_cox!$A:$C,3,FALSE))</f>
        <v>0.101743851252073</v>
      </c>
      <c r="D538" s="3">
        <f t="shared" si="120"/>
        <v>0</v>
      </c>
      <c r="E538" s="2">
        <v>-2.679709315</v>
      </c>
      <c r="F538" s="2">
        <v>-1.776782393</v>
      </c>
      <c r="G538" s="2" t="e">
        <v>#N/A</v>
      </c>
      <c r="H538" s="2" t="e">
        <v>#N/A</v>
      </c>
      <c r="I538" s="4" t="e">
        <v>#N/A</v>
      </c>
      <c r="J538">
        <f t="shared" si="121"/>
        <v>2</v>
      </c>
      <c r="K538" s="5">
        <f t="shared" si="122"/>
        <v>0</v>
      </c>
      <c r="L538" s="6">
        <f t="shared" si="123"/>
        <v>0</v>
      </c>
      <c r="M538" s="6" t="str">
        <f t="shared" si="124"/>
        <v/>
      </c>
      <c r="N538" s="6" t="str">
        <f t="shared" si="125"/>
        <v/>
      </c>
      <c r="O538" s="6" t="str">
        <f t="shared" si="126"/>
        <v/>
      </c>
      <c r="P538" s="7">
        <f t="shared" si="127"/>
        <v>0</v>
      </c>
      <c r="Q538">
        <f t="shared" si="128"/>
        <v>-2.228245854</v>
      </c>
      <c r="R538" s="5">
        <f t="shared" si="129"/>
        <v>1</v>
      </c>
      <c r="S538" s="6">
        <f t="shared" si="130"/>
        <v>1</v>
      </c>
      <c r="T538" s="6" t="str">
        <f t="shared" si="131"/>
        <v/>
      </c>
      <c r="U538" s="6" t="str">
        <f t="shared" si="132"/>
        <v/>
      </c>
      <c r="V538" s="6" t="str">
        <f t="shared" si="133"/>
        <v/>
      </c>
      <c r="W538" s="7">
        <f t="shared" si="134"/>
        <v>2</v>
      </c>
    </row>
    <row r="539" spans="1:23">
      <c r="A539" s="1" t="s">
        <v>560</v>
      </c>
      <c r="B539" s="2">
        <f>IF(ISERROR(VLOOKUP(A539,[1]G1_DEG_cox!$A:$C,2,FALSE)),0,VLOOKUP(A539,[1]G1_DEG_cox!$A:$C,2,FALSE))</f>
        <v>1.00207746439528</v>
      </c>
      <c r="C539" s="2">
        <f>IF(ISERROR(VLOOKUP(A539,[1]G1_DEG_cox!$A:$C,3,FALSE)),0,VLOOKUP(A539,[1]G1_DEG_cox!$A:$C,3,FALSE))</f>
        <v>0.428336580752476</v>
      </c>
      <c r="D539" s="3">
        <f t="shared" si="120"/>
        <v>0</v>
      </c>
      <c r="E539" s="2">
        <v>-1.795723379</v>
      </c>
      <c r="F539" s="2">
        <v>-2.661665559</v>
      </c>
      <c r="G539" s="2" t="e">
        <v>#N/A</v>
      </c>
      <c r="H539" s="2" t="e">
        <v>#N/A</v>
      </c>
      <c r="I539" s="4" t="e">
        <v>#N/A</v>
      </c>
      <c r="J539">
        <f t="shared" si="121"/>
        <v>2</v>
      </c>
      <c r="K539" s="5">
        <f t="shared" si="122"/>
        <v>0</v>
      </c>
      <c r="L539" s="6">
        <f t="shared" si="123"/>
        <v>0</v>
      </c>
      <c r="M539" s="6" t="str">
        <f t="shared" si="124"/>
        <v/>
      </c>
      <c r="N539" s="6" t="str">
        <f t="shared" si="125"/>
        <v/>
      </c>
      <c r="O539" s="6" t="str">
        <f t="shared" si="126"/>
        <v/>
      </c>
      <c r="P539" s="7">
        <f t="shared" si="127"/>
        <v>0</v>
      </c>
      <c r="Q539">
        <f t="shared" si="128"/>
        <v>-2.228694469</v>
      </c>
      <c r="R539" s="5">
        <f t="shared" si="129"/>
        <v>1</v>
      </c>
      <c r="S539" s="6">
        <f t="shared" si="130"/>
        <v>1</v>
      </c>
      <c r="T539" s="6" t="str">
        <f t="shared" si="131"/>
        <v/>
      </c>
      <c r="U539" s="6" t="str">
        <f t="shared" si="132"/>
        <v/>
      </c>
      <c r="V539" s="6" t="str">
        <f t="shared" si="133"/>
        <v/>
      </c>
      <c r="W539" s="7">
        <f t="shared" si="134"/>
        <v>2</v>
      </c>
    </row>
    <row r="540" spans="1:23">
      <c r="A540" s="1" t="s">
        <v>561</v>
      </c>
      <c r="B540" s="2">
        <f>IF(ISERROR(VLOOKUP(A540,[1]G1_DEG_cox!$A:$C,2,FALSE)),0,VLOOKUP(A540,[1]G1_DEG_cox!$A:$C,2,FALSE))</f>
        <v>0</v>
      </c>
      <c r="C540" s="2">
        <f>IF(ISERROR(VLOOKUP(A540,[1]G1_DEG_cox!$A:$C,3,FALSE)),0,VLOOKUP(A540,[1]G1_DEG_cox!$A:$C,3,FALSE))</f>
        <v>0</v>
      </c>
      <c r="D540" s="3">
        <f t="shared" si="120"/>
        <v>0</v>
      </c>
      <c r="E540" s="2">
        <v>-1.795723379</v>
      </c>
      <c r="F540" s="2">
        <v>-2.661665559</v>
      </c>
      <c r="G540" s="2" t="e">
        <v>#N/A</v>
      </c>
      <c r="H540" s="2" t="e">
        <v>#N/A</v>
      </c>
      <c r="I540" s="4" t="e">
        <v>#N/A</v>
      </c>
      <c r="J540">
        <f t="shared" si="121"/>
        <v>2</v>
      </c>
      <c r="K540" s="5">
        <f t="shared" si="122"/>
        <v>0</v>
      </c>
      <c r="L540" s="6">
        <f t="shared" si="123"/>
        <v>0</v>
      </c>
      <c r="M540" s="6" t="str">
        <f t="shared" si="124"/>
        <v/>
      </c>
      <c r="N540" s="6" t="str">
        <f t="shared" si="125"/>
        <v/>
      </c>
      <c r="O540" s="6" t="str">
        <f t="shared" si="126"/>
        <v/>
      </c>
      <c r="P540" s="7">
        <f t="shared" si="127"/>
        <v>0</v>
      </c>
      <c r="Q540">
        <f t="shared" si="128"/>
        <v>-2.228694469</v>
      </c>
      <c r="R540" s="5">
        <f t="shared" si="129"/>
        <v>1</v>
      </c>
      <c r="S540" s="6">
        <f t="shared" si="130"/>
        <v>1</v>
      </c>
      <c r="T540" s="6" t="str">
        <f t="shared" si="131"/>
        <v/>
      </c>
      <c r="U540" s="6" t="str">
        <f t="shared" si="132"/>
        <v/>
      </c>
      <c r="V540" s="6" t="str">
        <f t="shared" si="133"/>
        <v/>
      </c>
      <c r="W540" s="7">
        <f t="shared" si="134"/>
        <v>2</v>
      </c>
    </row>
    <row r="541" spans="1:23">
      <c r="A541" s="1" t="s">
        <v>562</v>
      </c>
      <c r="B541" s="2">
        <f>IF(ISERROR(VLOOKUP(A541,[1]G1_DEG_cox!$A:$C,2,FALSE)),0,VLOOKUP(A541,[1]G1_DEG_cox!$A:$C,2,FALSE))</f>
        <v>1.00174567426527</v>
      </c>
      <c r="C541" s="2">
        <f>IF(ISERROR(VLOOKUP(A541,[1]G1_DEG_cox!$A:$C,3,FALSE)),0,VLOOKUP(A541,[1]G1_DEG_cox!$A:$C,3,FALSE))</f>
        <v>0.603547172229902</v>
      </c>
      <c r="D541" s="3">
        <f t="shared" si="120"/>
        <v>0</v>
      </c>
      <c r="E541" s="2">
        <v>-2.004394591</v>
      </c>
      <c r="F541" s="2">
        <v>-2.460501611</v>
      </c>
      <c r="G541" s="2" t="e">
        <v>#N/A</v>
      </c>
      <c r="H541" s="2" t="e">
        <v>#N/A</v>
      </c>
      <c r="I541" s="4" t="e">
        <v>#N/A</v>
      </c>
      <c r="J541">
        <f t="shared" si="121"/>
        <v>2</v>
      </c>
      <c r="K541" s="5">
        <f t="shared" si="122"/>
        <v>0</v>
      </c>
      <c r="L541" s="6">
        <f t="shared" si="123"/>
        <v>0</v>
      </c>
      <c r="M541" s="6" t="str">
        <f t="shared" si="124"/>
        <v/>
      </c>
      <c r="N541" s="6" t="str">
        <f t="shared" si="125"/>
        <v/>
      </c>
      <c r="O541" s="6" t="str">
        <f t="shared" si="126"/>
        <v/>
      </c>
      <c r="P541" s="7">
        <f t="shared" si="127"/>
        <v>0</v>
      </c>
      <c r="Q541">
        <f t="shared" si="128"/>
        <v>-2.232448101</v>
      </c>
      <c r="R541" s="5">
        <f t="shared" si="129"/>
        <v>1</v>
      </c>
      <c r="S541" s="6">
        <f t="shared" si="130"/>
        <v>1</v>
      </c>
      <c r="T541" s="6" t="str">
        <f t="shared" si="131"/>
        <v/>
      </c>
      <c r="U541" s="6" t="str">
        <f t="shared" si="132"/>
        <v/>
      </c>
      <c r="V541" s="6" t="str">
        <f t="shared" si="133"/>
        <v/>
      </c>
      <c r="W541" s="7">
        <f t="shared" si="134"/>
        <v>2</v>
      </c>
    </row>
    <row r="542" spans="1:23">
      <c r="A542" s="1" t="s">
        <v>563</v>
      </c>
      <c r="B542" s="2">
        <f>IF(ISERROR(VLOOKUP(A542,[1]G1_DEG_cox!$A:$C,2,FALSE)),0,VLOOKUP(A542,[1]G1_DEG_cox!$A:$C,2,FALSE))</f>
        <v>0.998325047807539</v>
      </c>
      <c r="C542" s="2">
        <f>IF(ISERROR(VLOOKUP(A542,[1]G1_DEG_cox!$A:$C,3,FALSE)),0,VLOOKUP(A542,[1]G1_DEG_cox!$A:$C,3,FALSE))</f>
        <v>0.75090131673828</v>
      </c>
      <c r="D542" s="3">
        <f t="shared" si="120"/>
        <v>0</v>
      </c>
      <c r="E542" s="2">
        <v>-2.004394591</v>
      </c>
      <c r="F542" s="2">
        <v>-2.460501611</v>
      </c>
      <c r="G542" s="2" t="e">
        <v>#N/A</v>
      </c>
      <c r="H542" s="2" t="e">
        <v>#N/A</v>
      </c>
      <c r="I542" s="4" t="e">
        <v>#N/A</v>
      </c>
      <c r="J542">
        <f t="shared" si="121"/>
        <v>2</v>
      </c>
      <c r="K542" s="5">
        <f t="shared" si="122"/>
        <v>0</v>
      </c>
      <c r="L542" s="6">
        <f t="shared" si="123"/>
        <v>0</v>
      </c>
      <c r="M542" s="6" t="str">
        <f t="shared" si="124"/>
        <v/>
      </c>
      <c r="N542" s="6" t="str">
        <f t="shared" si="125"/>
        <v/>
      </c>
      <c r="O542" s="6" t="str">
        <f t="shared" si="126"/>
        <v/>
      </c>
      <c r="P542" s="7">
        <f t="shared" si="127"/>
        <v>0</v>
      </c>
      <c r="Q542">
        <f t="shared" si="128"/>
        <v>-2.232448101</v>
      </c>
      <c r="R542" s="5">
        <f t="shared" si="129"/>
        <v>1</v>
      </c>
      <c r="S542" s="6">
        <f t="shared" si="130"/>
        <v>1</v>
      </c>
      <c r="T542" s="6" t="str">
        <f t="shared" si="131"/>
        <v/>
      </c>
      <c r="U542" s="6" t="str">
        <f t="shared" si="132"/>
        <v/>
      </c>
      <c r="V542" s="6" t="str">
        <f t="shared" si="133"/>
        <v/>
      </c>
      <c r="W542" s="7">
        <f t="shared" si="134"/>
        <v>2</v>
      </c>
    </row>
    <row r="543" spans="1:23">
      <c r="A543" s="1" t="s">
        <v>564</v>
      </c>
      <c r="B543" s="2">
        <f>IF(ISERROR(VLOOKUP(A543,[1]G1_DEG_cox!$A:$C,2,FALSE)),0,VLOOKUP(A543,[1]G1_DEG_cox!$A:$C,2,FALSE))</f>
        <v>1.00006601228716</v>
      </c>
      <c r="C543" s="2">
        <f>IF(ISERROR(VLOOKUP(A543,[1]G1_DEG_cox!$A:$C,3,FALSE)),0,VLOOKUP(A543,[1]G1_DEG_cox!$A:$C,3,FALSE))</f>
        <v>0.157309625108406</v>
      </c>
      <c r="D543" s="3">
        <f t="shared" si="120"/>
        <v>0</v>
      </c>
      <c r="E543" s="2">
        <v>-1.440636396</v>
      </c>
      <c r="F543" s="2">
        <v>-3.088491201</v>
      </c>
      <c r="G543" s="2" t="e">
        <v>#N/A</v>
      </c>
      <c r="H543" s="2" t="e">
        <v>#N/A</v>
      </c>
      <c r="I543" s="4" t="e">
        <v>#N/A</v>
      </c>
      <c r="J543">
        <f t="shared" si="121"/>
        <v>2</v>
      </c>
      <c r="K543" s="5">
        <f t="shared" si="122"/>
        <v>0</v>
      </c>
      <c r="L543" s="6">
        <f t="shared" si="123"/>
        <v>0</v>
      </c>
      <c r="M543" s="6" t="str">
        <f t="shared" si="124"/>
        <v/>
      </c>
      <c r="N543" s="6" t="str">
        <f t="shared" si="125"/>
        <v/>
      </c>
      <c r="O543" s="6" t="str">
        <f t="shared" si="126"/>
        <v/>
      </c>
      <c r="P543" s="7">
        <f t="shared" si="127"/>
        <v>0</v>
      </c>
      <c r="Q543">
        <f t="shared" si="128"/>
        <v>-2.2645637985</v>
      </c>
      <c r="R543" s="5">
        <f t="shared" si="129"/>
        <v>1</v>
      </c>
      <c r="S543" s="6">
        <f t="shared" si="130"/>
        <v>1</v>
      </c>
      <c r="T543" s="6" t="str">
        <f t="shared" si="131"/>
        <v/>
      </c>
      <c r="U543" s="6" t="str">
        <f t="shared" si="132"/>
        <v/>
      </c>
      <c r="V543" s="6" t="str">
        <f t="shared" si="133"/>
        <v/>
      </c>
      <c r="W543" s="7">
        <f t="shared" si="134"/>
        <v>2</v>
      </c>
    </row>
    <row r="544" spans="1:23">
      <c r="A544" s="1" t="s">
        <v>565</v>
      </c>
      <c r="B544" s="2">
        <f>IF(ISERROR(VLOOKUP(A544,[1]G1_DEG_cox!$A:$C,2,FALSE)),0,VLOOKUP(A544,[1]G1_DEG_cox!$A:$C,2,FALSE))</f>
        <v>0.997448508791788</v>
      </c>
      <c r="C544" s="2">
        <f>IF(ISERROR(VLOOKUP(A544,[1]G1_DEG_cox!$A:$C,3,FALSE)),0,VLOOKUP(A544,[1]G1_DEG_cox!$A:$C,3,FALSE))</f>
        <v>0.267908306578454</v>
      </c>
      <c r="D544" s="3">
        <f t="shared" si="120"/>
        <v>0</v>
      </c>
      <c r="E544" s="2">
        <v>-2.092438459</v>
      </c>
      <c r="F544" s="2">
        <v>-2.495746136</v>
      </c>
      <c r="G544" s="2" t="e">
        <v>#N/A</v>
      </c>
      <c r="H544" s="2" t="e">
        <v>#N/A</v>
      </c>
      <c r="I544" s="4" t="e">
        <v>#N/A</v>
      </c>
      <c r="J544">
        <f t="shared" si="121"/>
        <v>2</v>
      </c>
      <c r="K544" s="5">
        <f t="shared" si="122"/>
        <v>0</v>
      </c>
      <c r="L544" s="6">
        <f t="shared" si="123"/>
        <v>0</v>
      </c>
      <c r="M544" s="6" t="str">
        <f t="shared" si="124"/>
        <v/>
      </c>
      <c r="N544" s="6" t="str">
        <f t="shared" si="125"/>
        <v/>
      </c>
      <c r="O544" s="6" t="str">
        <f t="shared" si="126"/>
        <v/>
      </c>
      <c r="P544" s="7">
        <f t="shared" si="127"/>
        <v>0</v>
      </c>
      <c r="Q544">
        <f t="shared" si="128"/>
        <v>-2.2940922975</v>
      </c>
      <c r="R544" s="5">
        <f t="shared" si="129"/>
        <v>1</v>
      </c>
      <c r="S544" s="6">
        <f t="shared" si="130"/>
        <v>1</v>
      </c>
      <c r="T544" s="6" t="str">
        <f t="shared" si="131"/>
        <v/>
      </c>
      <c r="U544" s="6" t="str">
        <f t="shared" si="132"/>
        <v/>
      </c>
      <c r="V544" s="6" t="str">
        <f t="shared" si="133"/>
        <v/>
      </c>
      <c r="W544" s="7">
        <f t="shared" si="134"/>
        <v>2</v>
      </c>
    </row>
    <row r="545" spans="1:23">
      <c r="A545" s="1" t="s">
        <v>566</v>
      </c>
      <c r="B545" s="2">
        <f>IF(ISERROR(VLOOKUP(A545,[1]G1_DEG_cox!$A:$C,2,FALSE)),0,VLOOKUP(A545,[1]G1_DEG_cox!$A:$C,2,FALSE))</f>
        <v>1.00148252132513</v>
      </c>
      <c r="C545" s="2">
        <f>IF(ISERROR(VLOOKUP(A545,[1]G1_DEG_cox!$A:$C,3,FALSE)),0,VLOOKUP(A545,[1]G1_DEG_cox!$A:$C,3,FALSE))</f>
        <v>0.584664120396057</v>
      </c>
      <c r="D545" s="3">
        <f t="shared" si="120"/>
        <v>0</v>
      </c>
      <c r="E545" s="2">
        <v>-1.77411139</v>
      </c>
      <c r="F545" s="2">
        <v>-2.888113976</v>
      </c>
      <c r="G545" s="2" t="e">
        <v>#N/A</v>
      </c>
      <c r="H545" s="2" t="e">
        <v>#N/A</v>
      </c>
      <c r="I545" s="4" t="e">
        <v>#N/A</v>
      </c>
      <c r="J545">
        <f t="shared" si="121"/>
        <v>2</v>
      </c>
      <c r="K545" s="5">
        <f t="shared" si="122"/>
        <v>0</v>
      </c>
      <c r="L545" s="6">
        <f t="shared" si="123"/>
        <v>0</v>
      </c>
      <c r="M545" s="6" t="str">
        <f t="shared" si="124"/>
        <v/>
      </c>
      <c r="N545" s="6" t="str">
        <f t="shared" si="125"/>
        <v/>
      </c>
      <c r="O545" s="6" t="str">
        <f t="shared" si="126"/>
        <v/>
      </c>
      <c r="P545" s="7">
        <f t="shared" si="127"/>
        <v>0</v>
      </c>
      <c r="Q545">
        <f t="shared" si="128"/>
        <v>-2.331112683</v>
      </c>
      <c r="R545" s="5">
        <f t="shared" si="129"/>
        <v>1</v>
      </c>
      <c r="S545" s="6">
        <f t="shared" si="130"/>
        <v>1</v>
      </c>
      <c r="T545" s="6" t="str">
        <f t="shared" si="131"/>
        <v/>
      </c>
      <c r="U545" s="6" t="str">
        <f t="shared" si="132"/>
        <v/>
      </c>
      <c r="V545" s="6" t="str">
        <f t="shared" si="133"/>
        <v/>
      </c>
      <c r="W545" s="7">
        <f t="shared" si="134"/>
        <v>2</v>
      </c>
    </row>
    <row r="546" spans="1:23">
      <c r="A546" s="1" t="s">
        <v>567</v>
      </c>
      <c r="B546" s="2">
        <f>IF(ISERROR(VLOOKUP(A546,[1]G1_DEG_cox!$A:$C,2,FALSE)),0,VLOOKUP(A546,[1]G1_DEG_cox!$A:$C,2,FALSE))</f>
        <v>0</v>
      </c>
      <c r="C546" s="2">
        <f>IF(ISERROR(VLOOKUP(A546,[1]G1_DEG_cox!$A:$C,3,FALSE)),0,VLOOKUP(A546,[1]G1_DEG_cox!$A:$C,3,FALSE))</f>
        <v>0</v>
      </c>
      <c r="D546" s="3">
        <f t="shared" si="120"/>
        <v>0</v>
      </c>
      <c r="E546" s="2">
        <v>-1.77411139</v>
      </c>
      <c r="F546" s="2">
        <v>-2.888113976</v>
      </c>
      <c r="G546" s="2" t="e">
        <v>#N/A</v>
      </c>
      <c r="H546" s="2" t="e">
        <v>#N/A</v>
      </c>
      <c r="I546" s="4" t="e">
        <v>#N/A</v>
      </c>
      <c r="J546">
        <f t="shared" si="121"/>
        <v>2</v>
      </c>
      <c r="K546" s="5">
        <f t="shared" si="122"/>
        <v>0</v>
      </c>
      <c r="L546" s="6">
        <f t="shared" si="123"/>
        <v>0</v>
      </c>
      <c r="M546" s="6" t="str">
        <f t="shared" si="124"/>
        <v/>
      </c>
      <c r="N546" s="6" t="str">
        <f t="shared" si="125"/>
        <v/>
      </c>
      <c r="O546" s="6" t="str">
        <f t="shared" si="126"/>
        <v/>
      </c>
      <c r="P546" s="7">
        <f t="shared" si="127"/>
        <v>0</v>
      </c>
      <c r="Q546">
        <f t="shared" si="128"/>
        <v>-2.331112683</v>
      </c>
      <c r="R546" s="5">
        <f t="shared" si="129"/>
        <v>1</v>
      </c>
      <c r="S546" s="6">
        <f t="shared" si="130"/>
        <v>1</v>
      </c>
      <c r="T546" s="6" t="str">
        <f t="shared" si="131"/>
        <v/>
      </c>
      <c r="U546" s="6" t="str">
        <f t="shared" si="132"/>
        <v/>
      </c>
      <c r="V546" s="6" t="str">
        <f t="shared" si="133"/>
        <v/>
      </c>
      <c r="W546" s="7">
        <f t="shared" si="134"/>
        <v>2</v>
      </c>
    </row>
    <row r="547" spans="1:23">
      <c r="A547" s="1" t="s">
        <v>568</v>
      </c>
      <c r="B547" s="2">
        <f>IF(ISERROR(VLOOKUP(A547,[1]G1_DEG_cox!$A:$C,2,FALSE)),0,VLOOKUP(A547,[1]G1_DEG_cox!$A:$C,2,FALSE))</f>
        <v>0.999972656991204</v>
      </c>
      <c r="C547" s="2">
        <f>IF(ISERROR(VLOOKUP(A547,[1]G1_DEG_cox!$A:$C,3,FALSE)),0,VLOOKUP(A547,[1]G1_DEG_cox!$A:$C,3,FALSE))</f>
        <v>0.94853772865463</v>
      </c>
      <c r="D547" s="3">
        <f t="shared" si="120"/>
        <v>0</v>
      </c>
      <c r="E547" s="2">
        <v>-2.319066644</v>
      </c>
      <c r="F547" s="2">
        <v>-2.370340347</v>
      </c>
      <c r="G547" s="2" t="e">
        <v>#N/A</v>
      </c>
      <c r="H547" s="2" t="e">
        <v>#N/A</v>
      </c>
      <c r="I547" s="4" t="e">
        <v>#N/A</v>
      </c>
      <c r="J547">
        <f t="shared" si="121"/>
        <v>2</v>
      </c>
      <c r="K547" s="5">
        <f t="shared" si="122"/>
        <v>0</v>
      </c>
      <c r="L547" s="6">
        <f t="shared" si="123"/>
        <v>0</v>
      </c>
      <c r="M547" s="6" t="str">
        <f t="shared" si="124"/>
        <v/>
      </c>
      <c r="N547" s="6" t="str">
        <f t="shared" si="125"/>
        <v/>
      </c>
      <c r="O547" s="6" t="str">
        <f t="shared" si="126"/>
        <v/>
      </c>
      <c r="P547" s="7">
        <f t="shared" si="127"/>
        <v>0</v>
      </c>
      <c r="Q547">
        <f t="shared" si="128"/>
        <v>-2.3447034955</v>
      </c>
      <c r="R547" s="5">
        <f t="shared" si="129"/>
        <v>1</v>
      </c>
      <c r="S547" s="6">
        <f t="shared" si="130"/>
        <v>1</v>
      </c>
      <c r="T547" s="6" t="str">
        <f t="shared" si="131"/>
        <v/>
      </c>
      <c r="U547" s="6" t="str">
        <f t="shared" si="132"/>
        <v/>
      </c>
      <c r="V547" s="6" t="str">
        <f t="shared" si="133"/>
        <v/>
      </c>
      <c r="W547" s="7">
        <f t="shared" si="134"/>
        <v>2</v>
      </c>
    </row>
    <row r="548" spans="1:23">
      <c r="A548" s="1" t="s">
        <v>569</v>
      </c>
      <c r="B548" s="2">
        <f>IF(ISERROR(VLOOKUP(A548,[1]G1_DEG_cox!$A:$C,2,FALSE)),0,VLOOKUP(A548,[1]G1_DEG_cox!$A:$C,2,FALSE))</f>
        <v>0.998065801213974</v>
      </c>
      <c r="C548" s="2">
        <f>IF(ISERROR(VLOOKUP(A548,[1]G1_DEG_cox!$A:$C,3,FALSE)),0,VLOOKUP(A548,[1]G1_DEG_cox!$A:$C,3,FALSE))</f>
        <v>0.506518823535127</v>
      </c>
      <c r="D548" s="3">
        <f t="shared" si="120"/>
        <v>0</v>
      </c>
      <c r="E548" s="2">
        <v>-1.290642321</v>
      </c>
      <c r="F548" s="2">
        <v>-3.521703601</v>
      </c>
      <c r="G548" s="2" t="e">
        <v>#N/A</v>
      </c>
      <c r="H548" s="2" t="e">
        <v>#N/A</v>
      </c>
      <c r="I548" s="4" t="e">
        <v>#N/A</v>
      </c>
      <c r="J548">
        <f t="shared" si="121"/>
        <v>2</v>
      </c>
      <c r="K548" s="5">
        <f t="shared" si="122"/>
        <v>0</v>
      </c>
      <c r="L548" s="6">
        <f t="shared" si="123"/>
        <v>0</v>
      </c>
      <c r="M548" s="6" t="str">
        <f t="shared" si="124"/>
        <v/>
      </c>
      <c r="N548" s="6" t="str">
        <f t="shared" si="125"/>
        <v/>
      </c>
      <c r="O548" s="6" t="str">
        <f t="shared" si="126"/>
        <v/>
      </c>
      <c r="P548" s="7">
        <f t="shared" si="127"/>
        <v>0</v>
      </c>
      <c r="Q548">
        <f t="shared" si="128"/>
        <v>-2.406172961</v>
      </c>
      <c r="R548" s="5">
        <f t="shared" si="129"/>
        <v>1</v>
      </c>
      <c r="S548" s="6">
        <f t="shared" si="130"/>
        <v>1</v>
      </c>
      <c r="T548" s="6" t="str">
        <f t="shared" si="131"/>
        <v/>
      </c>
      <c r="U548" s="6" t="str">
        <f t="shared" si="132"/>
        <v/>
      </c>
      <c r="V548" s="6" t="str">
        <f t="shared" si="133"/>
        <v/>
      </c>
      <c r="W548" s="7">
        <f t="shared" si="134"/>
        <v>2</v>
      </c>
    </row>
    <row r="549" spans="1:23">
      <c r="A549" s="1" t="s">
        <v>570</v>
      </c>
      <c r="B549" s="2">
        <f>IF(ISERROR(VLOOKUP(A549,[1]G1_DEG_cox!$A:$C,2,FALSE)),0,VLOOKUP(A549,[1]G1_DEG_cox!$A:$C,2,FALSE))</f>
        <v>1.00008797426881</v>
      </c>
      <c r="C549" s="2">
        <f>IF(ISERROR(VLOOKUP(A549,[1]G1_DEG_cox!$A:$C,3,FALSE)),0,VLOOKUP(A549,[1]G1_DEG_cox!$A:$C,3,FALSE))</f>
        <v>0.493873266752216</v>
      </c>
      <c r="D549" s="3">
        <f t="shared" si="120"/>
        <v>0</v>
      </c>
      <c r="E549" s="2">
        <v>-2.496436</v>
      </c>
      <c r="F549" s="2">
        <v>-2.730532289</v>
      </c>
      <c r="G549" s="2" t="e">
        <v>#N/A</v>
      </c>
      <c r="H549" s="2" t="e">
        <v>#N/A</v>
      </c>
      <c r="I549" s="4" t="e">
        <v>#N/A</v>
      </c>
      <c r="J549">
        <f t="shared" si="121"/>
        <v>2</v>
      </c>
      <c r="K549" s="5">
        <f t="shared" si="122"/>
        <v>0</v>
      </c>
      <c r="L549" s="6">
        <f t="shared" si="123"/>
        <v>0</v>
      </c>
      <c r="M549" s="6" t="str">
        <f t="shared" si="124"/>
        <v/>
      </c>
      <c r="N549" s="6" t="str">
        <f t="shared" si="125"/>
        <v/>
      </c>
      <c r="O549" s="6" t="str">
        <f t="shared" si="126"/>
        <v/>
      </c>
      <c r="P549" s="7">
        <f t="shared" si="127"/>
        <v>0</v>
      </c>
      <c r="Q549">
        <f t="shared" si="128"/>
        <v>-2.6134841445</v>
      </c>
      <c r="R549" s="5">
        <f t="shared" si="129"/>
        <v>1</v>
      </c>
      <c r="S549" s="6">
        <f t="shared" si="130"/>
        <v>1</v>
      </c>
      <c r="T549" s="6" t="str">
        <f t="shared" si="131"/>
        <v/>
      </c>
      <c r="U549" s="6" t="str">
        <f t="shared" si="132"/>
        <v/>
      </c>
      <c r="V549" s="6" t="str">
        <f t="shared" si="133"/>
        <v/>
      </c>
      <c r="W549" s="7">
        <f t="shared" si="134"/>
        <v>2</v>
      </c>
    </row>
    <row r="550" spans="1:23">
      <c r="A550" s="1" t="s">
        <v>571</v>
      </c>
      <c r="B550" s="2">
        <f>IF(ISERROR(VLOOKUP(A550,[1]G1_DEG_cox!$A:$C,2,FALSE)),0,VLOOKUP(A550,[1]G1_DEG_cox!$A:$C,2,FALSE))</f>
        <v>0</v>
      </c>
      <c r="C550" s="2">
        <f>IF(ISERROR(VLOOKUP(A550,[1]G1_DEG_cox!$A:$C,3,FALSE)),0,VLOOKUP(A550,[1]G1_DEG_cox!$A:$C,3,FALSE))</f>
        <v>0</v>
      </c>
      <c r="D550" s="3">
        <f t="shared" si="120"/>
        <v>0</v>
      </c>
      <c r="E550" s="2">
        <v>-2.496436</v>
      </c>
      <c r="F550" s="2">
        <v>-2.730532289</v>
      </c>
      <c r="G550" s="2" t="e">
        <v>#N/A</v>
      </c>
      <c r="H550" s="2" t="e">
        <v>#N/A</v>
      </c>
      <c r="I550" s="4" t="e">
        <v>#N/A</v>
      </c>
      <c r="J550">
        <f t="shared" si="121"/>
        <v>2</v>
      </c>
      <c r="K550" s="5">
        <f t="shared" si="122"/>
        <v>0</v>
      </c>
      <c r="L550" s="6">
        <f t="shared" si="123"/>
        <v>0</v>
      </c>
      <c r="M550" s="6" t="str">
        <f t="shared" si="124"/>
        <v/>
      </c>
      <c r="N550" s="6" t="str">
        <f t="shared" si="125"/>
        <v/>
      </c>
      <c r="O550" s="6" t="str">
        <f t="shared" si="126"/>
        <v/>
      </c>
      <c r="P550" s="7">
        <f t="shared" si="127"/>
        <v>0</v>
      </c>
      <c r="Q550">
        <f t="shared" si="128"/>
        <v>-2.6134841445</v>
      </c>
      <c r="R550" s="5">
        <f t="shared" si="129"/>
        <v>1</v>
      </c>
      <c r="S550" s="6">
        <f t="shared" si="130"/>
        <v>1</v>
      </c>
      <c r="T550" s="6" t="str">
        <f t="shared" si="131"/>
        <v/>
      </c>
      <c r="U550" s="6" t="str">
        <f t="shared" si="132"/>
        <v/>
      </c>
      <c r="V550" s="6" t="str">
        <f t="shared" si="133"/>
        <v/>
      </c>
      <c r="W550" s="7">
        <f t="shared" si="134"/>
        <v>2</v>
      </c>
    </row>
    <row r="551" spans="1:23">
      <c r="A551" s="1" t="s">
        <v>572</v>
      </c>
      <c r="B551" s="2">
        <f>IF(ISERROR(VLOOKUP(A551,[1]G1_DEG_cox!$A:$C,2,FALSE)),0,VLOOKUP(A551,[1]G1_DEG_cox!$A:$C,2,FALSE))</f>
        <v>1.00430912934815</v>
      </c>
      <c r="C551" s="2">
        <f>IF(ISERROR(VLOOKUP(A551,[1]G1_DEG_cox!$A:$C,3,FALSE)),0,VLOOKUP(A551,[1]G1_DEG_cox!$A:$C,3,FALSE))</f>
        <v>0.595614681313764</v>
      </c>
      <c r="D551" s="3">
        <f t="shared" si="120"/>
        <v>0</v>
      </c>
      <c r="E551" s="2">
        <v>-2.15665102</v>
      </c>
      <c r="F551" s="2">
        <v>-3.113106251</v>
      </c>
      <c r="G551" s="2" t="e">
        <v>#N/A</v>
      </c>
      <c r="H551" s="2" t="e">
        <v>#N/A</v>
      </c>
      <c r="I551" s="4" t="e">
        <v>#N/A</v>
      </c>
      <c r="J551">
        <f t="shared" si="121"/>
        <v>2</v>
      </c>
      <c r="K551" s="5">
        <f t="shared" si="122"/>
        <v>0</v>
      </c>
      <c r="L551" s="6">
        <f t="shared" si="123"/>
        <v>0</v>
      </c>
      <c r="M551" s="6" t="str">
        <f t="shared" si="124"/>
        <v/>
      </c>
      <c r="N551" s="6" t="str">
        <f t="shared" si="125"/>
        <v/>
      </c>
      <c r="O551" s="6" t="str">
        <f t="shared" si="126"/>
        <v/>
      </c>
      <c r="P551" s="7">
        <f t="shared" si="127"/>
        <v>0</v>
      </c>
      <c r="Q551">
        <f t="shared" si="128"/>
        <v>-2.6348786355</v>
      </c>
      <c r="R551" s="5">
        <f t="shared" si="129"/>
        <v>1</v>
      </c>
      <c r="S551" s="6">
        <f t="shared" si="130"/>
        <v>1</v>
      </c>
      <c r="T551" s="6" t="str">
        <f t="shared" si="131"/>
        <v/>
      </c>
      <c r="U551" s="6" t="str">
        <f t="shared" si="132"/>
        <v/>
      </c>
      <c r="V551" s="6" t="str">
        <f t="shared" si="133"/>
        <v/>
      </c>
      <c r="W551" s="7">
        <f t="shared" si="134"/>
        <v>2</v>
      </c>
    </row>
    <row r="552" spans="1:23">
      <c r="A552" s="1" t="s">
        <v>573</v>
      </c>
      <c r="B552" s="2">
        <f>IF(ISERROR(VLOOKUP(A552,[1]G1_DEG_cox!$A:$C,2,FALSE)),0,VLOOKUP(A552,[1]G1_DEG_cox!$A:$C,2,FALSE))</f>
        <v>0.999751562000442</v>
      </c>
      <c r="C552" s="2">
        <f>IF(ISERROR(VLOOKUP(A552,[1]G1_DEG_cox!$A:$C,3,FALSE)),0,VLOOKUP(A552,[1]G1_DEG_cox!$A:$C,3,FALSE))</f>
        <v>0.507116216312196</v>
      </c>
      <c r="D552" s="3">
        <f t="shared" si="120"/>
        <v>0</v>
      </c>
      <c r="E552" s="2">
        <v>-2.395414591</v>
      </c>
      <c r="F552" s="2">
        <v>-2.926223278</v>
      </c>
      <c r="G552" s="2" t="e">
        <v>#N/A</v>
      </c>
      <c r="H552" s="2" t="e">
        <v>#N/A</v>
      </c>
      <c r="I552" s="4" t="e">
        <v>#N/A</v>
      </c>
      <c r="J552">
        <f t="shared" si="121"/>
        <v>2</v>
      </c>
      <c r="K552" s="5">
        <f t="shared" si="122"/>
        <v>0</v>
      </c>
      <c r="L552" s="6">
        <f t="shared" si="123"/>
        <v>0</v>
      </c>
      <c r="M552" s="6" t="str">
        <f t="shared" si="124"/>
        <v/>
      </c>
      <c r="N552" s="6" t="str">
        <f t="shared" si="125"/>
        <v/>
      </c>
      <c r="O552" s="6" t="str">
        <f t="shared" si="126"/>
        <v/>
      </c>
      <c r="P552" s="7">
        <f t="shared" si="127"/>
        <v>0</v>
      </c>
      <c r="Q552">
        <f t="shared" si="128"/>
        <v>-2.6608189345</v>
      </c>
      <c r="R552" s="5">
        <f t="shared" si="129"/>
        <v>1</v>
      </c>
      <c r="S552" s="6">
        <f t="shared" si="130"/>
        <v>1</v>
      </c>
      <c r="T552" s="6" t="str">
        <f t="shared" si="131"/>
        <v/>
      </c>
      <c r="U552" s="6" t="str">
        <f t="shared" si="132"/>
        <v/>
      </c>
      <c r="V552" s="6" t="str">
        <f t="shared" si="133"/>
        <v/>
      </c>
      <c r="W552" s="7">
        <f t="shared" si="134"/>
        <v>2</v>
      </c>
    </row>
    <row r="553" spans="1:23">
      <c r="A553" s="1" t="s">
        <v>574</v>
      </c>
      <c r="B553" s="2">
        <f>IF(ISERROR(VLOOKUP(A553,[1]G1_DEG_cox!$A:$C,2,FALSE)),0,VLOOKUP(A553,[1]G1_DEG_cox!$A:$C,2,FALSE))</f>
        <v>1.00049868156747</v>
      </c>
      <c r="C553" s="2">
        <f>IF(ISERROR(VLOOKUP(A553,[1]G1_DEG_cox!$A:$C,3,FALSE)),0,VLOOKUP(A553,[1]G1_DEG_cox!$A:$C,3,FALSE))</f>
        <v>0.877682271542268</v>
      </c>
      <c r="D553" s="3">
        <f t="shared" si="120"/>
        <v>0</v>
      </c>
      <c r="E553" s="2">
        <v>-2.116508484</v>
      </c>
      <c r="F553" s="2">
        <v>-3.313226938</v>
      </c>
      <c r="G553" s="2" t="e">
        <v>#N/A</v>
      </c>
      <c r="H553" s="2" t="e">
        <v>#N/A</v>
      </c>
      <c r="I553" s="4" t="e">
        <v>#N/A</v>
      </c>
      <c r="J553">
        <f t="shared" si="121"/>
        <v>2</v>
      </c>
      <c r="K553" s="5">
        <f t="shared" si="122"/>
        <v>0</v>
      </c>
      <c r="L553" s="6">
        <f t="shared" si="123"/>
        <v>0</v>
      </c>
      <c r="M553" s="6" t="str">
        <f t="shared" si="124"/>
        <v/>
      </c>
      <c r="N553" s="6" t="str">
        <f t="shared" si="125"/>
        <v/>
      </c>
      <c r="O553" s="6" t="str">
        <f t="shared" si="126"/>
        <v/>
      </c>
      <c r="P553" s="7">
        <f t="shared" si="127"/>
        <v>0</v>
      </c>
      <c r="Q553">
        <f t="shared" si="128"/>
        <v>-2.714867711</v>
      </c>
      <c r="R553" s="5">
        <f t="shared" si="129"/>
        <v>1</v>
      </c>
      <c r="S553" s="6">
        <f t="shared" si="130"/>
        <v>1</v>
      </c>
      <c r="T553" s="6" t="str">
        <f t="shared" si="131"/>
        <v/>
      </c>
      <c r="U553" s="6" t="str">
        <f t="shared" si="132"/>
        <v/>
      </c>
      <c r="V553" s="6" t="str">
        <f t="shared" si="133"/>
        <v/>
      </c>
      <c r="W553" s="7">
        <f t="shared" si="134"/>
        <v>2</v>
      </c>
    </row>
    <row r="554" spans="1:23">
      <c r="A554" s="1" t="s">
        <v>575</v>
      </c>
      <c r="B554" s="2">
        <f>IF(ISERROR(VLOOKUP(A554,[1]G1_DEG_cox!$A:$C,2,FALSE)),0,VLOOKUP(A554,[1]G1_DEG_cox!$A:$C,2,FALSE))</f>
        <v>1.00002056072483</v>
      </c>
      <c r="C554" s="2">
        <f>IF(ISERROR(VLOOKUP(A554,[1]G1_DEG_cox!$A:$C,3,FALSE)),0,VLOOKUP(A554,[1]G1_DEG_cox!$A:$C,3,FALSE))</f>
        <v>0.930245077535628</v>
      </c>
      <c r="D554" s="3">
        <f t="shared" si="120"/>
        <v>0</v>
      </c>
      <c r="E554" s="2">
        <v>-3.604506969</v>
      </c>
      <c r="F554" s="2" t="e">
        <v>#N/A</v>
      </c>
      <c r="G554" s="2">
        <v>-1.909581363</v>
      </c>
      <c r="H554" s="2" t="e">
        <v>#N/A</v>
      </c>
      <c r="I554" s="4" t="e">
        <v>#N/A</v>
      </c>
      <c r="J554">
        <f t="shared" si="121"/>
        <v>2</v>
      </c>
      <c r="K554" s="5">
        <f t="shared" si="122"/>
        <v>0</v>
      </c>
      <c r="L554" s="6" t="str">
        <f t="shared" si="123"/>
        <v/>
      </c>
      <c r="M554" s="6">
        <f t="shared" si="124"/>
        <v>0</v>
      </c>
      <c r="N554" s="6" t="str">
        <f t="shared" si="125"/>
        <v/>
      </c>
      <c r="O554" s="6" t="str">
        <f t="shared" si="126"/>
        <v/>
      </c>
      <c r="P554" s="7">
        <f t="shared" si="127"/>
        <v>0</v>
      </c>
      <c r="Q554">
        <f t="shared" si="128"/>
        <v>-2.757044166</v>
      </c>
      <c r="R554" s="5">
        <f t="shared" si="129"/>
        <v>1</v>
      </c>
      <c r="S554" s="6" t="str">
        <f t="shared" si="130"/>
        <v/>
      </c>
      <c r="T554" s="6">
        <f t="shared" si="131"/>
        <v>1</v>
      </c>
      <c r="U554" s="6" t="str">
        <f t="shared" si="132"/>
        <v/>
      </c>
      <c r="V554" s="6" t="str">
        <f t="shared" si="133"/>
        <v/>
      </c>
      <c r="W554" s="7">
        <f t="shared" si="134"/>
        <v>2</v>
      </c>
    </row>
    <row r="555" spans="1:23">
      <c r="A555" s="1" t="s">
        <v>576</v>
      </c>
      <c r="B555" s="2">
        <f>IF(ISERROR(VLOOKUP(A555,[1]G1_DEG_cox!$A:$C,2,FALSE)),0,VLOOKUP(A555,[1]G1_DEG_cox!$A:$C,2,FALSE))</f>
        <v>0.999920611890254</v>
      </c>
      <c r="C555" s="2">
        <f>IF(ISERROR(VLOOKUP(A555,[1]G1_DEG_cox!$A:$C,3,FALSE)),0,VLOOKUP(A555,[1]G1_DEG_cox!$A:$C,3,FALSE))</f>
        <v>0.520178616765742</v>
      </c>
      <c r="D555" s="3">
        <f t="shared" si="120"/>
        <v>0</v>
      </c>
      <c r="E555" s="2">
        <v>-3.604506969</v>
      </c>
      <c r="F555" s="2" t="e">
        <v>#N/A</v>
      </c>
      <c r="G555" s="2">
        <v>-1.909581363</v>
      </c>
      <c r="H555" s="2" t="e">
        <v>#N/A</v>
      </c>
      <c r="I555" s="4" t="e">
        <v>#N/A</v>
      </c>
      <c r="J555">
        <f t="shared" si="121"/>
        <v>2</v>
      </c>
      <c r="K555" s="5">
        <f t="shared" si="122"/>
        <v>0</v>
      </c>
      <c r="L555" s="6" t="str">
        <f t="shared" si="123"/>
        <v/>
      </c>
      <c r="M555" s="6">
        <f t="shared" si="124"/>
        <v>0</v>
      </c>
      <c r="N555" s="6" t="str">
        <f t="shared" si="125"/>
        <v/>
      </c>
      <c r="O555" s="6" t="str">
        <f t="shared" si="126"/>
        <v/>
      </c>
      <c r="P555" s="7">
        <f t="shared" si="127"/>
        <v>0</v>
      </c>
      <c r="Q555">
        <f t="shared" si="128"/>
        <v>-2.757044166</v>
      </c>
      <c r="R555" s="5">
        <f t="shared" si="129"/>
        <v>1</v>
      </c>
      <c r="S555" s="6" t="str">
        <f t="shared" si="130"/>
        <v/>
      </c>
      <c r="T555" s="6">
        <f t="shared" si="131"/>
        <v>1</v>
      </c>
      <c r="U555" s="6" t="str">
        <f t="shared" si="132"/>
        <v/>
      </c>
      <c r="V555" s="6" t="str">
        <f t="shared" si="133"/>
        <v/>
      </c>
      <c r="W555" s="7">
        <f t="shared" si="134"/>
        <v>2</v>
      </c>
    </row>
    <row r="556" spans="1:23">
      <c r="A556" s="1" t="s">
        <v>577</v>
      </c>
      <c r="B556" s="2">
        <f>IF(ISERROR(VLOOKUP(A556,[1]G1_DEG_cox!$A:$C,2,FALSE)),0,VLOOKUP(A556,[1]G1_DEG_cox!$A:$C,2,FALSE))</f>
        <v>0.998849617964363</v>
      </c>
      <c r="C556" s="2">
        <f>IF(ISERROR(VLOOKUP(A556,[1]G1_DEG_cox!$A:$C,3,FALSE)),0,VLOOKUP(A556,[1]G1_DEG_cox!$A:$C,3,FALSE))</f>
        <v>0.826236381278203</v>
      </c>
      <c r="D556" s="3">
        <f t="shared" si="120"/>
        <v>0</v>
      </c>
      <c r="E556" s="2">
        <v>-3.604506969</v>
      </c>
      <c r="F556" s="2" t="e">
        <v>#N/A</v>
      </c>
      <c r="G556" s="2">
        <v>-1.909581363</v>
      </c>
      <c r="H556" s="2" t="e">
        <v>#N/A</v>
      </c>
      <c r="I556" s="4" t="e">
        <v>#N/A</v>
      </c>
      <c r="J556">
        <f t="shared" si="121"/>
        <v>2</v>
      </c>
      <c r="K556" s="5">
        <f t="shared" si="122"/>
        <v>0</v>
      </c>
      <c r="L556" s="6" t="str">
        <f t="shared" si="123"/>
        <v/>
      </c>
      <c r="M556" s="6">
        <f t="shared" si="124"/>
        <v>0</v>
      </c>
      <c r="N556" s="6" t="str">
        <f t="shared" si="125"/>
        <v/>
      </c>
      <c r="O556" s="6" t="str">
        <f t="shared" si="126"/>
        <v/>
      </c>
      <c r="P556" s="7">
        <f t="shared" si="127"/>
        <v>0</v>
      </c>
      <c r="Q556">
        <f t="shared" si="128"/>
        <v>-2.757044166</v>
      </c>
      <c r="R556" s="5">
        <f t="shared" si="129"/>
        <v>1</v>
      </c>
      <c r="S556" s="6" t="str">
        <f t="shared" si="130"/>
        <v/>
      </c>
      <c r="T556" s="6">
        <f t="shared" si="131"/>
        <v>1</v>
      </c>
      <c r="U556" s="6" t="str">
        <f t="shared" si="132"/>
        <v/>
      </c>
      <c r="V556" s="6" t="str">
        <f t="shared" si="133"/>
        <v/>
      </c>
      <c r="W556" s="7">
        <f t="shared" si="134"/>
        <v>2</v>
      </c>
    </row>
    <row r="557" spans="1:23">
      <c r="A557" s="1" t="s">
        <v>578</v>
      </c>
      <c r="B557" s="2">
        <f>IF(ISERROR(VLOOKUP(A557,[1]G1_DEG_cox!$A:$C,2,FALSE)),0,VLOOKUP(A557,[1]G1_DEG_cox!$A:$C,2,FALSE))</f>
        <v>1.00439010582018</v>
      </c>
      <c r="C557" s="2">
        <f>IF(ISERROR(VLOOKUP(A557,[1]G1_DEG_cox!$A:$C,3,FALSE)),0,VLOOKUP(A557,[1]G1_DEG_cox!$A:$C,3,FALSE))</f>
        <v>0.58569498801278</v>
      </c>
      <c r="D557" s="3">
        <f t="shared" si="120"/>
        <v>0</v>
      </c>
      <c r="E557" s="2">
        <v>-2.619507194</v>
      </c>
      <c r="F557" s="2">
        <v>-3.157416701</v>
      </c>
      <c r="G557" s="2" t="e">
        <v>#N/A</v>
      </c>
      <c r="H557" s="2" t="e">
        <v>#N/A</v>
      </c>
      <c r="I557" s="4" t="e">
        <v>#N/A</v>
      </c>
      <c r="J557">
        <f t="shared" si="121"/>
        <v>2</v>
      </c>
      <c r="K557" s="5">
        <f t="shared" si="122"/>
        <v>0</v>
      </c>
      <c r="L557" s="6">
        <f t="shared" si="123"/>
        <v>0</v>
      </c>
      <c r="M557" s="6" t="str">
        <f t="shared" si="124"/>
        <v/>
      </c>
      <c r="N557" s="6" t="str">
        <f t="shared" si="125"/>
        <v/>
      </c>
      <c r="O557" s="6" t="str">
        <f t="shared" si="126"/>
        <v/>
      </c>
      <c r="P557" s="7">
        <f t="shared" si="127"/>
        <v>0</v>
      </c>
      <c r="Q557">
        <f t="shared" si="128"/>
        <v>-2.8884619475</v>
      </c>
      <c r="R557" s="5">
        <f t="shared" si="129"/>
        <v>1</v>
      </c>
      <c r="S557" s="6">
        <f t="shared" si="130"/>
        <v>1</v>
      </c>
      <c r="T557" s="6" t="str">
        <f t="shared" si="131"/>
        <v/>
      </c>
      <c r="U557" s="6" t="str">
        <f t="shared" si="132"/>
        <v/>
      </c>
      <c r="V557" s="6" t="str">
        <f t="shared" si="133"/>
        <v/>
      </c>
      <c r="W557" s="7">
        <f t="shared" si="134"/>
        <v>2</v>
      </c>
    </row>
    <row r="558" spans="1:23">
      <c r="A558" s="1" t="s">
        <v>579</v>
      </c>
      <c r="B558" s="2">
        <f>IF(ISERROR(VLOOKUP(A558,[1]G1_DEG_cox!$A:$C,2,FALSE)),0,VLOOKUP(A558,[1]G1_DEG_cox!$A:$C,2,FALSE))</f>
        <v>0.99995836701795</v>
      </c>
      <c r="C558" s="2">
        <f>IF(ISERROR(VLOOKUP(A558,[1]G1_DEG_cox!$A:$C,3,FALSE)),0,VLOOKUP(A558,[1]G1_DEG_cox!$A:$C,3,FALSE))</f>
        <v>0.931736341895236</v>
      </c>
      <c r="D558" s="3">
        <f t="shared" si="120"/>
        <v>0</v>
      </c>
      <c r="E558" s="2">
        <v>-2.375866532</v>
      </c>
      <c r="F558" s="2">
        <v>-3.534441471</v>
      </c>
      <c r="G558" s="2" t="e">
        <v>#N/A</v>
      </c>
      <c r="H558" s="2" t="e">
        <v>#N/A</v>
      </c>
      <c r="I558" s="4" t="e">
        <v>#N/A</v>
      </c>
      <c r="J558">
        <f t="shared" si="121"/>
        <v>2</v>
      </c>
      <c r="K558" s="5">
        <f t="shared" si="122"/>
        <v>0</v>
      </c>
      <c r="L558" s="6">
        <f t="shared" si="123"/>
        <v>0</v>
      </c>
      <c r="M558" s="6" t="str">
        <f t="shared" si="124"/>
        <v/>
      </c>
      <c r="N558" s="6" t="str">
        <f t="shared" si="125"/>
        <v/>
      </c>
      <c r="O558" s="6" t="str">
        <f t="shared" si="126"/>
        <v/>
      </c>
      <c r="P558" s="7">
        <f t="shared" si="127"/>
        <v>0</v>
      </c>
      <c r="Q558">
        <f t="shared" si="128"/>
        <v>-2.9551540015</v>
      </c>
      <c r="R558" s="5">
        <f t="shared" si="129"/>
        <v>1</v>
      </c>
      <c r="S558" s="6">
        <f t="shared" si="130"/>
        <v>1</v>
      </c>
      <c r="T558" s="6" t="str">
        <f t="shared" si="131"/>
        <v/>
      </c>
      <c r="U558" s="6" t="str">
        <f t="shared" si="132"/>
        <v/>
      </c>
      <c r="V558" s="6" t="str">
        <f t="shared" si="133"/>
        <v/>
      </c>
      <c r="W558" s="7">
        <f t="shared" si="134"/>
        <v>2</v>
      </c>
    </row>
    <row r="559" spans="1:23">
      <c r="A559" s="1" t="s">
        <v>580</v>
      </c>
      <c r="B559" s="2">
        <f>IF(ISERROR(VLOOKUP(A559,[1]G1_DEG_cox!$A:$C,2,FALSE)),0,VLOOKUP(A559,[1]G1_DEG_cox!$A:$C,2,FALSE))</f>
        <v>8.47241826242595</v>
      </c>
      <c r="C559" s="2">
        <f>IF(ISERROR(VLOOKUP(A559,[1]G1_DEG_cox!$A:$C,3,FALSE)),0,VLOOKUP(A559,[1]G1_DEG_cox!$A:$C,3,FALSE))</f>
        <v>0.0820899842151307</v>
      </c>
      <c r="D559" s="3">
        <f t="shared" si="120"/>
        <v>0</v>
      </c>
      <c r="E559" s="2">
        <v>-3.28961575</v>
      </c>
      <c r="F559" s="2">
        <v>-3.631752491</v>
      </c>
      <c r="G559" s="2" t="e">
        <v>#N/A</v>
      </c>
      <c r="H559" s="2" t="e">
        <v>#N/A</v>
      </c>
      <c r="I559" s="4" t="e">
        <v>#N/A</v>
      </c>
      <c r="J559">
        <f t="shared" si="121"/>
        <v>2</v>
      </c>
      <c r="K559" s="5">
        <f t="shared" si="122"/>
        <v>0</v>
      </c>
      <c r="L559" s="6">
        <f t="shared" si="123"/>
        <v>0</v>
      </c>
      <c r="M559" s="6" t="str">
        <f t="shared" si="124"/>
        <v/>
      </c>
      <c r="N559" s="6" t="str">
        <f t="shared" si="125"/>
        <v/>
      </c>
      <c r="O559" s="6" t="str">
        <f t="shared" si="126"/>
        <v/>
      </c>
      <c r="P559" s="7">
        <f t="shared" si="127"/>
        <v>0</v>
      </c>
      <c r="Q559">
        <f t="shared" si="128"/>
        <v>-3.4606841205</v>
      </c>
      <c r="R559" s="5">
        <f t="shared" si="129"/>
        <v>1</v>
      </c>
      <c r="S559" s="6">
        <f t="shared" si="130"/>
        <v>1</v>
      </c>
      <c r="T559" s="6" t="str">
        <f t="shared" si="131"/>
        <v/>
      </c>
      <c r="U559" s="6" t="str">
        <f t="shared" si="132"/>
        <v/>
      </c>
      <c r="V559" s="6" t="str">
        <f t="shared" si="133"/>
        <v/>
      </c>
      <c r="W559" s="7">
        <f t="shared" si="134"/>
        <v>2</v>
      </c>
    </row>
    <row r="560" spans="1:23">
      <c r="A560" s="1" t="s">
        <v>581</v>
      </c>
      <c r="B560" s="2">
        <f>IF(ISERROR(VLOOKUP(A560,[1]G1_DEG_cox!$A:$C,2,FALSE)),0,VLOOKUP(A560,[1]G1_DEG_cox!$A:$C,2,FALSE))</f>
        <v>1.01105447493763</v>
      </c>
      <c r="C560" s="2">
        <f>IF(ISERROR(VLOOKUP(A560,[1]G1_DEG_cox!$A:$C,3,FALSE)),0,VLOOKUP(A560,[1]G1_DEG_cox!$A:$C,3,FALSE))</f>
        <v>0.689849464043663</v>
      </c>
      <c r="D560" s="3">
        <f t="shared" si="120"/>
        <v>0</v>
      </c>
      <c r="E560" s="2">
        <v>-3.28961575</v>
      </c>
      <c r="F560" s="2">
        <v>-3.631752491</v>
      </c>
      <c r="G560" s="2" t="e">
        <v>#N/A</v>
      </c>
      <c r="H560" s="2" t="e">
        <v>#N/A</v>
      </c>
      <c r="I560" s="4" t="e">
        <v>#N/A</v>
      </c>
      <c r="J560">
        <f t="shared" si="121"/>
        <v>2</v>
      </c>
      <c r="K560" s="5">
        <f t="shared" si="122"/>
        <v>0</v>
      </c>
      <c r="L560" s="6">
        <f t="shared" si="123"/>
        <v>0</v>
      </c>
      <c r="M560" s="6" t="str">
        <f t="shared" si="124"/>
        <v/>
      </c>
      <c r="N560" s="6" t="str">
        <f t="shared" si="125"/>
        <v/>
      </c>
      <c r="O560" s="6" t="str">
        <f t="shared" si="126"/>
        <v/>
      </c>
      <c r="P560" s="7">
        <f t="shared" si="127"/>
        <v>0</v>
      </c>
      <c r="Q560">
        <f t="shared" si="128"/>
        <v>-3.4606841205</v>
      </c>
      <c r="R560" s="5">
        <f t="shared" si="129"/>
        <v>1</v>
      </c>
      <c r="S560" s="6">
        <f t="shared" si="130"/>
        <v>1</v>
      </c>
      <c r="T560" s="6" t="str">
        <f t="shared" si="131"/>
        <v/>
      </c>
      <c r="U560" s="6" t="str">
        <f t="shared" si="132"/>
        <v/>
      </c>
      <c r="V560" s="6" t="str">
        <f t="shared" si="133"/>
        <v/>
      </c>
      <c r="W560" s="7">
        <f t="shared" si="134"/>
        <v>2</v>
      </c>
    </row>
    <row r="561" spans="1:23">
      <c r="A561" s="1" t="s">
        <v>582</v>
      </c>
      <c r="B561" s="2">
        <f>IF(ISERROR(VLOOKUP(A561,[1]G1_DEG_cox!$A:$C,2,FALSE)),0,VLOOKUP(A561,[1]G1_DEG_cox!$A:$C,2,FALSE))</f>
        <v>0.998607377361872</v>
      </c>
      <c r="C561" s="2">
        <f>IF(ISERROR(VLOOKUP(A561,[1]G1_DEG_cox!$A:$C,3,FALSE)),0,VLOOKUP(A561,[1]G1_DEG_cox!$A:$C,3,FALSE))</f>
        <v>0.150935846584206</v>
      </c>
      <c r="D561" s="3">
        <f t="shared" si="120"/>
        <v>0</v>
      </c>
      <c r="E561" s="2">
        <v>-3.28961575</v>
      </c>
      <c r="F561" s="2">
        <v>-3.631752491</v>
      </c>
      <c r="G561" s="2" t="e">
        <v>#N/A</v>
      </c>
      <c r="H561" s="2" t="e">
        <v>#N/A</v>
      </c>
      <c r="I561" s="4" t="e">
        <v>#N/A</v>
      </c>
      <c r="J561">
        <f t="shared" si="121"/>
        <v>2</v>
      </c>
      <c r="K561" s="5">
        <f t="shared" si="122"/>
        <v>0</v>
      </c>
      <c r="L561" s="6">
        <f t="shared" si="123"/>
        <v>0</v>
      </c>
      <c r="M561" s="6" t="str">
        <f t="shared" si="124"/>
        <v/>
      </c>
      <c r="N561" s="6" t="str">
        <f t="shared" si="125"/>
        <v/>
      </c>
      <c r="O561" s="6" t="str">
        <f t="shared" si="126"/>
        <v/>
      </c>
      <c r="P561" s="7">
        <f t="shared" si="127"/>
        <v>0</v>
      </c>
      <c r="Q561">
        <f t="shared" si="128"/>
        <v>-3.4606841205</v>
      </c>
      <c r="R561" s="5">
        <f t="shared" si="129"/>
        <v>1</v>
      </c>
      <c r="S561" s="6">
        <f t="shared" si="130"/>
        <v>1</v>
      </c>
      <c r="T561" s="6" t="str">
        <f t="shared" si="131"/>
        <v/>
      </c>
      <c r="U561" s="6" t="str">
        <f t="shared" si="132"/>
        <v/>
      </c>
      <c r="V561" s="6" t="str">
        <f t="shared" si="133"/>
        <v/>
      </c>
      <c r="W561" s="7">
        <f t="shared" si="134"/>
        <v>2</v>
      </c>
    </row>
    <row r="562" spans="1:23">
      <c r="A562" s="1" t="s">
        <v>583</v>
      </c>
      <c r="B562" s="2">
        <f>IF(ISERROR(VLOOKUP(A562,[1]G1_DEG_cox!$A:$C,2,FALSE)),0,VLOOKUP(A562,[1]G1_DEG_cox!$A:$C,2,FALSE))</f>
        <v>0.998175099464587</v>
      </c>
      <c r="C562" s="2">
        <f>IF(ISERROR(VLOOKUP(A562,[1]G1_DEG_cox!$A:$C,3,FALSE)),0,VLOOKUP(A562,[1]G1_DEG_cox!$A:$C,3,FALSE))</f>
        <v>0.456528209474681</v>
      </c>
      <c r="D562" s="3">
        <f t="shared" si="120"/>
        <v>0</v>
      </c>
      <c r="E562" s="2">
        <v>-3.28961575</v>
      </c>
      <c r="F562" s="2">
        <v>-3.631752491</v>
      </c>
      <c r="G562" s="2" t="e">
        <v>#N/A</v>
      </c>
      <c r="H562" s="2" t="e">
        <v>#N/A</v>
      </c>
      <c r="I562" s="4" t="e">
        <v>#N/A</v>
      </c>
      <c r="J562">
        <f t="shared" si="121"/>
        <v>2</v>
      </c>
      <c r="K562" s="5">
        <f t="shared" si="122"/>
        <v>0</v>
      </c>
      <c r="L562" s="6">
        <f t="shared" si="123"/>
        <v>0</v>
      </c>
      <c r="M562" s="6" t="str">
        <f t="shared" si="124"/>
        <v/>
      </c>
      <c r="N562" s="6" t="str">
        <f t="shared" si="125"/>
        <v/>
      </c>
      <c r="O562" s="6" t="str">
        <f t="shared" si="126"/>
        <v/>
      </c>
      <c r="P562" s="7">
        <f t="shared" si="127"/>
        <v>0</v>
      </c>
      <c r="Q562">
        <f t="shared" si="128"/>
        <v>-3.4606841205</v>
      </c>
      <c r="R562" s="5">
        <f t="shared" si="129"/>
        <v>1</v>
      </c>
      <c r="S562" s="6">
        <f t="shared" si="130"/>
        <v>1</v>
      </c>
      <c r="T562" s="6" t="str">
        <f t="shared" si="131"/>
        <v/>
      </c>
      <c r="U562" s="6" t="str">
        <f t="shared" si="132"/>
        <v/>
      </c>
      <c r="V562" s="6" t="str">
        <f t="shared" si="133"/>
        <v/>
      </c>
      <c r="W562" s="7">
        <f t="shared" si="134"/>
        <v>2</v>
      </c>
    </row>
    <row r="563" spans="1:23">
      <c r="A563" s="1" t="s">
        <v>584</v>
      </c>
      <c r="B563" s="2">
        <f>IF(ISERROR(VLOOKUP(A563,[1]G1_DEG_cox!$A:$C,2,FALSE)),0,VLOOKUP(A563,[1]G1_DEG_cox!$A:$C,2,FALSE))</f>
        <v>0.996012584005201</v>
      </c>
      <c r="C563" s="2">
        <f>IF(ISERROR(VLOOKUP(A563,[1]G1_DEG_cox!$A:$C,3,FALSE)),0,VLOOKUP(A563,[1]G1_DEG_cox!$A:$C,3,FALSE))</f>
        <v>0.597891868650369</v>
      </c>
      <c r="D563" s="3">
        <f t="shared" si="120"/>
        <v>0</v>
      </c>
      <c r="E563" s="2">
        <v>-3.28961575</v>
      </c>
      <c r="F563" s="2">
        <v>-3.631752491</v>
      </c>
      <c r="G563" s="2" t="e">
        <v>#N/A</v>
      </c>
      <c r="H563" s="2" t="e">
        <v>#N/A</v>
      </c>
      <c r="I563" s="4" t="e">
        <v>#N/A</v>
      </c>
      <c r="J563">
        <f t="shared" si="121"/>
        <v>2</v>
      </c>
      <c r="K563" s="5">
        <f t="shared" si="122"/>
        <v>0</v>
      </c>
      <c r="L563" s="6">
        <f t="shared" si="123"/>
        <v>0</v>
      </c>
      <c r="M563" s="6" t="str">
        <f t="shared" si="124"/>
        <v/>
      </c>
      <c r="N563" s="6" t="str">
        <f t="shared" si="125"/>
        <v/>
      </c>
      <c r="O563" s="6" t="str">
        <f t="shared" si="126"/>
        <v/>
      </c>
      <c r="P563" s="7">
        <f t="shared" si="127"/>
        <v>0</v>
      </c>
      <c r="Q563">
        <f t="shared" si="128"/>
        <v>-3.4606841205</v>
      </c>
      <c r="R563" s="5">
        <f t="shared" si="129"/>
        <v>1</v>
      </c>
      <c r="S563" s="6">
        <f t="shared" si="130"/>
        <v>1</v>
      </c>
      <c r="T563" s="6" t="str">
        <f t="shared" si="131"/>
        <v/>
      </c>
      <c r="U563" s="6" t="str">
        <f t="shared" si="132"/>
        <v/>
      </c>
      <c r="V563" s="6" t="str">
        <f t="shared" si="133"/>
        <v/>
      </c>
      <c r="W563" s="7">
        <f t="shared" si="134"/>
        <v>2</v>
      </c>
    </row>
    <row r="564" spans="1:23">
      <c r="A564" s="1" t="s">
        <v>585</v>
      </c>
      <c r="B564" s="2">
        <f>IF(ISERROR(VLOOKUP(A564,[1]G1_DEG_cox!$A:$C,2,FALSE)),0,VLOOKUP(A564,[1]G1_DEG_cox!$A:$C,2,FALSE))</f>
        <v>0.98410684357002</v>
      </c>
      <c r="C564" s="2">
        <f>IF(ISERROR(VLOOKUP(A564,[1]G1_DEG_cox!$A:$C,3,FALSE)),0,VLOOKUP(A564,[1]G1_DEG_cox!$A:$C,3,FALSE))</f>
        <v>0.167854160642815</v>
      </c>
      <c r="D564" s="3">
        <f t="shared" si="120"/>
        <v>0</v>
      </c>
      <c r="E564" s="2">
        <v>-3.28961575</v>
      </c>
      <c r="F564" s="2">
        <v>-3.631752491</v>
      </c>
      <c r="G564" s="2" t="e">
        <v>#N/A</v>
      </c>
      <c r="H564" s="2" t="e">
        <v>#N/A</v>
      </c>
      <c r="I564" s="4" t="e">
        <v>#N/A</v>
      </c>
      <c r="J564">
        <f t="shared" si="121"/>
        <v>2</v>
      </c>
      <c r="K564" s="5">
        <f t="shared" si="122"/>
        <v>0</v>
      </c>
      <c r="L564" s="6">
        <f t="shared" si="123"/>
        <v>0</v>
      </c>
      <c r="M564" s="6" t="str">
        <f t="shared" si="124"/>
        <v/>
      </c>
      <c r="N564" s="6" t="str">
        <f t="shared" si="125"/>
        <v/>
      </c>
      <c r="O564" s="6" t="str">
        <f t="shared" si="126"/>
        <v/>
      </c>
      <c r="P564" s="7">
        <f t="shared" si="127"/>
        <v>0</v>
      </c>
      <c r="Q564">
        <f t="shared" si="128"/>
        <v>-3.4606841205</v>
      </c>
      <c r="R564" s="5">
        <f t="shared" si="129"/>
        <v>1</v>
      </c>
      <c r="S564" s="6">
        <f t="shared" si="130"/>
        <v>1</v>
      </c>
      <c r="T564" s="6" t="str">
        <f t="shared" si="131"/>
        <v/>
      </c>
      <c r="U564" s="6" t="str">
        <f t="shared" si="132"/>
        <v/>
      </c>
      <c r="V564" s="6" t="str">
        <f t="shared" si="133"/>
        <v/>
      </c>
      <c r="W564" s="7">
        <f t="shared" si="134"/>
        <v>2</v>
      </c>
    </row>
    <row r="565" spans="1:23">
      <c r="A565" s="1" t="s">
        <v>586</v>
      </c>
      <c r="B565" s="2">
        <f>IF(ISERROR(VLOOKUP(A565,[1]G1_DEG_cox!$A:$C,2,FALSE)),0,VLOOKUP(A565,[1]G1_DEG_cox!$A:$C,2,FALSE))</f>
        <v>0</v>
      </c>
      <c r="C565" s="2">
        <f>IF(ISERROR(VLOOKUP(A565,[1]G1_DEG_cox!$A:$C,3,FALSE)),0,VLOOKUP(A565,[1]G1_DEG_cox!$A:$C,3,FALSE))</f>
        <v>0</v>
      </c>
      <c r="D565" s="3">
        <f t="shared" si="120"/>
        <v>0</v>
      </c>
      <c r="E565" s="2" t="e">
        <v>#N/A</v>
      </c>
      <c r="F565" s="2" t="e">
        <v>#N/A</v>
      </c>
      <c r="G565" s="2">
        <v>0.451172173</v>
      </c>
      <c r="H565" s="2" t="e">
        <v>#N/A</v>
      </c>
      <c r="I565" s="4">
        <v>5.865829945</v>
      </c>
      <c r="J565">
        <f t="shared" si="121"/>
        <v>2</v>
      </c>
      <c r="K565" s="5" t="str">
        <f t="shared" si="122"/>
        <v/>
      </c>
      <c r="L565" s="6" t="str">
        <f t="shared" si="123"/>
        <v/>
      </c>
      <c r="M565" s="6">
        <f t="shared" si="124"/>
        <v>1</v>
      </c>
      <c r="N565" s="6" t="str">
        <f t="shared" si="125"/>
        <v/>
      </c>
      <c r="O565" s="6">
        <f t="shared" si="126"/>
        <v>1</v>
      </c>
      <c r="P565" s="7">
        <f t="shared" si="127"/>
        <v>2</v>
      </c>
      <c r="Q565">
        <f t="shared" si="128"/>
        <v>3.158501059</v>
      </c>
      <c r="R565" s="5" t="str">
        <f t="shared" si="129"/>
        <v/>
      </c>
      <c r="S565" s="6" t="str">
        <f t="shared" si="130"/>
        <v/>
      </c>
      <c r="T565" s="6">
        <f t="shared" si="131"/>
        <v>0</v>
      </c>
      <c r="U565" s="6" t="str">
        <f t="shared" si="132"/>
        <v/>
      </c>
      <c r="V565" s="6">
        <f t="shared" si="133"/>
        <v>1</v>
      </c>
      <c r="W565" s="7">
        <f t="shared" si="134"/>
        <v>1</v>
      </c>
    </row>
    <row r="566" spans="1:23">
      <c r="A566" s="1" t="s">
        <v>587</v>
      </c>
      <c r="B566" s="2">
        <f>IF(ISERROR(VLOOKUP(A566,[1]G1_DEG_cox!$A:$C,2,FALSE)),0,VLOOKUP(A566,[1]G1_DEG_cox!$A:$C,2,FALSE))</f>
        <v>0</v>
      </c>
      <c r="C566" s="2">
        <f>IF(ISERROR(VLOOKUP(A566,[1]G1_DEG_cox!$A:$C,3,FALSE)),0,VLOOKUP(A566,[1]G1_DEG_cox!$A:$C,3,FALSE))</f>
        <v>0</v>
      </c>
      <c r="D566" s="3">
        <f t="shared" si="120"/>
        <v>0</v>
      </c>
      <c r="E566" s="2" t="e">
        <v>#N/A</v>
      </c>
      <c r="F566" s="2" t="e">
        <v>#N/A</v>
      </c>
      <c r="G566" s="2">
        <v>0.326128781</v>
      </c>
      <c r="H566" s="2" t="e">
        <v>#N/A</v>
      </c>
      <c r="I566" s="4">
        <v>2.837490082</v>
      </c>
      <c r="J566">
        <f t="shared" si="121"/>
        <v>2</v>
      </c>
      <c r="K566" s="5" t="str">
        <f t="shared" si="122"/>
        <v/>
      </c>
      <c r="L566" s="6" t="str">
        <f t="shared" si="123"/>
        <v/>
      </c>
      <c r="M566" s="6">
        <f t="shared" si="124"/>
        <v>1</v>
      </c>
      <c r="N566" s="6" t="str">
        <f t="shared" si="125"/>
        <v/>
      </c>
      <c r="O566" s="6">
        <f t="shared" si="126"/>
        <v>1</v>
      </c>
      <c r="P566" s="7">
        <f t="shared" si="127"/>
        <v>2</v>
      </c>
      <c r="Q566">
        <f t="shared" si="128"/>
        <v>1.5818094315</v>
      </c>
      <c r="R566" s="5" t="str">
        <f t="shared" si="129"/>
        <v/>
      </c>
      <c r="S566" s="6" t="str">
        <f t="shared" si="130"/>
        <v/>
      </c>
      <c r="T566" s="6">
        <f t="shared" si="131"/>
        <v>0</v>
      </c>
      <c r="U566" s="6" t="str">
        <f t="shared" si="132"/>
        <v/>
      </c>
      <c r="V566" s="6">
        <f t="shared" si="133"/>
        <v>1</v>
      </c>
      <c r="W566" s="7">
        <f t="shared" si="134"/>
        <v>1</v>
      </c>
    </row>
    <row r="567" spans="1:23">
      <c r="A567" s="1" t="s">
        <v>588</v>
      </c>
      <c r="B567" s="2">
        <f>IF(ISERROR(VLOOKUP(A567,[1]G1_DEG_cox!$A:$C,2,FALSE)),0,VLOOKUP(A567,[1]G1_DEG_cox!$A:$C,2,FALSE))</f>
        <v>0</v>
      </c>
      <c r="C567" s="2">
        <f>IF(ISERROR(VLOOKUP(A567,[1]G1_DEG_cox!$A:$C,3,FALSE)),0,VLOOKUP(A567,[1]G1_DEG_cox!$A:$C,3,FALSE))</f>
        <v>0</v>
      </c>
      <c r="D567" s="3">
        <f t="shared" si="120"/>
        <v>0</v>
      </c>
      <c r="E567" s="2">
        <v>0.896543145</v>
      </c>
      <c r="F567" s="2">
        <v>2.025980294</v>
      </c>
      <c r="G567" s="2" t="e">
        <v>#N/A</v>
      </c>
      <c r="H567" s="2" t="e">
        <v>#N/A</v>
      </c>
      <c r="I567" s="4" t="e">
        <v>#N/A</v>
      </c>
      <c r="J567">
        <f t="shared" si="121"/>
        <v>2</v>
      </c>
      <c r="K567" s="5">
        <f t="shared" si="122"/>
        <v>1</v>
      </c>
      <c r="L567" s="6">
        <f t="shared" si="123"/>
        <v>1</v>
      </c>
      <c r="M567" s="6" t="str">
        <f t="shared" si="124"/>
        <v/>
      </c>
      <c r="N567" s="6" t="str">
        <f t="shared" si="125"/>
        <v/>
      </c>
      <c r="O567" s="6" t="str">
        <f t="shared" si="126"/>
        <v/>
      </c>
      <c r="P567" s="7">
        <f t="shared" si="127"/>
        <v>2</v>
      </c>
      <c r="Q567">
        <f t="shared" si="128"/>
        <v>1.4612617195</v>
      </c>
      <c r="R567" s="5">
        <f t="shared" si="129"/>
        <v>0</v>
      </c>
      <c r="S567" s="6">
        <f t="shared" si="130"/>
        <v>1</v>
      </c>
      <c r="T567" s="6" t="str">
        <f t="shared" si="131"/>
        <v/>
      </c>
      <c r="U567" s="6" t="str">
        <f t="shared" si="132"/>
        <v/>
      </c>
      <c r="V567" s="6" t="str">
        <f t="shared" si="133"/>
        <v/>
      </c>
      <c r="W567" s="7">
        <f t="shared" si="134"/>
        <v>1</v>
      </c>
    </row>
    <row r="568" spans="1:23">
      <c r="A568" s="1" t="s">
        <v>589</v>
      </c>
      <c r="B568" s="2">
        <f>IF(ISERROR(VLOOKUP(A568,[1]G1_DEG_cox!$A:$C,2,FALSE)),0,VLOOKUP(A568,[1]G1_DEG_cox!$A:$C,2,FALSE))</f>
        <v>0.998446174741374</v>
      </c>
      <c r="C568" s="2">
        <f>IF(ISERROR(VLOOKUP(A568,[1]G1_DEG_cox!$A:$C,3,FALSE)),0,VLOOKUP(A568,[1]G1_DEG_cox!$A:$C,3,FALSE))</f>
        <v>0.664708909500446</v>
      </c>
      <c r="D568" s="3">
        <f t="shared" si="120"/>
        <v>0</v>
      </c>
      <c r="E568" s="2">
        <v>1.824663341</v>
      </c>
      <c r="F568" s="2" t="e">
        <v>#N/A</v>
      </c>
      <c r="G568" s="2" t="e">
        <v>#N/A</v>
      </c>
      <c r="H568" s="2">
        <v>0.996006668</v>
      </c>
      <c r="I568" s="4" t="e">
        <v>#N/A</v>
      </c>
      <c r="J568">
        <f t="shared" si="121"/>
        <v>2</v>
      </c>
      <c r="K568" s="5">
        <f t="shared" si="122"/>
        <v>1</v>
      </c>
      <c r="L568" s="6" t="str">
        <f t="shared" si="123"/>
        <v/>
      </c>
      <c r="M568" s="6" t="str">
        <f t="shared" si="124"/>
        <v/>
      </c>
      <c r="N568" s="6">
        <f t="shared" si="125"/>
        <v>1</v>
      </c>
      <c r="O568" s="6" t="str">
        <f t="shared" si="126"/>
        <v/>
      </c>
      <c r="P568" s="7">
        <f t="shared" si="127"/>
        <v>2</v>
      </c>
      <c r="Q568">
        <f t="shared" si="128"/>
        <v>1.4103350045</v>
      </c>
      <c r="R568" s="5">
        <f t="shared" si="129"/>
        <v>1</v>
      </c>
      <c r="S568" s="6" t="str">
        <f t="shared" si="130"/>
        <v/>
      </c>
      <c r="T568" s="6" t="str">
        <f t="shared" si="131"/>
        <v/>
      </c>
      <c r="U568" s="6">
        <f t="shared" si="132"/>
        <v>0</v>
      </c>
      <c r="V568" s="6" t="str">
        <f t="shared" si="133"/>
        <v/>
      </c>
      <c r="W568" s="7">
        <f t="shared" si="134"/>
        <v>1</v>
      </c>
    </row>
    <row r="569" spans="1:23">
      <c r="A569" s="1" t="s">
        <v>590</v>
      </c>
      <c r="B569" s="2">
        <f>IF(ISERROR(VLOOKUP(A569,[1]G1_DEG_cox!$A:$C,2,FALSE)),0,VLOOKUP(A569,[1]G1_DEG_cox!$A:$C,2,FALSE))</f>
        <v>0.58506997924563</v>
      </c>
      <c r="C569" s="2">
        <f>IF(ISERROR(VLOOKUP(A569,[1]G1_DEG_cox!$A:$C,3,FALSE)),0,VLOOKUP(A569,[1]G1_DEG_cox!$A:$C,3,FALSE))</f>
        <v>0.407968207374965</v>
      </c>
      <c r="D569" s="3">
        <f t="shared" si="120"/>
        <v>0</v>
      </c>
      <c r="E569" s="2">
        <v>1.824663341</v>
      </c>
      <c r="F569" s="2" t="e">
        <v>#N/A</v>
      </c>
      <c r="G569" s="2" t="e">
        <v>#N/A</v>
      </c>
      <c r="H569" s="2">
        <v>0.996006668</v>
      </c>
      <c r="I569" s="4" t="e">
        <v>#N/A</v>
      </c>
      <c r="J569">
        <f t="shared" si="121"/>
        <v>2</v>
      </c>
      <c r="K569" s="5">
        <f t="shared" si="122"/>
        <v>1</v>
      </c>
      <c r="L569" s="6" t="str">
        <f t="shared" si="123"/>
        <v/>
      </c>
      <c r="M569" s="6" t="str">
        <f t="shared" si="124"/>
        <v/>
      </c>
      <c r="N569" s="6">
        <f t="shared" si="125"/>
        <v>1</v>
      </c>
      <c r="O569" s="6" t="str">
        <f t="shared" si="126"/>
        <v/>
      </c>
      <c r="P569" s="7">
        <f t="shared" si="127"/>
        <v>2</v>
      </c>
      <c r="Q569">
        <f t="shared" si="128"/>
        <v>1.4103350045</v>
      </c>
      <c r="R569" s="5">
        <f t="shared" si="129"/>
        <v>1</v>
      </c>
      <c r="S569" s="6" t="str">
        <f t="shared" si="130"/>
        <v/>
      </c>
      <c r="T569" s="6" t="str">
        <f t="shared" si="131"/>
        <v/>
      </c>
      <c r="U569" s="6">
        <f t="shared" si="132"/>
        <v>0</v>
      </c>
      <c r="V569" s="6" t="str">
        <f t="shared" si="133"/>
        <v/>
      </c>
      <c r="W569" s="7">
        <f t="shared" si="134"/>
        <v>1</v>
      </c>
    </row>
    <row r="570" spans="1:23">
      <c r="A570" s="1" t="s">
        <v>591</v>
      </c>
      <c r="B570" s="2">
        <f>IF(ISERROR(VLOOKUP(A570,[1]G1_DEG_cox!$A:$C,2,FALSE)),0,VLOOKUP(A570,[1]G1_DEG_cox!$A:$C,2,FALSE))</f>
        <v>0</v>
      </c>
      <c r="C570" s="2">
        <f>IF(ISERROR(VLOOKUP(A570,[1]G1_DEG_cox!$A:$C,3,FALSE)),0,VLOOKUP(A570,[1]G1_DEG_cox!$A:$C,3,FALSE))</f>
        <v>0</v>
      </c>
      <c r="D570" s="3">
        <f t="shared" si="120"/>
        <v>0</v>
      </c>
      <c r="E570" s="2" t="e">
        <v>#N/A</v>
      </c>
      <c r="F570" s="2">
        <v>1.95338428</v>
      </c>
      <c r="G570" s="2" t="e">
        <v>#N/A</v>
      </c>
      <c r="H570" s="2">
        <v>0.556675479</v>
      </c>
      <c r="I570" s="4" t="e">
        <v>#N/A</v>
      </c>
      <c r="J570">
        <f t="shared" si="121"/>
        <v>2</v>
      </c>
      <c r="K570" s="5" t="str">
        <f t="shared" si="122"/>
        <v/>
      </c>
      <c r="L570" s="6">
        <f t="shared" si="123"/>
        <v>1</v>
      </c>
      <c r="M570" s="6" t="str">
        <f t="shared" si="124"/>
        <v/>
      </c>
      <c r="N570" s="6">
        <f t="shared" si="125"/>
        <v>1</v>
      </c>
      <c r="O570" s="6" t="str">
        <f t="shared" si="126"/>
        <v/>
      </c>
      <c r="P570" s="7">
        <f t="shared" si="127"/>
        <v>2</v>
      </c>
      <c r="Q570">
        <f t="shared" si="128"/>
        <v>1.2550298795</v>
      </c>
      <c r="R570" s="5" t="str">
        <f t="shared" si="129"/>
        <v/>
      </c>
      <c r="S570" s="6">
        <f t="shared" si="130"/>
        <v>1</v>
      </c>
      <c r="T570" s="6" t="str">
        <f t="shared" si="131"/>
        <v/>
      </c>
      <c r="U570" s="6">
        <f t="shared" si="132"/>
        <v>0</v>
      </c>
      <c r="V570" s="6" t="str">
        <f t="shared" si="133"/>
        <v/>
      </c>
      <c r="W570" s="7">
        <f t="shared" si="134"/>
        <v>1</v>
      </c>
    </row>
    <row r="571" spans="1:23">
      <c r="A571" s="1" t="s">
        <v>592</v>
      </c>
      <c r="B571" s="2">
        <f>IF(ISERROR(VLOOKUP(A571,[1]G1_DEG_cox!$A:$C,2,FALSE)),0,VLOOKUP(A571,[1]G1_DEG_cox!$A:$C,2,FALSE))</f>
        <v>0</v>
      </c>
      <c r="C571" s="2">
        <f>IF(ISERROR(VLOOKUP(A571,[1]G1_DEG_cox!$A:$C,3,FALSE)),0,VLOOKUP(A571,[1]G1_DEG_cox!$A:$C,3,FALSE))</f>
        <v>0</v>
      </c>
      <c r="D571" s="3">
        <f t="shared" si="120"/>
        <v>0</v>
      </c>
      <c r="E571" s="2">
        <v>0.541439205</v>
      </c>
      <c r="F571" s="2">
        <v>1.65661478</v>
      </c>
      <c r="G571" s="2" t="e">
        <v>#N/A</v>
      </c>
      <c r="H571" s="2" t="e">
        <v>#N/A</v>
      </c>
      <c r="I571" s="4" t="e">
        <v>#N/A</v>
      </c>
      <c r="J571">
        <f t="shared" si="121"/>
        <v>2</v>
      </c>
      <c r="K571" s="5">
        <f t="shared" si="122"/>
        <v>1</v>
      </c>
      <c r="L571" s="6">
        <f t="shared" si="123"/>
        <v>1</v>
      </c>
      <c r="M571" s="6" t="str">
        <f t="shared" si="124"/>
        <v/>
      </c>
      <c r="N571" s="6" t="str">
        <f t="shared" si="125"/>
        <v/>
      </c>
      <c r="O571" s="6" t="str">
        <f t="shared" si="126"/>
        <v/>
      </c>
      <c r="P571" s="7">
        <f t="shared" si="127"/>
        <v>2</v>
      </c>
      <c r="Q571">
        <f t="shared" si="128"/>
        <v>1.0990269925</v>
      </c>
      <c r="R571" s="5">
        <f t="shared" si="129"/>
        <v>0</v>
      </c>
      <c r="S571" s="6">
        <f t="shared" si="130"/>
        <v>1</v>
      </c>
      <c r="T571" s="6" t="str">
        <f t="shared" si="131"/>
        <v/>
      </c>
      <c r="U571" s="6" t="str">
        <f t="shared" si="132"/>
        <v/>
      </c>
      <c r="V571" s="6" t="str">
        <f t="shared" si="133"/>
        <v/>
      </c>
      <c r="W571" s="7">
        <f t="shared" si="134"/>
        <v>1</v>
      </c>
    </row>
    <row r="572" spans="1:23">
      <c r="A572" s="1" t="s">
        <v>593</v>
      </c>
      <c r="B572" s="2">
        <f>IF(ISERROR(VLOOKUP(A572,[1]G1_DEG_cox!$A:$C,2,FALSE)),0,VLOOKUP(A572,[1]G1_DEG_cox!$A:$C,2,FALSE))</f>
        <v>0.99483016351337</v>
      </c>
      <c r="C572" s="2">
        <f>IF(ISERROR(VLOOKUP(A572,[1]G1_DEG_cox!$A:$C,3,FALSE)),0,VLOOKUP(A572,[1]G1_DEG_cox!$A:$C,3,FALSE))</f>
        <v>0.615810980523727</v>
      </c>
      <c r="D572" s="3">
        <f t="shared" si="120"/>
        <v>0</v>
      </c>
      <c r="E572" s="2">
        <v>1.88628</v>
      </c>
      <c r="F572" s="2" t="e">
        <v>#N/A</v>
      </c>
      <c r="G572" s="2" t="e">
        <v>#N/A</v>
      </c>
      <c r="H572" s="2">
        <v>0.06618442</v>
      </c>
      <c r="I572" s="4" t="e">
        <v>#N/A</v>
      </c>
      <c r="J572">
        <f t="shared" si="121"/>
        <v>2</v>
      </c>
      <c r="K572" s="5">
        <f t="shared" si="122"/>
        <v>1</v>
      </c>
      <c r="L572" s="6" t="str">
        <f t="shared" si="123"/>
        <v/>
      </c>
      <c r="M572" s="6" t="str">
        <f t="shared" si="124"/>
        <v/>
      </c>
      <c r="N572" s="6">
        <f t="shared" si="125"/>
        <v>1</v>
      </c>
      <c r="O572" s="6" t="str">
        <f t="shared" si="126"/>
        <v/>
      </c>
      <c r="P572" s="7">
        <f t="shared" si="127"/>
        <v>2</v>
      </c>
      <c r="Q572">
        <f t="shared" si="128"/>
        <v>0.97623221</v>
      </c>
      <c r="R572" s="5">
        <f t="shared" si="129"/>
        <v>1</v>
      </c>
      <c r="S572" s="6" t="str">
        <f t="shared" si="130"/>
        <v/>
      </c>
      <c r="T572" s="6" t="str">
        <f t="shared" si="131"/>
        <v/>
      </c>
      <c r="U572" s="6">
        <f t="shared" si="132"/>
        <v>0</v>
      </c>
      <c r="V572" s="6" t="str">
        <f t="shared" si="133"/>
        <v/>
      </c>
      <c r="W572" s="7">
        <f t="shared" si="134"/>
        <v>1</v>
      </c>
    </row>
    <row r="573" spans="1:23">
      <c r="A573" s="1" t="s">
        <v>594</v>
      </c>
      <c r="B573" s="2">
        <f>IF(ISERROR(VLOOKUP(A573,[1]G1_DEG_cox!$A:$C,2,FALSE)),0,VLOOKUP(A573,[1]G1_DEG_cox!$A:$C,2,FALSE))</f>
        <v>0</v>
      </c>
      <c r="C573" s="2">
        <f>IF(ISERROR(VLOOKUP(A573,[1]G1_DEG_cox!$A:$C,3,FALSE)),0,VLOOKUP(A573,[1]G1_DEG_cox!$A:$C,3,FALSE))</f>
        <v>0</v>
      </c>
      <c r="D573" s="3">
        <f t="shared" si="120"/>
        <v>0</v>
      </c>
      <c r="E573" s="2">
        <v>1.88628</v>
      </c>
      <c r="F573" s="2" t="e">
        <v>#N/A</v>
      </c>
      <c r="G573" s="2" t="e">
        <v>#N/A</v>
      </c>
      <c r="H573" s="2">
        <v>0.06618442</v>
      </c>
      <c r="I573" s="4" t="e">
        <v>#N/A</v>
      </c>
      <c r="J573">
        <f t="shared" si="121"/>
        <v>2</v>
      </c>
      <c r="K573" s="5">
        <f t="shared" si="122"/>
        <v>1</v>
      </c>
      <c r="L573" s="6" t="str">
        <f t="shared" si="123"/>
        <v/>
      </c>
      <c r="M573" s="6" t="str">
        <f t="shared" si="124"/>
        <v/>
      </c>
      <c r="N573" s="6">
        <f t="shared" si="125"/>
        <v>1</v>
      </c>
      <c r="O573" s="6" t="str">
        <f t="shared" si="126"/>
        <v/>
      </c>
      <c r="P573" s="7">
        <f t="shared" si="127"/>
        <v>2</v>
      </c>
      <c r="Q573">
        <f t="shared" si="128"/>
        <v>0.97623221</v>
      </c>
      <c r="R573" s="5">
        <f t="shared" si="129"/>
        <v>1</v>
      </c>
      <c r="S573" s="6" t="str">
        <f t="shared" si="130"/>
        <v/>
      </c>
      <c r="T573" s="6" t="str">
        <f t="shared" si="131"/>
        <v/>
      </c>
      <c r="U573" s="6">
        <f t="shared" si="132"/>
        <v>0</v>
      </c>
      <c r="V573" s="6" t="str">
        <f t="shared" si="133"/>
        <v/>
      </c>
      <c r="W573" s="7">
        <f t="shared" si="134"/>
        <v>1</v>
      </c>
    </row>
    <row r="574" spans="1:23">
      <c r="A574" s="1" t="s">
        <v>595</v>
      </c>
      <c r="B574" s="2">
        <f>IF(ISERROR(VLOOKUP(A574,[1]G1_DEG_cox!$A:$C,2,FALSE)),0,VLOOKUP(A574,[1]G1_DEG_cox!$A:$C,2,FALSE))</f>
        <v>0</v>
      </c>
      <c r="C574" s="2">
        <f>IF(ISERROR(VLOOKUP(A574,[1]G1_DEG_cox!$A:$C,3,FALSE)),0,VLOOKUP(A574,[1]G1_DEG_cox!$A:$C,3,FALSE))</f>
        <v>0</v>
      </c>
      <c r="D574" s="3">
        <f t="shared" si="120"/>
        <v>0</v>
      </c>
      <c r="E574" s="2">
        <v>1.88628</v>
      </c>
      <c r="F574" s="2" t="e">
        <v>#N/A</v>
      </c>
      <c r="G574" s="2" t="e">
        <v>#N/A</v>
      </c>
      <c r="H574" s="2">
        <v>0.06618442</v>
      </c>
      <c r="I574" s="4" t="e">
        <v>#N/A</v>
      </c>
      <c r="J574">
        <f t="shared" si="121"/>
        <v>2</v>
      </c>
      <c r="K574" s="5">
        <f t="shared" si="122"/>
        <v>1</v>
      </c>
      <c r="L574" s="6" t="str">
        <f t="shared" si="123"/>
        <v/>
      </c>
      <c r="M574" s="6" t="str">
        <f t="shared" si="124"/>
        <v/>
      </c>
      <c r="N574" s="6">
        <f t="shared" si="125"/>
        <v>1</v>
      </c>
      <c r="O574" s="6" t="str">
        <f t="shared" si="126"/>
        <v/>
      </c>
      <c r="P574" s="7">
        <f t="shared" si="127"/>
        <v>2</v>
      </c>
      <c r="Q574">
        <f t="shared" si="128"/>
        <v>0.97623221</v>
      </c>
      <c r="R574" s="5">
        <f t="shared" si="129"/>
        <v>1</v>
      </c>
      <c r="S574" s="6" t="str">
        <f t="shared" si="130"/>
        <v/>
      </c>
      <c r="T574" s="6" t="str">
        <f t="shared" si="131"/>
        <v/>
      </c>
      <c r="U574" s="6">
        <f t="shared" si="132"/>
        <v>0</v>
      </c>
      <c r="V574" s="6" t="str">
        <f t="shared" si="133"/>
        <v/>
      </c>
      <c r="W574" s="7">
        <f t="shared" si="134"/>
        <v>1</v>
      </c>
    </row>
    <row r="575" spans="1:23">
      <c r="A575" s="1" t="s">
        <v>596</v>
      </c>
      <c r="B575" s="2">
        <f>IF(ISERROR(VLOOKUP(A575,[1]G1_DEG_cox!$A:$C,2,FALSE)),0,VLOOKUP(A575,[1]G1_DEG_cox!$A:$C,2,FALSE))</f>
        <v>0</v>
      </c>
      <c r="C575" s="2">
        <f>IF(ISERROR(VLOOKUP(A575,[1]G1_DEG_cox!$A:$C,3,FALSE)),0,VLOOKUP(A575,[1]G1_DEG_cox!$A:$C,3,FALSE))</f>
        <v>0</v>
      </c>
      <c r="D575" s="3">
        <f t="shared" si="120"/>
        <v>0</v>
      </c>
      <c r="E575" s="2" t="e">
        <v>#N/A</v>
      </c>
      <c r="F575" s="2" t="e">
        <v>#N/A</v>
      </c>
      <c r="G575" s="2">
        <v>0.064663343</v>
      </c>
      <c r="H575" s="2" t="e">
        <v>#N/A</v>
      </c>
      <c r="I575" s="4">
        <v>1.806444228</v>
      </c>
      <c r="J575">
        <f t="shared" si="121"/>
        <v>2</v>
      </c>
      <c r="K575" s="5" t="str">
        <f t="shared" si="122"/>
        <v/>
      </c>
      <c r="L575" s="6" t="str">
        <f t="shared" si="123"/>
        <v/>
      </c>
      <c r="M575" s="6">
        <f t="shared" si="124"/>
        <v>1</v>
      </c>
      <c r="N575" s="6" t="str">
        <f t="shared" si="125"/>
        <v/>
      </c>
      <c r="O575" s="6">
        <f t="shared" si="126"/>
        <v>1</v>
      </c>
      <c r="P575" s="7">
        <f t="shared" si="127"/>
        <v>2</v>
      </c>
      <c r="Q575">
        <f t="shared" si="128"/>
        <v>0.9355537855</v>
      </c>
      <c r="R575" s="5" t="str">
        <f t="shared" si="129"/>
        <v/>
      </c>
      <c r="S575" s="6" t="str">
        <f t="shared" si="130"/>
        <v/>
      </c>
      <c r="T575" s="6">
        <f t="shared" si="131"/>
        <v>0</v>
      </c>
      <c r="U575" s="6" t="str">
        <f t="shared" si="132"/>
        <v/>
      </c>
      <c r="V575" s="6">
        <f t="shared" si="133"/>
        <v>1</v>
      </c>
      <c r="W575" s="7">
        <f t="shared" si="134"/>
        <v>1</v>
      </c>
    </row>
    <row r="576" spans="1:23">
      <c r="A576" s="1" t="s">
        <v>597</v>
      </c>
      <c r="B576" s="2">
        <f>IF(ISERROR(VLOOKUP(A576,[1]G1_DEG_cox!$A:$C,2,FALSE)),0,VLOOKUP(A576,[1]G1_DEG_cox!$A:$C,2,FALSE))</f>
        <v>0</v>
      </c>
      <c r="C576" s="2">
        <f>IF(ISERROR(VLOOKUP(A576,[1]G1_DEG_cox!$A:$C,3,FALSE)),0,VLOOKUP(A576,[1]G1_DEG_cox!$A:$C,3,FALSE))</f>
        <v>0</v>
      </c>
      <c r="D576" s="3">
        <f t="shared" si="120"/>
        <v>0</v>
      </c>
      <c r="E576" s="2" t="e">
        <v>#N/A</v>
      </c>
      <c r="F576" s="2" t="e">
        <v>#N/A</v>
      </c>
      <c r="G576" s="2">
        <v>-0.971587867</v>
      </c>
      <c r="H576" s="2" t="e">
        <v>#N/A</v>
      </c>
      <c r="I576" s="4">
        <v>3.102583885</v>
      </c>
      <c r="J576">
        <f t="shared" si="121"/>
        <v>2</v>
      </c>
      <c r="K576" s="5" t="str">
        <f t="shared" si="122"/>
        <v/>
      </c>
      <c r="L576" s="6" t="str">
        <f t="shared" si="123"/>
        <v/>
      </c>
      <c r="M576" s="6">
        <f t="shared" si="124"/>
        <v>0</v>
      </c>
      <c r="N576" s="6" t="str">
        <f t="shared" si="125"/>
        <v/>
      </c>
      <c r="O576" s="6">
        <f t="shared" si="126"/>
        <v>1</v>
      </c>
      <c r="P576" s="7">
        <f t="shared" si="127"/>
        <v>1</v>
      </c>
      <c r="Q576">
        <f t="shared" si="128"/>
        <v>1.065498009</v>
      </c>
      <c r="R576" s="5" t="str">
        <f t="shared" si="129"/>
        <v/>
      </c>
      <c r="S576" s="6" t="str">
        <f t="shared" si="130"/>
        <v/>
      </c>
      <c r="T576" s="6">
        <f t="shared" si="131"/>
        <v>0</v>
      </c>
      <c r="U576" s="6" t="str">
        <f t="shared" si="132"/>
        <v/>
      </c>
      <c r="V576" s="6">
        <f t="shared" si="133"/>
        <v>1</v>
      </c>
      <c r="W576" s="7">
        <f t="shared" si="134"/>
        <v>1</v>
      </c>
    </row>
    <row r="577" spans="1:23">
      <c r="A577" s="1" t="s">
        <v>598</v>
      </c>
      <c r="B577" s="2">
        <f>IF(ISERROR(VLOOKUP(A577,[1]G1_DEG_cox!$A:$C,2,FALSE)),0,VLOOKUP(A577,[1]G1_DEG_cox!$A:$C,2,FALSE))</f>
        <v>0</v>
      </c>
      <c r="C577" s="2">
        <f>IF(ISERROR(VLOOKUP(A577,[1]G1_DEG_cox!$A:$C,3,FALSE)),0,VLOOKUP(A577,[1]G1_DEG_cox!$A:$C,3,FALSE))</f>
        <v>0</v>
      </c>
      <c r="D577" s="3">
        <f t="shared" si="120"/>
        <v>0</v>
      </c>
      <c r="E577" s="2" t="e">
        <v>#N/A</v>
      </c>
      <c r="F577" s="2" t="e">
        <v>#N/A</v>
      </c>
      <c r="G577" s="2">
        <v>-0.875045151</v>
      </c>
      <c r="H577" s="2" t="e">
        <v>#N/A</v>
      </c>
      <c r="I577" s="4">
        <v>2.608782768</v>
      </c>
      <c r="J577">
        <f t="shared" si="121"/>
        <v>2</v>
      </c>
      <c r="K577" s="5" t="str">
        <f t="shared" si="122"/>
        <v/>
      </c>
      <c r="L577" s="6" t="str">
        <f t="shared" si="123"/>
        <v/>
      </c>
      <c r="M577" s="6">
        <f t="shared" si="124"/>
        <v>0</v>
      </c>
      <c r="N577" s="6" t="str">
        <f t="shared" si="125"/>
        <v/>
      </c>
      <c r="O577" s="6">
        <f t="shared" si="126"/>
        <v>1</v>
      </c>
      <c r="P577" s="7">
        <f t="shared" si="127"/>
        <v>1</v>
      </c>
      <c r="Q577">
        <f t="shared" si="128"/>
        <v>0.8668688085</v>
      </c>
      <c r="R577" s="5" t="str">
        <f t="shared" si="129"/>
        <v/>
      </c>
      <c r="S577" s="6" t="str">
        <f t="shared" si="130"/>
        <v/>
      </c>
      <c r="T577" s="6">
        <f t="shared" si="131"/>
        <v>0</v>
      </c>
      <c r="U577" s="6" t="str">
        <f t="shared" si="132"/>
        <v/>
      </c>
      <c r="V577" s="6">
        <f t="shared" si="133"/>
        <v>1</v>
      </c>
      <c r="W577" s="7">
        <f t="shared" si="134"/>
        <v>1</v>
      </c>
    </row>
    <row r="578" spans="1:23">
      <c r="A578" s="1" t="s">
        <v>599</v>
      </c>
      <c r="B578" s="2">
        <f>IF(ISERROR(VLOOKUP(A578,[1]G1_DEG_cox!$A:$C,2,FALSE)),0,VLOOKUP(A578,[1]G1_DEG_cox!$A:$C,2,FALSE))</f>
        <v>0</v>
      </c>
      <c r="C578" s="2">
        <f>IF(ISERROR(VLOOKUP(A578,[1]G1_DEG_cox!$A:$C,3,FALSE)),0,VLOOKUP(A578,[1]G1_DEG_cox!$A:$C,3,FALSE))</f>
        <v>0</v>
      </c>
      <c r="D578" s="3">
        <f t="shared" ref="D578:D641" si="135">IF(AND(C578&lt;0.05,C578&gt;0),1,0)</f>
        <v>0</v>
      </c>
      <c r="E578" s="2" t="e">
        <v>#N/A</v>
      </c>
      <c r="F578" s="2" t="e">
        <v>#N/A</v>
      </c>
      <c r="G578" s="2">
        <v>-0.597350061</v>
      </c>
      <c r="H578" s="2" t="e">
        <v>#N/A</v>
      </c>
      <c r="I578" s="4">
        <v>2.299305916</v>
      </c>
      <c r="J578">
        <f t="shared" ref="J578:J641" si="136">5-COUNTIF(E578:I578,"#N/A")</f>
        <v>2</v>
      </c>
      <c r="K578" s="5" t="str">
        <f t="shared" ref="K578:K644" si="137">IF(ISERROR(E578),"",IF(E578&gt;0,1,0))</f>
        <v/>
      </c>
      <c r="L578" s="6" t="str">
        <f t="shared" ref="L578:L644" si="138">IF(ISERROR(F578),"",IF(F578&gt;0,1,0))</f>
        <v/>
      </c>
      <c r="M578" s="6">
        <f t="shared" ref="M578:M644" si="139">IF(ISERROR(G578),"",IF(G578&gt;0,1,0))</f>
        <v>0</v>
      </c>
      <c r="N578" s="6" t="str">
        <f t="shared" ref="N578:N644" si="140">IF(ISERROR(H578),"",IF(H578&gt;0,1,0))</f>
        <v/>
      </c>
      <c r="O578" s="6">
        <f t="shared" ref="O578:O644" si="141">IF(ISERROR(I578),"",IF(I578&gt;0,1,0))</f>
        <v>1</v>
      </c>
      <c r="P578" s="7">
        <f t="shared" ref="P578:P641" si="142">SUM(K578:O578)</f>
        <v>1</v>
      </c>
      <c r="Q578">
        <f t="shared" ref="Q578:Q644" si="143">AVERAGEIF(E578:I578,"&lt;&gt;#N/A")</f>
        <v>0.8509779275</v>
      </c>
      <c r="R578" s="5" t="str">
        <f t="shared" ref="R578:R644" si="144">IF(ISERROR(E578),"",IF(ABS(E578)&gt;1,1,0))</f>
        <v/>
      </c>
      <c r="S578" s="6" t="str">
        <f t="shared" ref="S578:S644" si="145">IF(ISERROR(F578),"",IF(ABS(F578)&gt;1,1,0))</f>
        <v/>
      </c>
      <c r="T578" s="6">
        <f t="shared" ref="T578:T644" si="146">IF(ISERROR(G578),"",IF(ABS(G578)&gt;1,1,0))</f>
        <v>0</v>
      </c>
      <c r="U578" s="6" t="str">
        <f t="shared" ref="U578:U644" si="147">IF(ISERROR(H578),"",IF(ABS(H578)&gt;1,1,0))</f>
        <v/>
      </c>
      <c r="V578" s="6">
        <f t="shared" ref="V578:V644" si="148">IF(ISERROR(I578),"",IF(ABS(I578)&gt;1,1,0))</f>
        <v>1</v>
      </c>
      <c r="W578" s="7">
        <f t="shared" ref="W578:W641" si="149">SUM(R578:V578)</f>
        <v>1</v>
      </c>
    </row>
    <row r="579" spans="1:23">
      <c r="A579" s="1" t="s">
        <v>600</v>
      </c>
      <c r="B579" s="2">
        <f>IF(ISERROR(VLOOKUP(A579,[1]G1_DEG_cox!$A:$C,2,FALSE)),0,VLOOKUP(A579,[1]G1_DEG_cox!$A:$C,2,FALSE))</f>
        <v>0</v>
      </c>
      <c r="C579" s="2">
        <f>IF(ISERROR(VLOOKUP(A579,[1]G1_DEG_cox!$A:$C,3,FALSE)),0,VLOOKUP(A579,[1]G1_DEG_cox!$A:$C,3,FALSE))</f>
        <v>0</v>
      </c>
      <c r="D579" s="3">
        <f t="shared" si="135"/>
        <v>0</v>
      </c>
      <c r="E579" s="2" t="e">
        <v>#N/A</v>
      </c>
      <c r="F579" s="2" t="e">
        <v>#N/A</v>
      </c>
      <c r="G579" s="2">
        <v>-0.597350061</v>
      </c>
      <c r="H579" s="2" t="e">
        <v>#N/A</v>
      </c>
      <c r="I579" s="4">
        <v>2.299305916</v>
      </c>
      <c r="J579">
        <f t="shared" si="136"/>
        <v>2</v>
      </c>
      <c r="K579" s="5" t="str">
        <f t="shared" si="137"/>
        <v/>
      </c>
      <c r="L579" s="6" t="str">
        <f t="shared" si="138"/>
        <v/>
      </c>
      <c r="M579" s="6">
        <f t="shared" si="139"/>
        <v>0</v>
      </c>
      <c r="N579" s="6" t="str">
        <f t="shared" si="140"/>
        <v/>
      </c>
      <c r="O579" s="6">
        <f t="shared" si="141"/>
        <v>1</v>
      </c>
      <c r="P579" s="7">
        <f t="shared" si="142"/>
        <v>1</v>
      </c>
      <c r="Q579">
        <f t="shared" si="143"/>
        <v>0.8509779275</v>
      </c>
      <c r="R579" s="5" t="str">
        <f t="shared" si="144"/>
        <v/>
      </c>
      <c r="S579" s="6" t="str">
        <f t="shared" si="145"/>
        <v/>
      </c>
      <c r="T579" s="6">
        <f t="shared" si="146"/>
        <v>0</v>
      </c>
      <c r="U579" s="6" t="str">
        <f t="shared" si="147"/>
        <v/>
      </c>
      <c r="V579" s="6">
        <f t="shared" si="148"/>
        <v>1</v>
      </c>
      <c r="W579" s="7">
        <f t="shared" si="149"/>
        <v>1</v>
      </c>
    </row>
    <row r="580" spans="1:23">
      <c r="A580" s="1" t="s">
        <v>601</v>
      </c>
      <c r="B580" s="2">
        <f>IF(ISERROR(VLOOKUP(A580,[1]G1_DEG_cox!$A:$C,2,FALSE)),0,VLOOKUP(A580,[1]G1_DEG_cox!$A:$C,2,FALSE))</f>
        <v>0</v>
      </c>
      <c r="C580" s="2">
        <f>IF(ISERROR(VLOOKUP(A580,[1]G1_DEG_cox!$A:$C,3,FALSE)),0,VLOOKUP(A580,[1]G1_DEG_cox!$A:$C,3,FALSE))</f>
        <v>0</v>
      </c>
      <c r="D580" s="3">
        <f t="shared" si="135"/>
        <v>0</v>
      </c>
      <c r="E580" s="2" t="e">
        <v>#N/A</v>
      </c>
      <c r="F580" s="2" t="e">
        <v>#N/A</v>
      </c>
      <c r="G580" s="2">
        <v>-0.811041176</v>
      </c>
      <c r="H580" s="2" t="e">
        <v>#N/A</v>
      </c>
      <c r="I580" s="4">
        <v>1.88471359</v>
      </c>
      <c r="J580">
        <f t="shared" si="136"/>
        <v>2</v>
      </c>
      <c r="K580" s="5" t="str">
        <f t="shared" si="137"/>
        <v/>
      </c>
      <c r="L580" s="6" t="str">
        <f t="shared" si="138"/>
        <v/>
      </c>
      <c r="M580" s="6">
        <f t="shared" si="139"/>
        <v>0</v>
      </c>
      <c r="N580" s="6" t="str">
        <f t="shared" si="140"/>
        <v/>
      </c>
      <c r="O580" s="6">
        <f t="shared" si="141"/>
        <v>1</v>
      </c>
      <c r="P580" s="7">
        <f t="shared" si="142"/>
        <v>1</v>
      </c>
      <c r="Q580">
        <f t="shared" si="143"/>
        <v>0.536836207</v>
      </c>
      <c r="R580" s="5" t="str">
        <f t="shared" si="144"/>
        <v/>
      </c>
      <c r="S580" s="6" t="str">
        <f t="shared" si="145"/>
        <v/>
      </c>
      <c r="T580" s="6">
        <f t="shared" si="146"/>
        <v>0</v>
      </c>
      <c r="U580" s="6" t="str">
        <f t="shared" si="147"/>
        <v/>
      </c>
      <c r="V580" s="6">
        <f t="shared" si="148"/>
        <v>1</v>
      </c>
      <c r="W580" s="7">
        <f t="shared" si="149"/>
        <v>1</v>
      </c>
    </row>
    <row r="581" spans="1:23">
      <c r="A581" s="1" t="s">
        <v>602</v>
      </c>
      <c r="B581" s="2">
        <f>IF(ISERROR(VLOOKUP(A581,[1]G1_DEG_cox!$A:$C,2,FALSE)),0,VLOOKUP(A581,[1]G1_DEG_cox!$A:$C,2,FALSE))</f>
        <v>0</v>
      </c>
      <c r="C581" s="2">
        <f>IF(ISERROR(VLOOKUP(A581,[1]G1_DEG_cox!$A:$C,3,FALSE)),0,VLOOKUP(A581,[1]G1_DEG_cox!$A:$C,3,FALSE))</f>
        <v>0</v>
      </c>
      <c r="D581" s="3">
        <f t="shared" si="135"/>
        <v>0</v>
      </c>
      <c r="E581" s="2" t="e">
        <v>#N/A</v>
      </c>
      <c r="F581" s="2">
        <v>1.821228802</v>
      </c>
      <c r="G581" s="2">
        <v>-0.812898874</v>
      </c>
      <c r="H581" s="2" t="e">
        <v>#N/A</v>
      </c>
      <c r="I581" s="4" t="e">
        <v>#N/A</v>
      </c>
      <c r="J581">
        <f t="shared" si="136"/>
        <v>2</v>
      </c>
      <c r="K581" s="5" t="str">
        <f t="shared" si="137"/>
        <v/>
      </c>
      <c r="L581" s="6">
        <f t="shared" si="138"/>
        <v>1</v>
      </c>
      <c r="M581" s="6">
        <f t="shared" si="139"/>
        <v>0</v>
      </c>
      <c r="N581" s="6" t="str">
        <f t="shared" si="140"/>
        <v/>
      </c>
      <c r="O581" s="6" t="str">
        <f t="shared" si="141"/>
        <v/>
      </c>
      <c r="P581" s="7">
        <f t="shared" si="142"/>
        <v>1</v>
      </c>
      <c r="Q581">
        <f t="shared" si="143"/>
        <v>0.504164964</v>
      </c>
      <c r="R581" s="5" t="str">
        <f t="shared" si="144"/>
        <v/>
      </c>
      <c r="S581" s="6">
        <f t="shared" si="145"/>
        <v>1</v>
      </c>
      <c r="T581" s="6">
        <f t="shared" si="146"/>
        <v>0</v>
      </c>
      <c r="U581" s="6" t="str">
        <f t="shared" si="147"/>
        <v/>
      </c>
      <c r="V581" s="6" t="str">
        <f t="shared" si="148"/>
        <v/>
      </c>
      <c r="W581" s="7">
        <f t="shared" si="149"/>
        <v>1</v>
      </c>
    </row>
    <row r="582" spans="1:23">
      <c r="A582" s="1" t="s">
        <v>603</v>
      </c>
      <c r="B582" s="2">
        <f>IF(ISERROR(VLOOKUP(A582,[1]G1_DEG_cox!$A:$C,2,FALSE)),0,VLOOKUP(A582,[1]G1_DEG_cox!$A:$C,2,FALSE))</f>
        <v>0</v>
      </c>
      <c r="C582" s="2">
        <f>IF(ISERROR(VLOOKUP(A582,[1]G1_DEG_cox!$A:$C,3,FALSE)),0,VLOOKUP(A582,[1]G1_DEG_cox!$A:$C,3,FALSE))</f>
        <v>0</v>
      </c>
      <c r="D582" s="3">
        <f t="shared" si="135"/>
        <v>0</v>
      </c>
      <c r="E582" s="2">
        <v>0.422094941</v>
      </c>
      <c r="F582" s="2">
        <v>-1.097802997</v>
      </c>
      <c r="G582" s="2" t="e">
        <v>#N/A</v>
      </c>
      <c r="H582" s="2" t="e">
        <v>#N/A</v>
      </c>
      <c r="I582" s="4" t="e">
        <v>#N/A</v>
      </c>
      <c r="J582">
        <f t="shared" si="136"/>
        <v>2</v>
      </c>
      <c r="K582" s="5">
        <f t="shared" si="137"/>
        <v>1</v>
      </c>
      <c r="L582" s="6">
        <f t="shared" si="138"/>
        <v>0</v>
      </c>
      <c r="M582" s="6" t="str">
        <f t="shared" si="139"/>
        <v/>
      </c>
      <c r="N582" s="6" t="str">
        <f t="shared" si="140"/>
        <v/>
      </c>
      <c r="O582" s="6" t="str">
        <f t="shared" si="141"/>
        <v/>
      </c>
      <c r="P582" s="7">
        <f t="shared" si="142"/>
        <v>1</v>
      </c>
      <c r="Q582">
        <f t="shared" si="143"/>
        <v>-0.337854028</v>
      </c>
      <c r="R582" s="5">
        <f t="shared" si="144"/>
        <v>0</v>
      </c>
      <c r="S582" s="6">
        <f t="shared" si="145"/>
        <v>1</v>
      </c>
      <c r="T582" s="6" t="str">
        <f t="shared" si="146"/>
        <v/>
      </c>
      <c r="U582" s="6" t="str">
        <f t="shared" si="147"/>
        <v/>
      </c>
      <c r="V582" s="6" t="str">
        <f t="shared" si="148"/>
        <v/>
      </c>
      <c r="W582" s="7">
        <f t="shared" si="149"/>
        <v>1</v>
      </c>
    </row>
    <row r="583" spans="1:23">
      <c r="A583" s="1" t="s">
        <v>604</v>
      </c>
      <c r="B583" s="2">
        <f>IF(ISERROR(VLOOKUP(A583,[1]G1_DEG_cox!$A:$C,2,FALSE)),0,VLOOKUP(A583,[1]G1_DEG_cox!$A:$C,2,FALSE))</f>
        <v>0</v>
      </c>
      <c r="C583" s="2">
        <f>IF(ISERROR(VLOOKUP(A583,[1]G1_DEG_cox!$A:$C,3,FALSE)),0,VLOOKUP(A583,[1]G1_DEG_cox!$A:$C,3,FALSE))</f>
        <v>0</v>
      </c>
      <c r="D583" s="3">
        <f t="shared" si="135"/>
        <v>0</v>
      </c>
      <c r="E583" s="2">
        <v>0.422094941</v>
      </c>
      <c r="F583" s="2">
        <v>-1.097802997</v>
      </c>
      <c r="G583" s="2" t="e">
        <v>#N/A</v>
      </c>
      <c r="H583" s="2" t="e">
        <v>#N/A</v>
      </c>
      <c r="I583" s="4" t="e">
        <v>#N/A</v>
      </c>
      <c r="J583">
        <f t="shared" si="136"/>
        <v>2</v>
      </c>
      <c r="K583" s="5">
        <f t="shared" si="137"/>
        <v>1</v>
      </c>
      <c r="L583" s="6">
        <f t="shared" si="138"/>
        <v>0</v>
      </c>
      <c r="M583" s="6" t="str">
        <f t="shared" si="139"/>
        <v/>
      </c>
      <c r="N583" s="6" t="str">
        <f t="shared" si="140"/>
        <v/>
      </c>
      <c r="O583" s="6" t="str">
        <f t="shared" si="141"/>
        <v/>
      </c>
      <c r="P583" s="7">
        <f t="shared" si="142"/>
        <v>1</v>
      </c>
      <c r="Q583">
        <f t="shared" si="143"/>
        <v>-0.337854028</v>
      </c>
      <c r="R583" s="5">
        <f t="shared" si="144"/>
        <v>0</v>
      </c>
      <c r="S583" s="6">
        <f t="shared" si="145"/>
        <v>1</v>
      </c>
      <c r="T583" s="6" t="str">
        <f t="shared" si="146"/>
        <v/>
      </c>
      <c r="U583" s="6" t="str">
        <f t="shared" si="147"/>
        <v/>
      </c>
      <c r="V583" s="6" t="str">
        <f t="shared" si="148"/>
        <v/>
      </c>
      <c r="W583" s="7">
        <f t="shared" si="149"/>
        <v>1</v>
      </c>
    </row>
    <row r="584" spans="1:23">
      <c r="A584" s="1" t="s">
        <v>605</v>
      </c>
      <c r="B584" s="2">
        <f>IF(ISERROR(VLOOKUP(A584,[1]G1_DEG_cox!$A:$C,2,FALSE)),0,VLOOKUP(A584,[1]G1_DEG_cox!$A:$C,2,FALSE))</f>
        <v>0</v>
      </c>
      <c r="C584" s="2">
        <f>IF(ISERROR(VLOOKUP(A584,[1]G1_DEG_cox!$A:$C,3,FALSE)),0,VLOOKUP(A584,[1]G1_DEG_cox!$A:$C,3,FALSE))</f>
        <v>0</v>
      </c>
      <c r="D584" s="3">
        <f t="shared" si="135"/>
        <v>0</v>
      </c>
      <c r="E584" s="2" t="e">
        <v>#N/A</v>
      </c>
      <c r="F584" s="2" t="e">
        <v>#N/A</v>
      </c>
      <c r="G584" s="2" t="e">
        <v>#N/A</v>
      </c>
      <c r="H584" s="2">
        <v>0.372667179</v>
      </c>
      <c r="I584" s="4">
        <v>-1.1654526</v>
      </c>
      <c r="J584">
        <f t="shared" si="136"/>
        <v>2</v>
      </c>
      <c r="K584" s="5" t="str">
        <f t="shared" si="137"/>
        <v/>
      </c>
      <c r="L584" s="6" t="str">
        <f t="shared" si="138"/>
        <v/>
      </c>
      <c r="M584" s="6" t="str">
        <f t="shared" si="139"/>
        <v/>
      </c>
      <c r="N584" s="6">
        <f t="shared" si="140"/>
        <v>1</v>
      </c>
      <c r="O584" s="6">
        <f t="shared" si="141"/>
        <v>0</v>
      </c>
      <c r="P584" s="7">
        <f t="shared" si="142"/>
        <v>1</v>
      </c>
      <c r="Q584">
        <f t="shared" si="143"/>
        <v>-0.3963927105</v>
      </c>
      <c r="R584" s="5" t="str">
        <f t="shared" si="144"/>
        <v/>
      </c>
      <c r="S584" s="6" t="str">
        <f t="shared" si="145"/>
        <v/>
      </c>
      <c r="T584" s="6" t="str">
        <f t="shared" si="146"/>
        <v/>
      </c>
      <c r="U584" s="6">
        <f t="shared" si="147"/>
        <v>0</v>
      </c>
      <c r="V584" s="6">
        <f t="shared" si="148"/>
        <v>1</v>
      </c>
      <c r="W584" s="7">
        <f t="shared" si="149"/>
        <v>1</v>
      </c>
    </row>
    <row r="585" spans="1:23">
      <c r="A585" s="1" t="s">
        <v>606</v>
      </c>
      <c r="B585" s="2">
        <f>IF(ISERROR(VLOOKUP(A585,[1]G1_DEG_cox!$A:$C,2,FALSE)),0,VLOOKUP(A585,[1]G1_DEG_cox!$A:$C,2,FALSE))</f>
        <v>0</v>
      </c>
      <c r="C585" s="2">
        <f>IF(ISERROR(VLOOKUP(A585,[1]G1_DEG_cox!$A:$C,3,FALSE)),0,VLOOKUP(A585,[1]G1_DEG_cox!$A:$C,3,FALSE))</f>
        <v>0</v>
      </c>
      <c r="D585" s="3">
        <f t="shared" si="135"/>
        <v>0</v>
      </c>
      <c r="E585" s="2">
        <v>-0.370771766</v>
      </c>
      <c r="F585" s="2">
        <v>-1.016453356</v>
      </c>
      <c r="G585" s="2" t="e">
        <v>#N/A</v>
      </c>
      <c r="H585" s="2" t="e">
        <v>#N/A</v>
      </c>
      <c r="I585" s="4" t="e">
        <v>#N/A</v>
      </c>
      <c r="J585">
        <f t="shared" si="136"/>
        <v>2</v>
      </c>
      <c r="K585" s="5">
        <f t="shared" si="137"/>
        <v>0</v>
      </c>
      <c r="L585" s="6">
        <f t="shared" si="138"/>
        <v>0</v>
      </c>
      <c r="M585" s="6" t="str">
        <f t="shared" si="139"/>
        <v/>
      </c>
      <c r="N585" s="6" t="str">
        <f t="shared" si="140"/>
        <v/>
      </c>
      <c r="O585" s="6" t="str">
        <f t="shared" si="141"/>
        <v/>
      </c>
      <c r="P585" s="7">
        <f t="shared" si="142"/>
        <v>0</v>
      </c>
      <c r="Q585">
        <f t="shared" si="143"/>
        <v>-0.693612561</v>
      </c>
      <c r="R585" s="5">
        <f t="shared" si="144"/>
        <v>0</v>
      </c>
      <c r="S585" s="6">
        <f t="shared" si="145"/>
        <v>1</v>
      </c>
      <c r="T585" s="6" t="str">
        <f t="shared" si="146"/>
        <v/>
      </c>
      <c r="U585" s="6" t="str">
        <f t="shared" si="147"/>
        <v/>
      </c>
      <c r="V585" s="6" t="str">
        <f t="shared" si="148"/>
        <v/>
      </c>
      <c r="W585" s="7">
        <f t="shared" si="149"/>
        <v>1</v>
      </c>
    </row>
    <row r="586" spans="1:23">
      <c r="A586" s="1" t="s">
        <v>607</v>
      </c>
      <c r="B586" s="2">
        <f>IF(ISERROR(VLOOKUP(A586,[1]G1_DEG_cox!$A:$C,2,FALSE)),0,VLOOKUP(A586,[1]G1_DEG_cox!$A:$C,2,FALSE))</f>
        <v>0</v>
      </c>
      <c r="C586" s="2">
        <f>IF(ISERROR(VLOOKUP(A586,[1]G1_DEG_cox!$A:$C,3,FALSE)),0,VLOOKUP(A586,[1]G1_DEG_cox!$A:$C,3,FALSE))</f>
        <v>0</v>
      </c>
      <c r="D586" s="3">
        <f t="shared" si="135"/>
        <v>0</v>
      </c>
      <c r="E586" s="2">
        <v>-0.292188555</v>
      </c>
      <c r="F586" s="2">
        <v>-1.111167729</v>
      </c>
      <c r="G586" s="2" t="e">
        <v>#N/A</v>
      </c>
      <c r="H586" s="2" t="e">
        <v>#N/A</v>
      </c>
      <c r="I586" s="4" t="e">
        <v>#N/A</v>
      </c>
      <c r="J586">
        <f t="shared" si="136"/>
        <v>2</v>
      </c>
      <c r="K586" s="5">
        <f t="shared" si="137"/>
        <v>0</v>
      </c>
      <c r="L586" s="6">
        <f t="shared" si="138"/>
        <v>0</v>
      </c>
      <c r="M586" s="6" t="str">
        <f t="shared" si="139"/>
        <v/>
      </c>
      <c r="N586" s="6" t="str">
        <f t="shared" si="140"/>
        <v/>
      </c>
      <c r="O586" s="6" t="str">
        <f t="shared" si="141"/>
        <v/>
      </c>
      <c r="P586" s="7">
        <f t="shared" si="142"/>
        <v>0</v>
      </c>
      <c r="Q586">
        <f t="shared" si="143"/>
        <v>-0.701678142</v>
      </c>
      <c r="R586" s="5">
        <f t="shared" si="144"/>
        <v>0</v>
      </c>
      <c r="S586" s="6">
        <f t="shared" si="145"/>
        <v>1</v>
      </c>
      <c r="T586" s="6" t="str">
        <f t="shared" si="146"/>
        <v/>
      </c>
      <c r="U586" s="6" t="str">
        <f t="shared" si="147"/>
        <v/>
      </c>
      <c r="V586" s="6" t="str">
        <f t="shared" si="148"/>
        <v/>
      </c>
      <c r="W586" s="7">
        <f t="shared" si="149"/>
        <v>1</v>
      </c>
    </row>
    <row r="587" spans="1:23">
      <c r="A587" s="1" t="s">
        <v>608</v>
      </c>
      <c r="B587" s="2">
        <f>IF(ISERROR(VLOOKUP(A587,[1]G1_DEG_cox!$A:$C,2,FALSE)),0,VLOOKUP(A587,[1]G1_DEG_cox!$A:$C,2,FALSE))</f>
        <v>0</v>
      </c>
      <c r="C587" s="2">
        <f>IF(ISERROR(VLOOKUP(A587,[1]G1_DEG_cox!$A:$C,3,FALSE)),0,VLOOKUP(A587,[1]G1_DEG_cox!$A:$C,3,FALSE))</f>
        <v>0</v>
      </c>
      <c r="D587" s="3">
        <f t="shared" si="135"/>
        <v>0</v>
      </c>
      <c r="E587" s="2">
        <v>-0.395665422</v>
      </c>
      <c r="F587" s="2">
        <v>-1.096777737</v>
      </c>
      <c r="G587" s="2" t="e">
        <v>#N/A</v>
      </c>
      <c r="H587" s="2" t="e">
        <v>#N/A</v>
      </c>
      <c r="I587" s="4" t="e">
        <v>#N/A</v>
      </c>
      <c r="J587">
        <f t="shared" si="136"/>
        <v>2</v>
      </c>
      <c r="K587" s="5">
        <f t="shared" si="137"/>
        <v>0</v>
      </c>
      <c r="L587" s="6">
        <f t="shared" si="138"/>
        <v>0</v>
      </c>
      <c r="M587" s="6" t="str">
        <f t="shared" si="139"/>
        <v/>
      </c>
      <c r="N587" s="6" t="str">
        <f t="shared" si="140"/>
        <v/>
      </c>
      <c r="O587" s="6" t="str">
        <f t="shared" si="141"/>
        <v/>
      </c>
      <c r="P587" s="7">
        <f t="shared" si="142"/>
        <v>0</v>
      </c>
      <c r="Q587">
        <f t="shared" si="143"/>
        <v>-0.7462215795</v>
      </c>
      <c r="R587" s="5">
        <f t="shared" si="144"/>
        <v>0</v>
      </c>
      <c r="S587" s="6">
        <f t="shared" si="145"/>
        <v>1</v>
      </c>
      <c r="T587" s="6" t="str">
        <f t="shared" si="146"/>
        <v/>
      </c>
      <c r="U587" s="6" t="str">
        <f t="shared" si="147"/>
        <v/>
      </c>
      <c r="V587" s="6" t="str">
        <f t="shared" si="148"/>
        <v/>
      </c>
      <c r="W587" s="7">
        <f t="shared" si="149"/>
        <v>1</v>
      </c>
    </row>
    <row r="588" spans="1:23">
      <c r="A588" s="1" t="s">
        <v>609</v>
      </c>
      <c r="B588" s="2">
        <f>IF(ISERROR(VLOOKUP(A588,[1]G1_DEG_cox!$A:$C,2,FALSE)),0,VLOOKUP(A588,[1]G1_DEG_cox!$A:$C,2,FALSE))</f>
        <v>1.00316829616135</v>
      </c>
      <c r="C588" s="2">
        <f>IF(ISERROR(VLOOKUP(A588,[1]G1_DEG_cox!$A:$C,3,FALSE)),0,VLOOKUP(A588,[1]G1_DEG_cox!$A:$C,3,FALSE))</f>
        <v>0.592980201562781</v>
      </c>
      <c r="D588" s="3">
        <f t="shared" si="135"/>
        <v>0</v>
      </c>
      <c r="E588" s="2">
        <v>-1.167018175</v>
      </c>
      <c r="F588" s="2" t="e">
        <v>#N/A</v>
      </c>
      <c r="G588" s="2">
        <v>-0.519507349</v>
      </c>
      <c r="H588" s="2" t="e">
        <v>#N/A</v>
      </c>
      <c r="I588" s="4" t="e">
        <v>#N/A</v>
      </c>
      <c r="J588">
        <f t="shared" si="136"/>
        <v>2</v>
      </c>
      <c r="K588" s="5">
        <f t="shared" si="137"/>
        <v>0</v>
      </c>
      <c r="L588" s="6" t="str">
        <f t="shared" si="138"/>
        <v/>
      </c>
      <c r="M588" s="6">
        <f t="shared" si="139"/>
        <v>0</v>
      </c>
      <c r="N588" s="6" t="str">
        <f t="shared" si="140"/>
        <v/>
      </c>
      <c r="O588" s="6" t="str">
        <f t="shared" si="141"/>
        <v/>
      </c>
      <c r="P588" s="7">
        <f t="shared" si="142"/>
        <v>0</v>
      </c>
      <c r="Q588">
        <f t="shared" si="143"/>
        <v>-0.843262762</v>
      </c>
      <c r="R588" s="5">
        <f t="shared" si="144"/>
        <v>1</v>
      </c>
      <c r="S588" s="6" t="str">
        <f t="shared" si="145"/>
        <v/>
      </c>
      <c r="T588" s="6">
        <f t="shared" si="146"/>
        <v>0</v>
      </c>
      <c r="U588" s="6" t="str">
        <f t="shared" si="147"/>
        <v/>
      </c>
      <c r="V588" s="6" t="str">
        <f t="shared" si="148"/>
        <v/>
      </c>
      <c r="W588" s="7">
        <f t="shared" si="149"/>
        <v>1</v>
      </c>
    </row>
    <row r="589" spans="1:23">
      <c r="A589" s="1" t="s">
        <v>610</v>
      </c>
      <c r="B589" s="2">
        <f>IF(ISERROR(VLOOKUP(A589,[1]G1_DEG_cox!$A:$C,2,FALSE)),0,VLOOKUP(A589,[1]G1_DEG_cox!$A:$C,2,FALSE))</f>
        <v>1.00249147796709</v>
      </c>
      <c r="C589" s="2">
        <f>IF(ISERROR(VLOOKUP(A589,[1]G1_DEG_cox!$A:$C,3,FALSE)),0,VLOOKUP(A589,[1]G1_DEG_cox!$A:$C,3,FALSE))</f>
        <v>0.599044128621549</v>
      </c>
      <c r="D589" s="3">
        <f t="shared" si="135"/>
        <v>0</v>
      </c>
      <c r="E589" s="2">
        <v>-1.167018175</v>
      </c>
      <c r="F589" s="2" t="e">
        <v>#N/A</v>
      </c>
      <c r="G589" s="2">
        <v>-0.519507349</v>
      </c>
      <c r="H589" s="2" t="e">
        <v>#N/A</v>
      </c>
      <c r="I589" s="4" t="e">
        <v>#N/A</v>
      </c>
      <c r="J589">
        <f t="shared" si="136"/>
        <v>2</v>
      </c>
      <c r="K589" s="5">
        <f t="shared" si="137"/>
        <v>0</v>
      </c>
      <c r="L589" s="6" t="str">
        <f t="shared" si="138"/>
        <v/>
      </c>
      <c r="M589" s="6">
        <f t="shared" si="139"/>
        <v>0</v>
      </c>
      <c r="N589" s="6" t="str">
        <f t="shared" si="140"/>
        <v/>
      </c>
      <c r="O589" s="6" t="str">
        <f t="shared" si="141"/>
        <v/>
      </c>
      <c r="P589" s="7">
        <f t="shared" si="142"/>
        <v>0</v>
      </c>
      <c r="Q589">
        <f t="shared" si="143"/>
        <v>-0.843262762</v>
      </c>
      <c r="R589" s="5">
        <f t="shared" si="144"/>
        <v>1</v>
      </c>
      <c r="S589" s="6" t="str">
        <f t="shared" si="145"/>
        <v/>
      </c>
      <c r="T589" s="6">
        <f t="shared" si="146"/>
        <v>0</v>
      </c>
      <c r="U589" s="6" t="str">
        <f t="shared" si="147"/>
        <v/>
      </c>
      <c r="V589" s="6" t="str">
        <f t="shared" si="148"/>
        <v/>
      </c>
      <c r="W589" s="7">
        <f t="shared" si="149"/>
        <v>1</v>
      </c>
    </row>
    <row r="590" spans="1:23">
      <c r="A590" s="1" t="s">
        <v>611</v>
      </c>
      <c r="B590" s="2">
        <f>IF(ISERROR(VLOOKUP(A590,[1]G1_DEG_cox!$A:$C,2,FALSE)),0,VLOOKUP(A590,[1]G1_DEG_cox!$A:$C,2,FALSE))</f>
        <v>0.99813424102943</v>
      </c>
      <c r="C590" s="2">
        <f>IF(ISERROR(VLOOKUP(A590,[1]G1_DEG_cox!$A:$C,3,FALSE)),0,VLOOKUP(A590,[1]G1_DEG_cox!$A:$C,3,FALSE))</f>
        <v>0.790283073788181</v>
      </c>
      <c r="D590" s="3">
        <f t="shared" si="135"/>
        <v>0</v>
      </c>
      <c r="E590" s="2">
        <v>-1.167018175</v>
      </c>
      <c r="F590" s="2" t="e">
        <v>#N/A</v>
      </c>
      <c r="G590" s="2">
        <v>-0.519507349</v>
      </c>
      <c r="H590" s="2" t="e">
        <v>#N/A</v>
      </c>
      <c r="I590" s="4" t="e">
        <v>#N/A</v>
      </c>
      <c r="J590">
        <f t="shared" si="136"/>
        <v>2</v>
      </c>
      <c r="K590" s="5">
        <f t="shared" si="137"/>
        <v>0</v>
      </c>
      <c r="L590" s="6" t="str">
        <f t="shared" si="138"/>
        <v/>
      </c>
      <c r="M590" s="6">
        <f t="shared" si="139"/>
        <v>0</v>
      </c>
      <c r="N590" s="6" t="str">
        <f t="shared" si="140"/>
        <v/>
      </c>
      <c r="O590" s="6" t="str">
        <f t="shared" si="141"/>
        <v/>
      </c>
      <c r="P590" s="7">
        <f t="shared" si="142"/>
        <v>0</v>
      </c>
      <c r="Q590">
        <f t="shared" si="143"/>
        <v>-0.843262762</v>
      </c>
      <c r="R590" s="5">
        <f t="shared" si="144"/>
        <v>1</v>
      </c>
      <c r="S590" s="6" t="str">
        <f t="shared" si="145"/>
        <v/>
      </c>
      <c r="T590" s="6">
        <f t="shared" si="146"/>
        <v>0</v>
      </c>
      <c r="U590" s="6" t="str">
        <f t="shared" si="147"/>
        <v/>
      </c>
      <c r="V590" s="6" t="str">
        <f t="shared" si="148"/>
        <v/>
      </c>
      <c r="W590" s="7">
        <f t="shared" si="149"/>
        <v>1</v>
      </c>
    </row>
    <row r="591" spans="1:23">
      <c r="A591" s="1" t="s">
        <v>612</v>
      </c>
      <c r="B591" s="2">
        <f>IF(ISERROR(VLOOKUP(A591,[1]G1_DEG_cox!$A:$C,2,FALSE)),0,VLOOKUP(A591,[1]G1_DEG_cox!$A:$C,2,FALSE))</f>
        <v>0</v>
      </c>
      <c r="C591" s="2">
        <f>IF(ISERROR(VLOOKUP(A591,[1]G1_DEG_cox!$A:$C,3,FALSE)),0,VLOOKUP(A591,[1]G1_DEG_cox!$A:$C,3,FALSE))</f>
        <v>0</v>
      </c>
      <c r="D591" s="3">
        <f t="shared" si="135"/>
        <v>0</v>
      </c>
      <c r="E591" s="2">
        <v>-0.618882179</v>
      </c>
      <c r="F591" s="2">
        <v>-1.110215306</v>
      </c>
      <c r="G591" s="2" t="e">
        <v>#N/A</v>
      </c>
      <c r="H591" s="2" t="e">
        <v>#N/A</v>
      </c>
      <c r="I591" s="4" t="e">
        <v>#N/A</v>
      </c>
      <c r="J591">
        <f t="shared" si="136"/>
        <v>2</v>
      </c>
      <c r="K591" s="5">
        <f t="shared" si="137"/>
        <v>0</v>
      </c>
      <c r="L591" s="6">
        <f t="shared" si="138"/>
        <v>0</v>
      </c>
      <c r="M591" s="6" t="str">
        <f t="shared" si="139"/>
        <v/>
      </c>
      <c r="N591" s="6" t="str">
        <f t="shared" si="140"/>
        <v/>
      </c>
      <c r="O591" s="6" t="str">
        <f t="shared" si="141"/>
        <v/>
      </c>
      <c r="P591" s="7">
        <f t="shared" si="142"/>
        <v>0</v>
      </c>
      <c r="Q591">
        <f t="shared" si="143"/>
        <v>-0.8645487425</v>
      </c>
      <c r="R591" s="5">
        <f t="shared" si="144"/>
        <v>0</v>
      </c>
      <c r="S591" s="6">
        <f t="shared" si="145"/>
        <v>1</v>
      </c>
      <c r="T591" s="6" t="str">
        <f t="shared" si="146"/>
        <v/>
      </c>
      <c r="U591" s="6" t="str">
        <f t="shared" si="147"/>
        <v/>
      </c>
      <c r="V591" s="6" t="str">
        <f t="shared" si="148"/>
        <v/>
      </c>
      <c r="W591" s="7">
        <f t="shared" si="149"/>
        <v>1</v>
      </c>
    </row>
    <row r="592" spans="1:23">
      <c r="A592" s="1" t="s">
        <v>613</v>
      </c>
      <c r="B592" s="2">
        <f>IF(ISERROR(VLOOKUP(A592,[1]G1_DEG_cox!$A:$C,2,FALSE)),0,VLOOKUP(A592,[1]G1_DEG_cox!$A:$C,2,FALSE))</f>
        <v>1.00081000498096</v>
      </c>
      <c r="C592" s="2">
        <f>IF(ISERROR(VLOOKUP(A592,[1]G1_DEG_cox!$A:$C,3,FALSE)),0,VLOOKUP(A592,[1]G1_DEG_cox!$A:$C,3,FALSE))</f>
        <v>0.939699467652264</v>
      </c>
      <c r="D592" s="3">
        <f t="shared" si="135"/>
        <v>0</v>
      </c>
      <c r="E592" s="2">
        <v>-1.521548152</v>
      </c>
      <c r="F592" s="2" t="e">
        <v>#N/A</v>
      </c>
      <c r="G592" s="2">
        <v>-0.237805068</v>
      </c>
      <c r="H592" s="2" t="e">
        <v>#N/A</v>
      </c>
      <c r="I592" s="4" t="e">
        <v>#N/A</v>
      </c>
      <c r="J592">
        <f t="shared" si="136"/>
        <v>2</v>
      </c>
      <c r="K592" s="5">
        <f t="shared" si="137"/>
        <v>0</v>
      </c>
      <c r="L592" s="6" t="str">
        <f t="shared" si="138"/>
        <v/>
      </c>
      <c r="M592" s="6">
        <f t="shared" si="139"/>
        <v>0</v>
      </c>
      <c r="N592" s="6" t="str">
        <f t="shared" si="140"/>
        <v/>
      </c>
      <c r="O592" s="6" t="str">
        <f t="shared" si="141"/>
        <v/>
      </c>
      <c r="P592" s="7">
        <f t="shared" si="142"/>
        <v>0</v>
      </c>
      <c r="Q592">
        <f t="shared" si="143"/>
        <v>-0.87967661</v>
      </c>
      <c r="R592" s="5">
        <f t="shared" si="144"/>
        <v>1</v>
      </c>
      <c r="S592" s="6" t="str">
        <f t="shared" si="145"/>
        <v/>
      </c>
      <c r="T592" s="6">
        <f t="shared" si="146"/>
        <v>0</v>
      </c>
      <c r="U592" s="6" t="str">
        <f t="shared" si="147"/>
        <v/>
      </c>
      <c r="V592" s="6" t="str">
        <f t="shared" si="148"/>
        <v/>
      </c>
      <c r="W592" s="7">
        <f t="shared" si="149"/>
        <v>1</v>
      </c>
    </row>
    <row r="593" spans="1:23">
      <c r="A593" s="1" t="s">
        <v>614</v>
      </c>
      <c r="B593" s="2">
        <f>IF(ISERROR(VLOOKUP(A593,[1]G1_DEG_cox!$A:$C,2,FALSE)),0,VLOOKUP(A593,[1]G1_DEG_cox!$A:$C,2,FALSE))</f>
        <v>0</v>
      </c>
      <c r="C593" s="2">
        <f>IF(ISERROR(VLOOKUP(A593,[1]G1_DEG_cox!$A:$C,3,FALSE)),0,VLOOKUP(A593,[1]G1_DEG_cox!$A:$C,3,FALSE))</f>
        <v>0</v>
      </c>
      <c r="D593" s="3">
        <f t="shared" si="135"/>
        <v>0</v>
      </c>
      <c r="E593" s="2">
        <v>-1.521548152</v>
      </c>
      <c r="F593" s="2" t="e">
        <v>#N/A</v>
      </c>
      <c r="G593" s="2">
        <v>-0.237805068</v>
      </c>
      <c r="H593" s="2" t="e">
        <v>#N/A</v>
      </c>
      <c r="I593" s="4" t="e">
        <v>#N/A</v>
      </c>
      <c r="J593">
        <f t="shared" si="136"/>
        <v>2</v>
      </c>
      <c r="K593" s="5">
        <f t="shared" si="137"/>
        <v>0</v>
      </c>
      <c r="L593" s="6" t="str">
        <f t="shared" si="138"/>
        <v/>
      </c>
      <c r="M593" s="6">
        <f t="shared" si="139"/>
        <v>0</v>
      </c>
      <c r="N593" s="6" t="str">
        <f t="shared" si="140"/>
        <v/>
      </c>
      <c r="O593" s="6" t="str">
        <f t="shared" si="141"/>
        <v/>
      </c>
      <c r="P593" s="7">
        <f t="shared" si="142"/>
        <v>0</v>
      </c>
      <c r="Q593">
        <f t="shared" si="143"/>
        <v>-0.87967661</v>
      </c>
      <c r="R593" s="5">
        <f t="shared" si="144"/>
        <v>1</v>
      </c>
      <c r="S593" s="6" t="str">
        <f t="shared" si="145"/>
        <v/>
      </c>
      <c r="T593" s="6">
        <f t="shared" si="146"/>
        <v>0</v>
      </c>
      <c r="U593" s="6" t="str">
        <f t="shared" si="147"/>
        <v/>
      </c>
      <c r="V593" s="6" t="str">
        <f t="shared" si="148"/>
        <v/>
      </c>
      <c r="W593" s="7">
        <f t="shared" si="149"/>
        <v>1</v>
      </c>
    </row>
    <row r="594" spans="1:23">
      <c r="A594" s="1" t="s">
        <v>615</v>
      </c>
      <c r="B594" s="2">
        <f>IF(ISERROR(VLOOKUP(A594,[1]G1_DEG_cox!$A:$C,2,FALSE)),0,VLOOKUP(A594,[1]G1_DEG_cox!$A:$C,2,FALSE))</f>
        <v>0</v>
      </c>
      <c r="C594" s="2">
        <f>IF(ISERROR(VLOOKUP(A594,[1]G1_DEG_cox!$A:$C,3,FALSE)),0,VLOOKUP(A594,[1]G1_DEG_cox!$A:$C,3,FALSE))</f>
        <v>0</v>
      </c>
      <c r="D594" s="3">
        <f t="shared" si="135"/>
        <v>0</v>
      </c>
      <c r="E594" s="2">
        <v>-0.40375264</v>
      </c>
      <c r="F594" s="2">
        <v>-1.410121441</v>
      </c>
      <c r="G594" s="2" t="e">
        <v>#N/A</v>
      </c>
      <c r="H594" s="2" t="e">
        <v>#N/A</v>
      </c>
      <c r="I594" s="4" t="e">
        <v>#N/A</v>
      </c>
      <c r="J594">
        <f t="shared" si="136"/>
        <v>2</v>
      </c>
      <c r="K594" s="5">
        <f t="shared" si="137"/>
        <v>0</v>
      </c>
      <c r="L594" s="6">
        <f t="shared" si="138"/>
        <v>0</v>
      </c>
      <c r="M594" s="6" t="str">
        <f t="shared" si="139"/>
        <v/>
      </c>
      <c r="N594" s="6" t="str">
        <f t="shared" si="140"/>
        <v/>
      </c>
      <c r="O594" s="6" t="str">
        <f t="shared" si="141"/>
        <v/>
      </c>
      <c r="P594" s="7">
        <f t="shared" si="142"/>
        <v>0</v>
      </c>
      <c r="Q594">
        <f t="shared" si="143"/>
        <v>-0.9069370405</v>
      </c>
      <c r="R594" s="5">
        <f t="shared" si="144"/>
        <v>0</v>
      </c>
      <c r="S594" s="6">
        <f t="shared" si="145"/>
        <v>1</v>
      </c>
      <c r="T594" s="6" t="str">
        <f t="shared" si="146"/>
        <v/>
      </c>
      <c r="U594" s="6" t="str">
        <f t="shared" si="147"/>
        <v/>
      </c>
      <c r="V594" s="6" t="str">
        <f t="shared" si="148"/>
        <v/>
      </c>
      <c r="W594" s="7">
        <f t="shared" si="149"/>
        <v>1</v>
      </c>
    </row>
    <row r="595" spans="1:23">
      <c r="A595" s="1" t="s">
        <v>616</v>
      </c>
      <c r="B595" s="2">
        <f>IF(ISERROR(VLOOKUP(A595,[1]G1_DEG_cox!$A:$C,2,FALSE)),0,VLOOKUP(A595,[1]G1_DEG_cox!$A:$C,2,FALSE))</f>
        <v>0</v>
      </c>
      <c r="C595" s="2">
        <f>IF(ISERROR(VLOOKUP(A595,[1]G1_DEG_cox!$A:$C,3,FALSE)),0,VLOOKUP(A595,[1]G1_DEG_cox!$A:$C,3,FALSE))</f>
        <v>0</v>
      </c>
      <c r="D595" s="3">
        <f t="shared" si="135"/>
        <v>0</v>
      </c>
      <c r="E595" s="2">
        <v>-0.40375264</v>
      </c>
      <c r="F595" s="2">
        <v>-1.410121441</v>
      </c>
      <c r="G595" s="2" t="e">
        <v>#N/A</v>
      </c>
      <c r="H595" s="2" t="e">
        <v>#N/A</v>
      </c>
      <c r="I595" s="4" t="e">
        <v>#N/A</v>
      </c>
      <c r="J595">
        <f t="shared" si="136"/>
        <v>2</v>
      </c>
      <c r="K595" s="5">
        <f t="shared" si="137"/>
        <v>0</v>
      </c>
      <c r="L595" s="6">
        <f t="shared" si="138"/>
        <v>0</v>
      </c>
      <c r="M595" s="6" t="str">
        <f t="shared" si="139"/>
        <v/>
      </c>
      <c r="N595" s="6" t="str">
        <f t="shared" si="140"/>
        <v/>
      </c>
      <c r="O595" s="6" t="str">
        <f t="shared" si="141"/>
        <v/>
      </c>
      <c r="P595" s="7">
        <f t="shared" si="142"/>
        <v>0</v>
      </c>
      <c r="Q595">
        <f t="shared" si="143"/>
        <v>-0.9069370405</v>
      </c>
      <c r="R595" s="5">
        <f t="shared" si="144"/>
        <v>0</v>
      </c>
      <c r="S595" s="6">
        <f t="shared" si="145"/>
        <v>1</v>
      </c>
      <c r="T595" s="6" t="str">
        <f t="shared" si="146"/>
        <v/>
      </c>
      <c r="U595" s="6" t="str">
        <f t="shared" si="147"/>
        <v/>
      </c>
      <c r="V595" s="6" t="str">
        <f t="shared" si="148"/>
        <v/>
      </c>
      <c r="W595" s="7">
        <f t="shared" si="149"/>
        <v>1</v>
      </c>
    </row>
    <row r="596" spans="1:23">
      <c r="A596" s="1" t="s">
        <v>617</v>
      </c>
      <c r="B596" s="2">
        <f>IF(ISERROR(VLOOKUP(A596,[1]G1_DEG_cox!$A:$C,2,FALSE)),0,VLOOKUP(A596,[1]G1_DEG_cox!$A:$C,2,FALSE))</f>
        <v>0</v>
      </c>
      <c r="C596" s="2">
        <f>IF(ISERROR(VLOOKUP(A596,[1]G1_DEG_cox!$A:$C,3,FALSE)),0,VLOOKUP(A596,[1]G1_DEG_cox!$A:$C,3,FALSE))</f>
        <v>0</v>
      </c>
      <c r="D596" s="3">
        <f t="shared" si="135"/>
        <v>0</v>
      </c>
      <c r="E596" s="2">
        <v>-0.696416944</v>
      </c>
      <c r="F596" s="2">
        <v>-1.167610645</v>
      </c>
      <c r="G596" s="2" t="e">
        <v>#N/A</v>
      </c>
      <c r="H596" s="2" t="e">
        <v>#N/A</v>
      </c>
      <c r="I596" s="4" t="e">
        <v>#N/A</v>
      </c>
      <c r="J596">
        <f t="shared" si="136"/>
        <v>2</v>
      </c>
      <c r="K596" s="5">
        <f t="shared" si="137"/>
        <v>0</v>
      </c>
      <c r="L596" s="6">
        <f t="shared" si="138"/>
        <v>0</v>
      </c>
      <c r="M596" s="6" t="str">
        <f t="shared" si="139"/>
        <v/>
      </c>
      <c r="N596" s="6" t="str">
        <f t="shared" si="140"/>
        <v/>
      </c>
      <c r="O596" s="6" t="str">
        <f t="shared" si="141"/>
        <v/>
      </c>
      <c r="P596" s="7">
        <f t="shared" si="142"/>
        <v>0</v>
      </c>
      <c r="Q596">
        <f t="shared" si="143"/>
        <v>-0.9320137945</v>
      </c>
      <c r="R596" s="5">
        <f t="shared" si="144"/>
        <v>0</v>
      </c>
      <c r="S596" s="6">
        <f t="shared" si="145"/>
        <v>1</v>
      </c>
      <c r="T596" s="6" t="str">
        <f t="shared" si="146"/>
        <v/>
      </c>
      <c r="U596" s="6" t="str">
        <f t="shared" si="147"/>
        <v/>
      </c>
      <c r="V596" s="6" t="str">
        <f t="shared" si="148"/>
        <v/>
      </c>
      <c r="W596" s="7">
        <f t="shared" si="149"/>
        <v>1</v>
      </c>
    </row>
    <row r="597" spans="1:23">
      <c r="A597" s="1" t="s">
        <v>618</v>
      </c>
      <c r="B597" s="2">
        <f>IF(ISERROR(VLOOKUP(A597,[1]G1_DEG_cox!$A:$C,2,FALSE)),0,VLOOKUP(A597,[1]G1_DEG_cox!$A:$C,2,FALSE))</f>
        <v>0.999975063140724</v>
      </c>
      <c r="C597" s="2">
        <f>IF(ISERROR(VLOOKUP(A597,[1]G1_DEG_cox!$A:$C,3,FALSE)),0,VLOOKUP(A597,[1]G1_DEG_cox!$A:$C,3,FALSE))</f>
        <v>0.955426537887974</v>
      </c>
      <c r="D597" s="3">
        <f t="shared" si="135"/>
        <v>0</v>
      </c>
      <c r="E597" s="2">
        <v>-1.588773549</v>
      </c>
      <c r="F597" s="2" t="e">
        <v>#N/A</v>
      </c>
      <c r="G597" s="2">
        <v>-0.413284209</v>
      </c>
      <c r="H597" s="2" t="e">
        <v>#N/A</v>
      </c>
      <c r="I597" s="4" t="e">
        <v>#N/A</v>
      </c>
      <c r="J597">
        <f t="shared" si="136"/>
        <v>2</v>
      </c>
      <c r="K597" s="5">
        <f t="shared" si="137"/>
        <v>0</v>
      </c>
      <c r="L597" s="6" t="str">
        <f t="shared" si="138"/>
        <v/>
      </c>
      <c r="M597" s="6">
        <f t="shared" si="139"/>
        <v>0</v>
      </c>
      <c r="N597" s="6" t="str">
        <f t="shared" si="140"/>
        <v/>
      </c>
      <c r="O597" s="6" t="str">
        <f t="shared" si="141"/>
        <v/>
      </c>
      <c r="P597" s="7">
        <f t="shared" si="142"/>
        <v>0</v>
      </c>
      <c r="Q597">
        <f t="shared" si="143"/>
        <v>-1.001028879</v>
      </c>
      <c r="R597" s="5">
        <f t="shared" si="144"/>
        <v>1</v>
      </c>
      <c r="S597" s="6" t="str">
        <f t="shared" si="145"/>
        <v/>
      </c>
      <c r="T597" s="6">
        <f t="shared" si="146"/>
        <v>0</v>
      </c>
      <c r="U597" s="6" t="str">
        <f t="shared" si="147"/>
        <v/>
      </c>
      <c r="V597" s="6" t="str">
        <f t="shared" si="148"/>
        <v/>
      </c>
      <c r="W597" s="7">
        <f t="shared" si="149"/>
        <v>1</v>
      </c>
    </row>
    <row r="598" spans="1:23">
      <c r="A598" s="1" t="s">
        <v>619</v>
      </c>
      <c r="B598" s="2">
        <f>IF(ISERROR(VLOOKUP(A598,[1]G1_DEG_cox!$A:$C,2,FALSE)),0,VLOOKUP(A598,[1]G1_DEG_cox!$A:$C,2,FALSE))</f>
        <v>0.998030724543519</v>
      </c>
      <c r="C598" s="2">
        <f>IF(ISERROR(VLOOKUP(A598,[1]G1_DEG_cox!$A:$C,3,FALSE)),0,VLOOKUP(A598,[1]G1_DEG_cox!$A:$C,3,FALSE))</f>
        <v>0.745527611196636</v>
      </c>
      <c r="D598" s="3">
        <f t="shared" si="135"/>
        <v>0</v>
      </c>
      <c r="E598" s="2">
        <v>-1.588773549</v>
      </c>
      <c r="F598" s="2" t="e">
        <v>#N/A</v>
      </c>
      <c r="G598" s="2">
        <v>-0.413284209</v>
      </c>
      <c r="H598" s="2" t="e">
        <v>#N/A</v>
      </c>
      <c r="I598" s="4" t="e">
        <v>#N/A</v>
      </c>
      <c r="J598">
        <f t="shared" si="136"/>
        <v>2</v>
      </c>
      <c r="K598" s="5">
        <f t="shared" si="137"/>
        <v>0</v>
      </c>
      <c r="L598" s="6" t="str">
        <f t="shared" si="138"/>
        <v/>
      </c>
      <c r="M598" s="6">
        <f t="shared" si="139"/>
        <v>0</v>
      </c>
      <c r="N598" s="6" t="str">
        <f t="shared" si="140"/>
        <v/>
      </c>
      <c r="O598" s="6" t="str">
        <f t="shared" si="141"/>
        <v/>
      </c>
      <c r="P598" s="7">
        <f t="shared" si="142"/>
        <v>0</v>
      </c>
      <c r="Q598">
        <f t="shared" si="143"/>
        <v>-1.001028879</v>
      </c>
      <c r="R598" s="5">
        <f t="shared" si="144"/>
        <v>1</v>
      </c>
      <c r="S598" s="6" t="str">
        <f t="shared" si="145"/>
        <v/>
      </c>
      <c r="T598" s="6">
        <f t="shared" si="146"/>
        <v>0</v>
      </c>
      <c r="U598" s="6" t="str">
        <f t="shared" si="147"/>
        <v/>
      </c>
      <c r="V598" s="6" t="str">
        <f t="shared" si="148"/>
        <v/>
      </c>
      <c r="W598" s="7">
        <f t="shared" si="149"/>
        <v>1</v>
      </c>
    </row>
    <row r="599" spans="1:23">
      <c r="A599" s="1" t="s">
        <v>620</v>
      </c>
      <c r="B599" s="2">
        <f>IF(ISERROR(VLOOKUP(A599,[1]G1_DEG_cox!$A:$C,2,FALSE)),0,VLOOKUP(A599,[1]G1_DEG_cox!$A:$C,2,FALSE))</f>
        <v>1.02848350476355</v>
      </c>
      <c r="C599" s="2">
        <f>IF(ISERROR(VLOOKUP(A599,[1]G1_DEG_cox!$A:$C,3,FALSE)),0,VLOOKUP(A599,[1]G1_DEG_cox!$A:$C,3,FALSE))</f>
        <v>0.067218575128021</v>
      </c>
      <c r="D599" s="3">
        <f t="shared" si="135"/>
        <v>0</v>
      </c>
      <c r="E599" s="2">
        <v>-1.318524599</v>
      </c>
      <c r="F599" s="2">
        <v>-0.927399129</v>
      </c>
      <c r="G599" s="2" t="e">
        <v>#N/A</v>
      </c>
      <c r="H599" s="2" t="e">
        <v>#N/A</v>
      </c>
      <c r="I599" s="4" t="e">
        <v>#N/A</v>
      </c>
      <c r="J599">
        <f t="shared" si="136"/>
        <v>2</v>
      </c>
      <c r="K599" s="5">
        <f t="shared" si="137"/>
        <v>0</v>
      </c>
      <c r="L599" s="6">
        <f t="shared" si="138"/>
        <v>0</v>
      </c>
      <c r="M599" s="6" t="str">
        <f t="shared" si="139"/>
        <v/>
      </c>
      <c r="N599" s="6" t="str">
        <f t="shared" si="140"/>
        <v/>
      </c>
      <c r="O599" s="6" t="str">
        <f t="shared" si="141"/>
        <v/>
      </c>
      <c r="P599" s="7">
        <f t="shared" si="142"/>
        <v>0</v>
      </c>
      <c r="Q599">
        <f t="shared" si="143"/>
        <v>-1.122961864</v>
      </c>
      <c r="R599" s="5">
        <f t="shared" si="144"/>
        <v>1</v>
      </c>
      <c r="S599" s="6">
        <f t="shared" si="145"/>
        <v>0</v>
      </c>
      <c r="T599" s="6" t="str">
        <f t="shared" si="146"/>
        <v/>
      </c>
      <c r="U599" s="6" t="str">
        <f t="shared" si="147"/>
        <v/>
      </c>
      <c r="V599" s="6" t="str">
        <f t="shared" si="148"/>
        <v/>
      </c>
      <c r="W599" s="7">
        <f t="shared" si="149"/>
        <v>1</v>
      </c>
    </row>
    <row r="600" spans="1:23">
      <c r="A600" s="1" t="s">
        <v>621</v>
      </c>
      <c r="B600" s="2">
        <f>IF(ISERROR(VLOOKUP(A600,[1]G1_DEG_cox!$A:$C,2,FALSE)),0,VLOOKUP(A600,[1]G1_DEG_cox!$A:$C,2,FALSE))</f>
        <v>0</v>
      </c>
      <c r="C600" s="2">
        <f>IF(ISERROR(VLOOKUP(A600,[1]G1_DEG_cox!$A:$C,3,FALSE)),0,VLOOKUP(A600,[1]G1_DEG_cox!$A:$C,3,FALSE))</f>
        <v>0</v>
      </c>
      <c r="D600" s="3">
        <f t="shared" si="135"/>
        <v>0</v>
      </c>
      <c r="E600" s="2">
        <v>-0.584247485</v>
      </c>
      <c r="F600" s="2">
        <v>-1.70283711</v>
      </c>
      <c r="G600" s="2" t="e">
        <v>#N/A</v>
      </c>
      <c r="H600" s="2" t="e">
        <v>#N/A</v>
      </c>
      <c r="I600" s="4" t="e">
        <v>#N/A</v>
      </c>
      <c r="J600">
        <f t="shared" si="136"/>
        <v>2</v>
      </c>
      <c r="K600" s="5">
        <f t="shared" si="137"/>
        <v>0</v>
      </c>
      <c r="L600" s="6">
        <f t="shared" si="138"/>
        <v>0</v>
      </c>
      <c r="M600" s="6" t="str">
        <f t="shared" si="139"/>
        <v/>
      </c>
      <c r="N600" s="6" t="str">
        <f t="shared" si="140"/>
        <v/>
      </c>
      <c r="O600" s="6" t="str">
        <f t="shared" si="141"/>
        <v/>
      </c>
      <c r="P600" s="7">
        <f t="shared" si="142"/>
        <v>0</v>
      </c>
      <c r="Q600">
        <f t="shared" si="143"/>
        <v>-1.1435422975</v>
      </c>
      <c r="R600" s="5">
        <f t="shared" si="144"/>
        <v>0</v>
      </c>
      <c r="S600" s="6">
        <f t="shared" si="145"/>
        <v>1</v>
      </c>
      <c r="T600" s="6" t="str">
        <f t="shared" si="146"/>
        <v/>
      </c>
      <c r="U600" s="6" t="str">
        <f t="shared" si="147"/>
        <v/>
      </c>
      <c r="V600" s="6" t="str">
        <f t="shared" si="148"/>
        <v/>
      </c>
      <c r="W600" s="7">
        <f t="shared" si="149"/>
        <v>1</v>
      </c>
    </row>
    <row r="601" spans="1:23">
      <c r="A601" s="1" t="s">
        <v>622</v>
      </c>
      <c r="B601" s="2">
        <f>IF(ISERROR(VLOOKUP(A601,[1]G1_DEG_cox!$A:$C,2,FALSE)),0,VLOOKUP(A601,[1]G1_DEG_cox!$A:$C,2,FALSE))</f>
        <v>0</v>
      </c>
      <c r="C601" s="2">
        <f>IF(ISERROR(VLOOKUP(A601,[1]G1_DEG_cox!$A:$C,3,FALSE)),0,VLOOKUP(A601,[1]G1_DEG_cox!$A:$C,3,FALSE))</f>
        <v>0</v>
      </c>
      <c r="D601" s="3">
        <f t="shared" si="135"/>
        <v>0</v>
      </c>
      <c r="E601" s="2">
        <v>-0.810116678</v>
      </c>
      <c r="F601" s="2">
        <v>-1.613194227</v>
      </c>
      <c r="G601" s="2" t="e">
        <v>#N/A</v>
      </c>
      <c r="H601" s="2" t="e">
        <v>#N/A</v>
      </c>
      <c r="I601" s="4" t="e">
        <v>#N/A</v>
      </c>
      <c r="J601">
        <f t="shared" si="136"/>
        <v>2</v>
      </c>
      <c r="K601" s="5">
        <f t="shared" si="137"/>
        <v>0</v>
      </c>
      <c r="L601" s="6">
        <f t="shared" si="138"/>
        <v>0</v>
      </c>
      <c r="M601" s="6" t="str">
        <f t="shared" si="139"/>
        <v/>
      </c>
      <c r="N601" s="6" t="str">
        <f t="shared" si="140"/>
        <v/>
      </c>
      <c r="O601" s="6" t="str">
        <f t="shared" si="141"/>
        <v/>
      </c>
      <c r="P601" s="7">
        <f t="shared" si="142"/>
        <v>0</v>
      </c>
      <c r="Q601">
        <f t="shared" si="143"/>
        <v>-1.2116554525</v>
      </c>
      <c r="R601" s="5">
        <f t="shared" si="144"/>
        <v>0</v>
      </c>
      <c r="S601" s="6">
        <f t="shared" si="145"/>
        <v>1</v>
      </c>
      <c r="T601" s="6" t="str">
        <f t="shared" si="146"/>
        <v/>
      </c>
      <c r="U601" s="6" t="str">
        <f t="shared" si="147"/>
        <v/>
      </c>
      <c r="V601" s="6" t="str">
        <f t="shared" si="148"/>
        <v/>
      </c>
      <c r="W601" s="7">
        <f t="shared" si="149"/>
        <v>1</v>
      </c>
    </row>
    <row r="602" spans="1:23">
      <c r="A602" s="1" t="s">
        <v>623</v>
      </c>
      <c r="B602" s="2">
        <f>IF(ISERROR(VLOOKUP(A602,[1]G1_DEG_cox!$A:$C,2,FALSE)),0,VLOOKUP(A602,[1]G1_DEG_cox!$A:$C,2,FALSE))</f>
        <v>0.999911388886182</v>
      </c>
      <c r="C602" s="2">
        <f>IF(ISERROR(VLOOKUP(A602,[1]G1_DEG_cox!$A:$C,3,FALSE)),0,VLOOKUP(A602,[1]G1_DEG_cox!$A:$C,3,FALSE))</f>
        <v>0.866284995169976</v>
      </c>
      <c r="D602" s="3">
        <f t="shared" si="135"/>
        <v>0</v>
      </c>
      <c r="E602" s="2">
        <v>-2.04998076</v>
      </c>
      <c r="F602" s="2" t="e">
        <v>#N/A</v>
      </c>
      <c r="G602" s="2">
        <v>-0.740999818</v>
      </c>
      <c r="H602" s="2" t="e">
        <v>#N/A</v>
      </c>
      <c r="I602" s="4" t="e">
        <v>#N/A</v>
      </c>
      <c r="J602">
        <f t="shared" si="136"/>
        <v>2</v>
      </c>
      <c r="K602" s="5">
        <f t="shared" si="137"/>
        <v>0</v>
      </c>
      <c r="L602" s="6" t="str">
        <f t="shared" si="138"/>
        <v/>
      </c>
      <c r="M602" s="6">
        <f t="shared" si="139"/>
        <v>0</v>
      </c>
      <c r="N602" s="6" t="str">
        <f t="shared" si="140"/>
        <v/>
      </c>
      <c r="O602" s="6" t="str">
        <f t="shared" si="141"/>
        <v/>
      </c>
      <c r="P602" s="7">
        <f t="shared" si="142"/>
        <v>0</v>
      </c>
      <c r="Q602">
        <f t="shared" si="143"/>
        <v>-1.395490289</v>
      </c>
      <c r="R602" s="5">
        <f t="shared" si="144"/>
        <v>1</v>
      </c>
      <c r="S602" s="6" t="str">
        <f t="shared" si="145"/>
        <v/>
      </c>
      <c r="T602" s="6">
        <f t="shared" si="146"/>
        <v>0</v>
      </c>
      <c r="U602" s="6" t="str">
        <f t="shared" si="147"/>
        <v/>
      </c>
      <c r="V602" s="6" t="str">
        <f t="shared" si="148"/>
        <v/>
      </c>
      <c r="W602" s="7">
        <f t="shared" si="149"/>
        <v>1</v>
      </c>
    </row>
    <row r="603" spans="1:23">
      <c r="A603" s="1" t="s">
        <v>624</v>
      </c>
      <c r="B603" s="2">
        <f>IF(ISERROR(VLOOKUP(A603,[1]G1_DEG_cox!$A:$C,2,FALSE)),0,VLOOKUP(A603,[1]G1_DEG_cox!$A:$C,2,FALSE))</f>
        <v>0</v>
      </c>
      <c r="C603" s="2">
        <f>IF(ISERROR(VLOOKUP(A603,[1]G1_DEG_cox!$A:$C,3,FALSE)),0,VLOOKUP(A603,[1]G1_DEG_cox!$A:$C,3,FALSE))</f>
        <v>0</v>
      </c>
      <c r="D603" s="3">
        <f t="shared" si="135"/>
        <v>0</v>
      </c>
      <c r="E603" s="2">
        <v>-0.848852396</v>
      </c>
      <c r="F603" s="2">
        <v>-2.06555593</v>
      </c>
      <c r="G603" s="2" t="e">
        <v>#N/A</v>
      </c>
      <c r="H603" s="2" t="e">
        <v>#N/A</v>
      </c>
      <c r="I603" s="4" t="e">
        <v>#N/A</v>
      </c>
      <c r="J603">
        <f t="shared" si="136"/>
        <v>2</v>
      </c>
      <c r="K603" s="5">
        <f t="shared" si="137"/>
        <v>0</v>
      </c>
      <c r="L603" s="6">
        <f t="shared" si="138"/>
        <v>0</v>
      </c>
      <c r="M603" s="6" t="str">
        <f t="shared" si="139"/>
        <v/>
      </c>
      <c r="N603" s="6" t="str">
        <f t="shared" si="140"/>
        <v/>
      </c>
      <c r="O603" s="6" t="str">
        <f t="shared" si="141"/>
        <v/>
      </c>
      <c r="P603" s="7">
        <f t="shared" si="142"/>
        <v>0</v>
      </c>
      <c r="Q603">
        <f t="shared" si="143"/>
        <v>-1.457204163</v>
      </c>
      <c r="R603" s="5">
        <f t="shared" si="144"/>
        <v>0</v>
      </c>
      <c r="S603" s="6">
        <f t="shared" si="145"/>
        <v>1</v>
      </c>
      <c r="T603" s="6" t="str">
        <f t="shared" si="146"/>
        <v/>
      </c>
      <c r="U603" s="6" t="str">
        <f t="shared" si="147"/>
        <v/>
      </c>
      <c r="V603" s="6" t="str">
        <f t="shared" si="148"/>
        <v/>
      </c>
      <c r="W603" s="7">
        <f t="shared" si="149"/>
        <v>1</v>
      </c>
    </row>
    <row r="604" spans="1:23">
      <c r="A604" s="1" t="s">
        <v>625</v>
      </c>
      <c r="B604" s="2">
        <f>IF(ISERROR(VLOOKUP(A604,[1]G1_DEG_cox!$A:$C,2,FALSE)),0,VLOOKUP(A604,[1]G1_DEG_cox!$A:$C,2,FALSE))</f>
        <v>0</v>
      </c>
      <c r="C604" s="2">
        <f>IF(ISERROR(VLOOKUP(A604,[1]G1_DEG_cox!$A:$C,3,FALSE)),0,VLOOKUP(A604,[1]G1_DEG_cox!$A:$C,3,FALSE))</f>
        <v>0</v>
      </c>
      <c r="D604" s="3">
        <f t="shared" si="135"/>
        <v>0</v>
      </c>
      <c r="E604" s="2">
        <v>-0.845481634</v>
      </c>
      <c r="F604" s="2">
        <v>-2.658264637</v>
      </c>
      <c r="G604" s="2" t="e">
        <v>#N/A</v>
      </c>
      <c r="H604" s="2" t="e">
        <v>#N/A</v>
      </c>
      <c r="I604" s="4" t="e">
        <v>#N/A</v>
      </c>
      <c r="J604">
        <f t="shared" si="136"/>
        <v>2</v>
      </c>
      <c r="K604" s="5">
        <f t="shared" si="137"/>
        <v>0</v>
      </c>
      <c r="L604" s="6">
        <f t="shared" si="138"/>
        <v>0</v>
      </c>
      <c r="M604" s="6" t="str">
        <f t="shared" si="139"/>
        <v/>
      </c>
      <c r="N604" s="6" t="str">
        <f t="shared" si="140"/>
        <v/>
      </c>
      <c r="O604" s="6" t="str">
        <f t="shared" si="141"/>
        <v/>
      </c>
      <c r="P604" s="7">
        <f t="shared" si="142"/>
        <v>0</v>
      </c>
      <c r="Q604">
        <f t="shared" si="143"/>
        <v>-1.7518731355</v>
      </c>
      <c r="R604" s="5">
        <f t="shared" si="144"/>
        <v>0</v>
      </c>
      <c r="S604" s="6">
        <f t="shared" si="145"/>
        <v>1</v>
      </c>
      <c r="T604" s="6" t="str">
        <f t="shared" si="146"/>
        <v/>
      </c>
      <c r="U604" s="6" t="str">
        <f t="shared" si="147"/>
        <v/>
      </c>
      <c r="V604" s="6" t="str">
        <f t="shared" si="148"/>
        <v/>
      </c>
      <c r="W604" s="7">
        <f t="shared" si="149"/>
        <v>1</v>
      </c>
    </row>
    <row r="605" spans="1:23">
      <c r="A605" s="1" t="s">
        <v>626</v>
      </c>
      <c r="B605" s="2">
        <f>IF(ISERROR(VLOOKUP(A605,[1]G1_DEG_cox!$A:$C,2,FALSE)),0,VLOOKUP(A605,[1]G1_DEG_cox!$A:$C,2,FALSE))</f>
        <v>0</v>
      </c>
      <c r="C605" s="2">
        <f>IF(ISERROR(VLOOKUP(A605,[1]G1_DEG_cox!$A:$C,3,FALSE)),0,VLOOKUP(A605,[1]G1_DEG_cox!$A:$C,3,FALSE))</f>
        <v>0</v>
      </c>
      <c r="D605" s="3">
        <f t="shared" si="135"/>
        <v>0</v>
      </c>
      <c r="E605" s="2" t="e">
        <v>#N/A</v>
      </c>
      <c r="F605" s="2" t="e">
        <v>#N/A</v>
      </c>
      <c r="G605" s="2">
        <v>4.003371119</v>
      </c>
      <c r="H605" s="2" t="e">
        <v>#N/A</v>
      </c>
      <c r="I605" s="4" t="e">
        <v>#N/A</v>
      </c>
      <c r="J605">
        <f t="shared" si="136"/>
        <v>1</v>
      </c>
      <c r="K605" s="5" t="str">
        <f t="shared" si="137"/>
        <v/>
      </c>
      <c r="L605" s="6" t="str">
        <f t="shared" si="138"/>
        <v/>
      </c>
      <c r="M605" s="6">
        <f t="shared" si="139"/>
        <v>1</v>
      </c>
      <c r="N605" s="6" t="str">
        <f t="shared" si="140"/>
        <v/>
      </c>
      <c r="O605" s="6" t="str">
        <f t="shared" si="141"/>
        <v/>
      </c>
      <c r="P605" s="7">
        <f t="shared" si="142"/>
        <v>1</v>
      </c>
      <c r="Q605">
        <f t="shared" si="143"/>
        <v>4.003371119</v>
      </c>
      <c r="R605" s="5" t="str">
        <f t="shared" si="144"/>
        <v/>
      </c>
      <c r="S605" s="6" t="str">
        <f t="shared" si="145"/>
        <v/>
      </c>
      <c r="T605" s="6">
        <f t="shared" si="146"/>
        <v>1</v>
      </c>
      <c r="U605" s="6" t="str">
        <f t="shared" si="147"/>
        <v/>
      </c>
      <c r="V605" s="6" t="str">
        <f t="shared" si="148"/>
        <v/>
      </c>
      <c r="W605" s="7">
        <f t="shared" si="149"/>
        <v>1</v>
      </c>
    </row>
    <row r="606" spans="1:23">
      <c r="A606" s="1" t="s">
        <v>627</v>
      </c>
      <c r="B606" s="2">
        <f>IF(ISERROR(VLOOKUP(A606,[1]G1_DEG_cox!$A:$C,2,FALSE)),0,VLOOKUP(A606,[1]G1_DEG_cox!$A:$C,2,FALSE))</f>
        <v>0</v>
      </c>
      <c r="C606" s="2">
        <f>IF(ISERROR(VLOOKUP(A606,[1]G1_DEG_cox!$A:$C,3,FALSE)),0,VLOOKUP(A606,[1]G1_DEG_cox!$A:$C,3,FALSE))</f>
        <v>0</v>
      </c>
      <c r="D606" s="3">
        <f t="shared" si="135"/>
        <v>0</v>
      </c>
      <c r="E606" s="2" t="e">
        <v>#N/A</v>
      </c>
      <c r="F606" s="2" t="e">
        <v>#N/A</v>
      </c>
      <c r="G606" s="2">
        <v>1.683769047</v>
      </c>
      <c r="H606" s="2" t="e">
        <v>#N/A</v>
      </c>
      <c r="I606" s="4" t="e">
        <v>#N/A</v>
      </c>
      <c r="J606">
        <f t="shared" si="136"/>
        <v>1</v>
      </c>
      <c r="K606" s="5" t="str">
        <f t="shared" si="137"/>
        <v/>
      </c>
      <c r="L606" s="6" t="str">
        <f t="shared" si="138"/>
        <v/>
      </c>
      <c r="M606" s="6">
        <f t="shared" si="139"/>
        <v>1</v>
      </c>
      <c r="N606" s="6" t="str">
        <f t="shared" si="140"/>
        <v/>
      </c>
      <c r="O606" s="6" t="str">
        <f t="shared" si="141"/>
        <v/>
      </c>
      <c r="P606" s="7">
        <f t="shared" si="142"/>
        <v>1</v>
      </c>
      <c r="Q606">
        <f t="shared" si="143"/>
        <v>1.683769047</v>
      </c>
      <c r="R606" s="5" t="str">
        <f t="shared" si="144"/>
        <v/>
      </c>
      <c r="S606" s="6" t="str">
        <f t="shared" si="145"/>
        <v/>
      </c>
      <c r="T606" s="6">
        <f t="shared" si="146"/>
        <v>1</v>
      </c>
      <c r="U606" s="6" t="str">
        <f t="shared" si="147"/>
        <v/>
      </c>
      <c r="V606" s="6" t="str">
        <f t="shared" si="148"/>
        <v/>
      </c>
      <c r="W606" s="7">
        <f t="shared" si="149"/>
        <v>1</v>
      </c>
    </row>
    <row r="607" spans="1:23">
      <c r="A607" s="1" t="s">
        <v>628</v>
      </c>
      <c r="B607" s="2">
        <f>IF(ISERROR(VLOOKUP(A607,[1]G1_DEG_cox!$A:$C,2,FALSE)),0,VLOOKUP(A607,[1]G1_DEG_cox!$A:$C,2,FALSE))</f>
        <v>0</v>
      </c>
      <c r="C607" s="2">
        <f>IF(ISERROR(VLOOKUP(A607,[1]G1_DEG_cox!$A:$C,3,FALSE)),0,VLOOKUP(A607,[1]G1_DEG_cox!$A:$C,3,FALSE))</f>
        <v>0</v>
      </c>
      <c r="D607" s="3">
        <f t="shared" si="135"/>
        <v>0</v>
      </c>
      <c r="E607" s="2" t="e">
        <v>#N/A</v>
      </c>
      <c r="F607" s="2" t="e">
        <v>#N/A</v>
      </c>
      <c r="G607" s="2" t="e">
        <v>#N/A</v>
      </c>
      <c r="H607" s="2">
        <v>1.23602134</v>
      </c>
      <c r="I607" s="4" t="e">
        <v>#N/A</v>
      </c>
      <c r="J607">
        <f t="shared" si="136"/>
        <v>1</v>
      </c>
      <c r="K607" s="5" t="str">
        <f t="shared" si="137"/>
        <v/>
      </c>
      <c r="L607" s="6" t="str">
        <f t="shared" si="138"/>
        <v/>
      </c>
      <c r="M607" s="6" t="str">
        <f t="shared" si="139"/>
        <v/>
      </c>
      <c r="N607" s="6">
        <f t="shared" si="140"/>
        <v>1</v>
      </c>
      <c r="O607" s="6" t="str">
        <f t="shared" si="141"/>
        <v/>
      </c>
      <c r="P607" s="7">
        <f t="shared" si="142"/>
        <v>1</v>
      </c>
      <c r="Q607">
        <f t="shared" si="143"/>
        <v>1.23602134</v>
      </c>
      <c r="R607" s="5" t="str">
        <f t="shared" si="144"/>
        <v/>
      </c>
      <c r="S607" s="6" t="str">
        <f t="shared" si="145"/>
        <v/>
      </c>
      <c r="T607" s="6" t="str">
        <f t="shared" si="146"/>
        <v/>
      </c>
      <c r="U607" s="6">
        <f t="shared" si="147"/>
        <v>1</v>
      </c>
      <c r="V607" s="6" t="str">
        <f t="shared" si="148"/>
        <v/>
      </c>
      <c r="W607" s="7">
        <f t="shared" si="149"/>
        <v>1</v>
      </c>
    </row>
    <row r="608" spans="1:23">
      <c r="A608" s="1" t="s">
        <v>629</v>
      </c>
      <c r="B608" s="2">
        <f>IF(ISERROR(VLOOKUP(A608,[1]G1_DEG_cox!$A:$C,2,FALSE)),0,VLOOKUP(A608,[1]G1_DEG_cox!$A:$C,2,FALSE))</f>
        <v>0</v>
      </c>
      <c r="C608" s="2">
        <f>IF(ISERROR(VLOOKUP(A608,[1]G1_DEG_cox!$A:$C,3,FALSE)),0,VLOOKUP(A608,[1]G1_DEG_cox!$A:$C,3,FALSE))</f>
        <v>0</v>
      </c>
      <c r="D608" s="3">
        <f t="shared" si="135"/>
        <v>0</v>
      </c>
      <c r="E608" s="2" t="e">
        <v>#N/A</v>
      </c>
      <c r="F608" s="2" t="e">
        <v>#N/A</v>
      </c>
      <c r="G608" s="2">
        <v>-1.009661824</v>
      </c>
      <c r="H608" s="2" t="e">
        <v>#N/A</v>
      </c>
      <c r="I608" s="4" t="e">
        <v>#N/A</v>
      </c>
      <c r="J608">
        <f t="shared" si="136"/>
        <v>1</v>
      </c>
      <c r="K608" s="5" t="str">
        <f t="shared" si="137"/>
        <v/>
      </c>
      <c r="L608" s="6" t="str">
        <f t="shared" si="138"/>
        <v/>
      </c>
      <c r="M608" s="6">
        <f t="shared" si="139"/>
        <v>0</v>
      </c>
      <c r="N608" s="6" t="str">
        <f t="shared" si="140"/>
        <v/>
      </c>
      <c r="O608" s="6" t="str">
        <f t="shared" si="141"/>
        <v/>
      </c>
      <c r="P608" s="7">
        <f t="shared" si="142"/>
        <v>0</v>
      </c>
      <c r="Q608">
        <f t="shared" si="143"/>
        <v>-1.009661824</v>
      </c>
      <c r="R608" s="5" t="str">
        <f t="shared" si="144"/>
        <v/>
      </c>
      <c r="S608" s="6" t="str">
        <f t="shared" si="145"/>
        <v/>
      </c>
      <c r="T608" s="6">
        <f t="shared" si="146"/>
        <v>1</v>
      </c>
      <c r="U608" s="6" t="str">
        <f t="shared" si="147"/>
        <v/>
      </c>
      <c r="V608" s="6" t="str">
        <f t="shared" si="148"/>
        <v/>
      </c>
      <c r="W608" s="7">
        <f t="shared" si="149"/>
        <v>1</v>
      </c>
    </row>
    <row r="609" spans="1:23">
      <c r="A609" s="1" t="s">
        <v>630</v>
      </c>
      <c r="B609" s="2">
        <f>IF(ISERROR(VLOOKUP(A609,[1]G1_DEG_cox!$A:$C,2,FALSE)),0,VLOOKUP(A609,[1]G1_DEG_cox!$A:$C,2,FALSE))</f>
        <v>0</v>
      </c>
      <c r="C609" s="2">
        <f>IF(ISERROR(VLOOKUP(A609,[1]G1_DEG_cox!$A:$C,3,FALSE)),0,VLOOKUP(A609,[1]G1_DEG_cox!$A:$C,3,FALSE))</f>
        <v>0</v>
      </c>
      <c r="D609" s="3">
        <f t="shared" si="135"/>
        <v>0</v>
      </c>
      <c r="E609" s="2" t="e">
        <v>#N/A</v>
      </c>
      <c r="F609" s="2" t="e">
        <v>#N/A</v>
      </c>
      <c r="G609" s="2">
        <v>-1.061647773</v>
      </c>
      <c r="H609" s="2" t="e">
        <v>#N/A</v>
      </c>
      <c r="I609" s="4" t="e">
        <v>#N/A</v>
      </c>
      <c r="J609">
        <f t="shared" si="136"/>
        <v>1</v>
      </c>
      <c r="K609" s="5" t="str">
        <f t="shared" si="137"/>
        <v/>
      </c>
      <c r="L609" s="6" t="str">
        <f t="shared" si="138"/>
        <v/>
      </c>
      <c r="M609" s="6">
        <f t="shared" si="139"/>
        <v>0</v>
      </c>
      <c r="N609" s="6" t="str">
        <f t="shared" si="140"/>
        <v/>
      </c>
      <c r="O609" s="6" t="str">
        <f t="shared" si="141"/>
        <v/>
      </c>
      <c r="P609" s="7">
        <f t="shared" si="142"/>
        <v>0</v>
      </c>
      <c r="Q609">
        <f t="shared" si="143"/>
        <v>-1.061647773</v>
      </c>
      <c r="R609" s="5" t="str">
        <f t="shared" si="144"/>
        <v/>
      </c>
      <c r="S609" s="6" t="str">
        <f t="shared" si="145"/>
        <v/>
      </c>
      <c r="T609" s="6">
        <f t="shared" si="146"/>
        <v>1</v>
      </c>
      <c r="U609" s="6" t="str">
        <f t="shared" si="147"/>
        <v/>
      </c>
      <c r="V609" s="6" t="str">
        <f t="shared" si="148"/>
        <v/>
      </c>
      <c r="W609" s="7">
        <f t="shared" si="149"/>
        <v>1</v>
      </c>
    </row>
    <row r="610" spans="1:23">
      <c r="A610" s="1" t="s">
        <v>631</v>
      </c>
      <c r="B610" s="2">
        <f>IF(ISERROR(VLOOKUP(A610,[1]G1_DEG_cox!$A:$C,2,FALSE)),0,VLOOKUP(A610,[1]G1_DEG_cox!$A:$C,2,FALSE))</f>
        <v>0</v>
      </c>
      <c r="C610" s="2">
        <f>IF(ISERROR(VLOOKUP(A610,[1]G1_DEG_cox!$A:$C,3,FALSE)),0,VLOOKUP(A610,[1]G1_DEG_cox!$A:$C,3,FALSE))</f>
        <v>0</v>
      </c>
      <c r="D610" s="3">
        <f t="shared" si="135"/>
        <v>0</v>
      </c>
      <c r="E610" s="2" t="e">
        <v>#N/A</v>
      </c>
      <c r="F610" s="2" t="e">
        <v>#N/A</v>
      </c>
      <c r="G610" s="2">
        <v>-1.084016383</v>
      </c>
      <c r="H610" s="2" t="e">
        <v>#N/A</v>
      </c>
      <c r="I610" s="4" t="e">
        <v>#N/A</v>
      </c>
      <c r="J610">
        <f t="shared" si="136"/>
        <v>1</v>
      </c>
      <c r="K610" s="5" t="str">
        <f t="shared" si="137"/>
        <v/>
      </c>
      <c r="L610" s="6" t="str">
        <f t="shared" si="138"/>
        <v/>
      </c>
      <c r="M610" s="6">
        <f t="shared" si="139"/>
        <v>0</v>
      </c>
      <c r="N610" s="6" t="str">
        <f t="shared" si="140"/>
        <v/>
      </c>
      <c r="O610" s="6" t="str">
        <f t="shared" si="141"/>
        <v/>
      </c>
      <c r="P610" s="7">
        <f t="shared" si="142"/>
        <v>0</v>
      </c>
      <c r="Q610">
        <f t="shared" si="143"/>
        <v>-1.084016383</v>
      </c>
      <c r="R610" s="5" t="str">
        <f t="shared" si="144"/>
        <v/>
      </c>
      <c r="S610" s="6" t="str">
        <f t="shared" si="145"/>
        <v/>
      </c>
      <c r="T610" s="6">
        <f t="shared" si="146"/>
        <v>1</v>
      </c>
      <c r="U610" s="6" t="str">
        <f t="shared" si="147"/>
        <v/>
      </c>
      <c r="V610" s="6" t="str">
        <f t="shared" si="148"/>
        <v/>
      </c>
      <c r="W610" s="7">
        <f t="shared" si="149"/>
        <v>1</v>
      </c>
    </row>
    <row r="611" spans="1:23">
      <c r="A611" s="1" t="s">
        <v>632</v>
      </c>
      <c r="B611" s="2">
        <f>IF(ISERROR(VLOOKUP(A611,[1]G1_DEG_cox!$A:$C,2,FALSE)),0,VLOOKUP(A611,[1]G1_DEG_cox!$A:$C,2,FALSE))</f>
        <v>0</v>
      </c>
      <c r="C611" s="2">
        <f>IF(ISERROR(VLOOKUP(A611,[1]G1_DEG_cox!$A:$C,3,FALSE)),0,VLOOKUP(A611,[1]G1_DEG_cox!$A:$C,3,FALSE))</f>
        <v>0</v>
      </c>
      <c r="D611" s="3">
        <f t="shared" si="135"/>
        <v>0</v>
      </c>
      <c r="E611" s="2" t="e">
        <v>#N/A</v>
      </c>
      <c r="F611" s="2" t="e">
        <v>#N/A</v>
      </c>
      <c r="G611" s="2">
        <v>-1.2736395</v>
      </c>
      <c r="H611" s="2" t="e">
        <v>#N/A</v>
      </c>
      <c r="I611" s="4" t="e">
        <v>#N/A</v>
      </c>
      <c r="J611">
        <f t="shared" si="136"/>
        <v>1</v>
      </c>
      <c r="K611" s="5" t="str">
        <f t="shared" si="137"/>
        <v/>
      </c>
      <c r="L611" s="6" t="str">
        <f t="shared" si="138"/>
        <v/>
      </c>
      <c r="M611" s="6">
        <f t="shared" si="139"/>
        <v>0</v>
      </c>
      <c r="N611" s="6" t="str">
        <f t="shared" si="140"/>
        <v/>
      </c>
      <c r="O611" s="6" t="str">
        <f t="shared" si="141"/>
        <v/>
      </c>
      <c r="P611" s="7">
        <f t="shared" si="142"/>
        <v>0</v>
      </c>
      <c r="Q611">
        <f t="shared" si="143"/>
        <v>-1.2736395</v>
      </c>
      <c r="R611" s="5" t="str">
        <f t="shared" si="144"/>
        <v/>
      </c>
      <c r="S611" s="6" t="str">
        <f t="shared" si="145"/>
        <v/>
      </c>
      <c r="T611" s="6">
        <f t="shared" si="146"/>
        <v>1</v>
      </c>
      <c r="U611" s="6" t="str">
        <f t="shared" si="147"/>
        <v/>
      </c>
      <c r="V611" s="6" t="str">
        <f t="shared" si="148"/>
        <v/>
      </c>
      <c r="W611" s="7">
        <f t="shared" si="149"/>
        <v>1</v>
      </c>
    </row>
    <row r="612" spans="1:23">
      <c r="A612" s="1" t="s">
        <v>633</v>
      </c>
      <c r="B612" s="2">
        <f>IF(ISERROR(VLOOKUP(A612,[1]G1_DEG_cox!$A:$C,2,FALSE)),0,VLOOKUP(A612,[1]G1_DEG_cox!$A:$C,2,FALSE))</f>
        <v>0.999126968281546</v>
      </c>
      <c r="C612" s="2">
        <f>IF(ISERROR(VLOOKUP(A612,[1]G1_DEG_cox!$A:$C,3,FALSE)),0,VLOOKUP(A612,[1]G1_DEG_cox!$A:$C,3,FALSE))</f>
        <v>0.75892113910839</v>
      </c>
      <c r="D612" s="3">
        <f t="shared" si="135"/>
        <v>0</v>
      </c>
      <c r="E612" s="2">
        <v>-1.375592828</v>
      </c>
      <c r="F612" s="2" t="e">
        <v>#N/A</v>
      </c>
      <c r="G612" s="2" t="e">
        <v>#N/A</v>
      </c>
      <c r="H612" s="2" t="e">
        <v>#N/A</v>
      </c>
      <c r="I612" s="4" t="e">
        <v>#N/A</v>
      </c>
      <c r="J612">
        <f t="shared" si="136"/>
        <v>1</v>
      </c>
      <c r="K612" s="5">
        <f t="shared" si="137"/>
        <v>0</v>
      </c>
      <c r="L612" s="6" t="str">
        <f t="shared" si="138"/>
        <v/>
      </c>
      <c r="M612" s="6" t="str">
        <f t="shared" si="139"/>
        <v/>
      </c>
      <c r="N612" s="6" t="str">
        <f t="shared" si="140"/>
        <v/>
      </c>
      <c r="O612" s="6" t="str">
        <f t="shared" si="141"/>
        <v/>
      </c>
      <c r="P612" s="7">
        <f t="shared" si="142"/>
        <v>0</v>
      </c>
      <c r="Q612">
        <f t="shared" si="143"/>
        <v>-1.375592828</v>
      </c>
      <c r="R612" s="5">
        <f t="shared" si="144"/>
        <v>1</v>
      </c>
      <c r="S612" s="6" t="str">
        <f t="shared" si="145"/>
        <v/>
      </c>
      <c r="T612" s="6" t="str">
        <f t="shared" si="146"/>
        <v/>
      </c>
      <c r="U612" s="6" t="str">
        <f t="shared" si="147"/>
        <v/>
      </c>
      <c r="V612" s="6" t="str">
        <f t="shared" si="148"/>
        <v/>
      </c>
      <c r="W612" s="7">
        <f t="shared" si="149"/>
        <v>1</v>
      </c>
    </row>
    <row r="613" spans="1:23">
      <c r="A613" s="1" t="s">
        <v>634</v>
      </c>
      <c r="B613" s="2">
        <f>IF(ISERROR(VLOOKUP(A613,[1]G1_DEG_cox!$A:$C,2,FALSE)),0,VLOOKUP(A613,[1]G1_DEG_cox!$A:$C,2,FALSE))</f>
        <v>0</v>
      </c>
      <c r="C613" s="2">
        <f>IF(ISERROR(VLOOKUP(A613,[1]G1_DEG_cox!$A:$C,3,FALSE)),0,VLOOKUP(A613,[1]G1_DEG_cox!$A:$C,3,FALSE))</f>
        <v>0</v>
      </c>
      <c r="D613" s="3">
        <f t="shared" si="135"/>
        <v>0</v>
      </c>
      <c r="E613" s="2">
        <v>-1.375592828</v>
      </c>
      <c r="F613" s="2" t="e">
        <v>#N/A</v>
      </c>
      <c r="G613" s="2" t="e">
        <v>#N/A</v>
      </c>
      <c r="H613" s="2" t="e">
        <v>#N/A</v>
      </c>
      <c r="I613" s="4" t="e">
        <v>#N/A</v>
      </c>
      <c r="J613">
        <f t="shared" si="136"/>
        <v>1</v>
      </c>
      <c r="K613" s="5">
        <f t="shared" si="137"/>
        <v>0</v>
      </c>
      <c r="L613" s="6" t="str">
        <f t="shared" si="138"/>
        <v/>
      </c>
      <c r="M613" s="6" t="str">
        <f t="shared" si="139"/>
        <v/>
      </c>
      <c r="N613" s="6" t="str">
        <f t="shared" si="140"/>
        <v/>
      </c>
      <c r="O613" s="6" t="str">
        <f t="shared" si="141"/>
        <v/>
      </c>
      <c r="P613" s="7">
        <f t="shared" si="142"/>
        <v>0</v>
      </c>
      <c r="Q613">
        <f t="shared" si="143"/>
        <v>-1.375592828</v>
      </c>
      <c r="R613" s="5">
        <f t="shared" si="144"/>
        <v>1</v>
      </c>
      <c r="S613" s="6" t="str">
        <f t="shared" si="145"/>
        <v/>
      </c>
      <c r="T613" s="6" t="str">
        <f t="shared" si="146"/>
        <v/>
      </c>
      <c r="U613" s="6" t="str">
        <f t="shared" si="147"/>
        <v/>
      </c>
      <c r="V613" s="6" t="str">
        <f t="shared" si="148"/>
        <v/>
      </c>
      <c r="W613" s="7">
        <f t="shared" si="149"/>
        <v>1</v>
      </c>
    </row>
    <row r="614" spans="1:23">
      <c r="A614" s="1" t="s">
        <v>635</v>
      </c>
      <c r="B614" s="2">
        <f>IF(ISERROR(VLOOKUP(A614,[1]G1_DEG_cox!$A:$C,2,FALSE)),0,VLOOKUP(A614,[1]G1_DEG_cox!$A:$C,2,FALSE))</f>
        <v>0</v>
      </c>
      <c r="C614" s="2">
        <f>IF(ISERROR(VLOOKUP(A614,[1]G1_DEG_cox!$A:$C,3,FALSE)),0,VLOOKUP(A614,[1]G1_DEG_cox!$A:$C,3,FALSE))</f>
        <v>0</v>
      </c>
      <c r="D614" s="3">
        <f t="shared" si="135"/>
        <v>0</v>
      </c>
      <c r="E614" s="2" t="e">
        <v>#N/A</v>
      </c>
      <c r="F614" s="2" t="e">
        <v>#N/A</v>
      </c>
      <c r="G614" s="2">
        <v>-1.392194033</v>
      </c>
      <c r="H614" s="2" t="e">
        <v>#N/A</v>
      </c>
      <c r="I614" s="4" t="e">
        <v>#N/A</v>
      </c>
      <c r="J614">
        <f t="shared" si="136"/>
        <v>1</v>
      </c>
      <c r="K614" s="5" t="str">
        <f t="shared" si="137"/>
        <v/>
      </c>
      <c r="L614" s="6" t="str">
        <f t="shared" si="138"/>
        <v/>
      </c>
      <c r="M614" s="6">
        <f t="shared" si="139"/>
        <v>0</v>
      </c>
      <c r="N614" s="6" t="str">
        <f t="shared" si="140"/>
        <v/>
      </c>
      <c r="O614" s="6" t="str">
        <f t="shared" si="141"/>
        <v/>
      </c>
      <c r="P614" s="7">
        <f t="shared" si="142"/>
        <v>0</v>
      </c>
      <c r="Q614">
        <f t="shared" si="143"/>
        <v>-1.392194033</v>
      </c>
      <c r="R614" s="5" t="str">
        <f t="shared" si="144"/>
        <v/>
      </c>
      <c r="S614" s="6" t="str">
        <f t="shared" si="145"/>
        <v/>
      </c>
      <c r="T614" s="6">
        <f t="shared" si="146"/>
        <v>1</v>
      </c>
      <c r="U614" s="6" t="str">
        <f t="shared" si="147"/>
        <v/>
      </c>
      <c r="V614" s="6" t="str">
        <f t="shared" si="148"/>
        <v/>
      </c>
      <c r="W614" s="7">
        <f t="shared" si="149"/>
        <v>1</v>
      </c>
    </row>
    <row r="615" spans="1:23">
      <c r="A615" s="1" t="s">
        <v>636</v>
      </c>
      <c r="B615" s="2">
        <f>IF(ISERROR(VLOOKUP(A615,[1]G1_DEG_cox!$A:$C,2,FALSE)),0,VLOOKUP(A615,[1]G1_DEG_cox!$A:$C,2,FALSE))</f>
        <v>0</v>
      </c>
      <c r="C615" s="2">
        <f>IF(ISERROR(VLOOKUP(A615,[1]G1_DEG_cox!$A:$C,3,FALSE)),0,VLOOKUP(A615,[1]G1_DEG_cox!$A:$C,3,FALSE))</f>
        <v>0</v>
      </c>
      <c r="D615" s="3">
        <f t="shared" si="135"/>
        <v>0</v>
      </c>
      <c r="E615" s="2" t="e">
        <v>#N/A</v>
      </c>
      <c r="F615" s="2" t="e">
        <v>#N/A</v>
      </c>
      <c r="G615" s="2">
        <v>-1.412778258</v>
      </c>
      <c r="H615" s="2" t="e">
        <v>#N/A</v>
      </c>
      <c r="I615" s="4" t="e">
        <v>#N/A</v>
      </c>
      <c r="J615">
        <f t="shared" si="136"/>
        <v>1</v>
      </c>
      <c r="K615" s="5" t="str">
        <f t="shared" si="137"/>
        <v/>
      </c>
      <c r="L615" s="6" t="str">
        <f t="shared" si="138"/>
        <v/>
      </c>
      <c r="M615" s="6">
        <f t="shared" si="139"/>
        <v>0</v>
      </c>
      <c r="N615" s="6" t="str">
        <f t="shared" si="140"/>
        <v/>
      </c>
      <c r="O615" s="6" t="str">
        <f t="shared" si="141"/>
        <v/>
      </c>
      <c r="P615" s="7">
        <f t="shared" si="142"/>
        <v>0</v>
      </c>
      <c r="Q615">
        <f t="shared" si="143"/>
        <v>-1.412778258</v>
      </c>
      <c r="R615" s="5" t="str">
        <f t="shared" si="144"/>
        <v/>
      </c>
      <c r="S615" s="6" t="str">
        <f t="shared" si="145"/>
        <v/>
      </c>
      <c r="T615" s="6">
        <f t="shared" si="146"/>
        <v>1</v>
      </c>
      <c r="U615" s="6" t="str">
        <f t="shared" si="147"/>
        <v/>
      </c>
      <c r="V615" s="6" t="str">
        <f t="shared" si="148"/>
        <v/>
      </c>
      <c r="W615" s="7">
        <f t="shared" si="149"/>
        <v>1</v>
      </c>
    </row>
    <row r="616" spans="1:23">
      <c r="A616" s="1" t="s">
        <v>637</v>
      </c>
      <c r="B616" s="2">
        <f>IF(ISERROR(VLOOKUP(A616,[1]G1_DEG_cox!$A:$C,2,FALSE)),0,VLOOKUP(A616,[1]G1_DEG_cox!$A:$C,2,FALSE))</f>
        <v>0</v>
      </c>
      <c r="C616" s="2">
        <f>IF(ISERROR(VLOOKUP(A616,[1]G1_DEG_cox!$A:$C,3,FALSE)),0,VLOOKUP(A616,[1]G1_DEG_cox!$A:$C,3,FALSE))</f>
        <v>0</v>
      </c>
      <c r="D616" s="3">
        <f t="shared" si="135"/>
        <v>0</v>
      </c>
      <c r="E616" s="2" t="e">
        <v>#N/A</v>
      </c>
      <c r="F616" s="2" t="e">
        <v>#N/A</v>
      </c>
      <c r="G616" s="2">
        <v>-1.412778258</v>
      </c>
      <c r="H616" s="2" t="e">
        <v>#N/A</v>
      </c>
      <c r="I616" s="4" t="e">
        <v>#N/A</v>
      </c>
      <c r="J616">
        <f t="shared" si="136"/>
        <v>1</v>
      </c>
      <c r="K616" s="5" t="str">
        <f t="shared" si="137"/>
        <v/>
      </c>
      <c r="L616" s="6" t="str">
        <f t="shared" si="138"/>
        <v/>
      </c>
      <c r="M616" s="6">
        <f t="shared" si="139"/>
        <v>0</v>
      </c>
      <c r="N616" s="6" t="str">
        <f t="shared" si="140"/>
        <v/>
      </c>
      <c r="O616" s="6" t="str">
        <f t="shared" si="141"/>
        <v/>
      </c>
      <c r="P616" s="7">
        <f t="shared" si="142"/>
        <v>0</v>
      </c>
      <c r="Q616">
        <f t="shared" si="143"/>
        <v>-1.412778258</v>
      </c>
      <c r="R616" s="5" t="str">
        <f t="shared" si="144"/>
        <v/>
      </c>
      <c r="S616" s="6" t="str">
        <f t="shared" si="145"/>
        <v/>
      </c>
      <c r="T616" s="6">
        <f t="shared" si="146"/>
        <v>1</v>
      </c>
      <c r="U616" s="6" t="str">
        <f t="shared" si="147"/>
        <v/>
      </c>
      <c r="V616" s="6" t="str">
        <f t="shared" si="148"/>
        <v/>
      </c>
      <c r="W616" s="7">
        <f t="shared" si="149"/>
        <v>1</v>
      </c>
    </row>
    <row r="617" spans="1:23">
      <c r="A617" s="1" t="s">
        <v>638</v>
      </c>
      <c r="B617" s="2">
        <f>IF(ISERROR(VLOOKUP(A617,[1]G1_DEG_cox!$A:$C,2,FALSE)),0,VLOOKUP(A617,[1]G1_DEG_cox!$A:$C,2,FALSE))</f>
        <v>0</v>
      </c>
      <c r="C617" s="2">
        <f>IF(ISERROR(VLOOKUP(A617,[1]G1_DEG_cox!$A:$C,3,FALSE)),0,VLOOKUP(A617,[1]G1_DEG_cox!$A:$C,3,FALSE))</f>
        <v>0</v>
      </c>
      <c r="D617" s="3">
        <f t="shared" si="135"/>
        <v>0</v>
      </c>
      <c r="E617" s="2" t="e">
        <v>#N/A</v>
      </c>
      <c r="F617" s="2" t="e">
        <v>#N/A</v>
      </c>
      <c r="G617" s="2">
        <v>-1.415115237</v>
      </c>
      <c r="H617" s="2" t="e">
        <v>#N/A</v>
      </c>
      <c r="I617" s="4" t="e">
        <v>#N/A</v>
      </c>
      <c r="J617">
        <f t="shared" si="136"/>
        <v>1</v>
      </c>
      <c r="K617" s="5" t="str">
        <f t="shared" si="137"/>
        <v/>
      </c>
      <c r="L617" s="6" t="str">
        <f t="shared" si="138"/>
        <v/>
      </c>
      <c r="M617" s="6">
        <f t="shared" si="139"/>
        <v>0</v>
      </c>
      <c r="N617" s="6" t="str">
        <f t="shared" si="140"/>
        <v/>
      </c>
      <c r="O617" s="6" t="str">
        <f t="shared" si="141"/>
        <v/>
      </c>
      <c r="P617" s="7">
        <f t="shared" si="142"/>
        <v>0</v>
      </c>
      <c r="Q617">
        <f t="shared" si="143"/>
        <v>-1.415115237</v>
      </c>
      <c r="R617" s="5" t="str">
        <f t="shared" si="144"/>
        <v/>
      </c>
      <c r="S617" s="6" t="str">
        <f t="shared" si="145"/>
        <v/>
      </c>
      <c r="T617" s="6">
        <f t="shared" si="146"/>
        <v>1</v>
      </c>
      <c r="U617" s="6" t="str">
        <f t="shared" si="147"/>
        <v/>
      </c>
      <c r="V617" s="6" t="str">
        <f t="shared" si="148"/>
        <v/>
      </c>
      <c r="W617" s="7">
        <f t="shared" si="149"/>
        <v>1</v>
      </c>
    </row>
    <row r="618" spans="1:23">
      <c r="A618" s="1" t="s">
        <v>639</v>
      </c>
      <c r="B618" s="2">
        <f>IF(ISERROR(VLOOKUP(A618,[1]G1_DEG_cox!$A:$C,2,FALSE)),0,VLOOKUP(A618,[1]G1_DEG_cox!$A:$C,2,FALSE))</f>
        <v>0.999209773627856</v>
      </c>
      <c r="C618" s="2">
        <f>IF(ISERROR(VLOOKUP(A618,[1]G1_DEG_cox!$A:$C,3,FALSE)),0,VLOOKUP(A618,[1]G1_DEG_cox!$A:$C,3,FALSE))</f>
        <v>0.783934651042021</v>
      </c>
      <c r="D618" s="3">
        <f t="shared" si="135"/>
        <v>0</v>
      </c>
      <c r="E618" s="2">
        <v>-1.431205571</v>
      </c>
      <c r="F618" s="2" t="e">
        <v>#N/A</v>
      </c>
      <c r="G618" s="2" t="e">
        <v>#N/A</v>
      </c>
      <c r="H618" s="2" t="e">
        <v>#N/A</v>
      </c>
      <c r="I618" s="4" t="e">
        <v>#N/A</v>
      </c>
      <c r="J618">
        <f t="shared" si="136"/>
        <v>1</v>
      </c>
      <c r="K618" s="5">
        <f t="shared" si="137"/>
        <v>0</v>
      </c>
      <c r="L618" s="6" t="str">
        <f t="shared" si="138"/>
        <v/>
      </c>
      <c r="M618" s="6" t="str">
        <f t="shared" si="139"/>
        <v/>
      </c>
      <c r="N618" s="6" t="str">
        <f t="shared" si="140"/>
        <v/>
      </c>
      <c r="O618" s="6" t="str">
        <f t="shared" si="141"/>
        <v/>
      </c>
      <c r="P618" s="7">
        <f t="shared" si="142"/>
        <v>0</v>
      </c>
      <c r="Q618">
        <f t="shared" si="143"/>
        <v>-1.431205571</v>
      </c>
      <c r="R618" s="5">
        <f t="shared" si="144"/>
        <v>1</v>
      </c>
      <c r="S618" s="6" t="str">
        <f t="shared" si="145"/>
        <v/>
      </c>
      <c r="T618" s="6" t="str">
        <f t="shared" si="146"/>
        <v/>
      </c>
      <c r="U618" s="6" t="str">
        <f t="shared" si="147"/>
        <v/>
      </c>
      <c r="V618" s="6" t="str">
        <f t="shared" si="148"/>
        <v/>
      </c>
      <c r="W618" s="7">
        <f t="shared" si="149"/>
        <v>1</v>
      </c>
    </row>
    <row r="619" spans="1:23">
      <c r="A619" s="1" t="s">
        <v>640</v>
      </c>
      <c r="B619" s="2">
        <f>IF(ISERROR(VLOOKUP(A619,[1]G1_DEG_cox!$A:$C,2,FALSE)),0,VLOOKUP(A619,[1]G1_DEG_cox!$A:$C,2,FALSE))</f>
        <v>1.00004612918654</v>
      </c>
      <c r="C619" s="2">
        <f>IF(ISERROR(VLOOKUP(A619,[1]G1_DEG_cox!$A:$C,3,FALSE)),0,VLOOKUP(A619,[1]G1_DEG_cox!$A:$C,3,FALSE))</f>
        <v>0.956061119555425</v>
      </c>
      <c r="D619" s="3">
        <f t="shared" si="135"/>
        <v>0</v>
      </c>
      <c r="E619" s="2">
        <v>-1.546440303</v>
      </c>
      <c r="F619" s="2" t="e">
        <v>#N/A</v>
      </c>
      <c r="G619" s="2" t="e">
        <v>#N/A</v>
      </c>
      <c r="H619" s="2" t="e">
        <v>#N/A</v>
      </c>
      <c r="I619" s="4" t="e">
        <v>#N/A</v>
      </c>
      <c r="J619">
        <f t="shared" si="136"/>
        <v>1</v>
      </c>
      <c r="K619" s="5">
        <f t="shared" si="137"/>
        <v>0</v>
      </c>
      <c r="L619" s="6" t="str">
        <f t="shared" si="138"/>
        <v/>
      </c>
      <c r="M619" s="6" t="str">
        <f t="shared" si="139"/>
        <v/>
      </c>
      <c r="N619" s="6" t="str">
        <f t="shared" si="140"/>
        <v/>
      </c>
      <c r="O619" s="6" t="str">
        <f t="shared" si="141"/>
        <v/>
      </c>
      <c r="P619" s="7">
        <f t="shared" si="142"/>
        <v>0</v>
      </c>
      <c r="Q619">
        <f t="shared" si="143"/>
        <v>-1.546440303</v>
      </c>
      <c r="R619" s="5">
        <f t="shared" si="144"/>
        <v>1</v>
      </c>
      <c r="S619" s="6" t="str">
        <f t="shared" si="145"/>
        <v/>
      </c>
      <c r="T619" s="6" t="str">
        <f t="shared" si="146"/>
        <v/>
      </c>
      <c r="U619" s="6" t="str">
        <f t="shared" si="147"/>
        <v/>
      </c>
      <c r="V619" s="6" t="str">
        <f t="shared" si="148"/>
        <v/>
      </c>
      <c r="W619" s="7">
        <f t="shared" si="149"/>
        <v>1</v>
      </c>
    </row>
    <row r="620" spans="1:23">
      <c r="A620" s="1" t="s">
        <v>641</v>
      </c>
      <c r="B620" s="2">
        <f>IF(ISERROR(VLOOKUP(A620,[1]G1_DEG_cox!$A:$C,2,FALSE)),0,VLOOKUP(A620,[1]G1_DEG_cox!$A:$C,2,FALSE))</f>
        <v>0</v>
      </c>
      <c r="C620" s="2">
        <f>IF(ISERROR(VLOOKUP(A620,[1]G1_DEG_cox!$A:$C,3,FALSE)),0,VLOOKUP(A620,[1]G1_DEG_cox!$A:$C,3,FALSE))</f>
        <v>0</v>
      </c>
      <c r="D620" s="3">
        <f t="shared" si="135"/>
        <v>0</v>
      </c>
      <c r="E620" s="2" t="e">
        <v>#N/A</v>
      </c>
      <c r="F620" s="2">
        <v>-1.59072721</v>
      </c>
      <c r="G620" s="2" t="e">
        <v>#N/A</v>
      </c>
      <c r="H620" s="2" t="e">
        <v>#N/A</v>
      </c>
      <c r="I620" s="4" t="e">
        <v>#N/A</v>
      </c>
      <c r="J620">
        <f t="shared" si="136"/>
        <v>1</v>
      </c>
      <c r="K620" s="5" t="str">
        <f t="shared" si="137"/>
        <v/>
      </c>
      <c r="L620" s="6">
        <f t="shared" si="138"/>
        <v>0</v>
      </c>
      <c r="M620" s="6" t="str">
        <f t="shared" si="139"/>
        <v/>
      </c>
      <c r="N620" s="6" t="str">
        <f t="shared" si="140"/>
        <v/>
      </c>
      <c r="O620" s="6" t="str">
        <f t="shared" si="141"/>
        <v/>
      </c>
      <c r="P620" s="7">
        <f t="shared" si="142"/>
        <v>0</v>
      </c>
      <c r="Q620">
        <f t="shared" si="143"/>
        <v>-1.59072721</v>
      </c>
      <c r="R620" s="5" t="str">
        <f t="shared" si="144"/>
        <v/>
      </c>
      <c r="S620" s="6">
        <f t="shared" si="145"/>
        <v>1</v>
      </c>
      <c r="T620" s="6" t="str">
        <f t="shared" si="146"/>
        <v/>
      </c>
      <c r="U620" s="6" t="str">
        <f t="shared" si="147"/>
        <v/>
      </c>
      <c r="V620" s="6" t="str">
        <f t="shared" si="148"/>
        <v/>
      </c>
      <c r="W620" s="7">
        <f t="shared" si="149"/>
        <v>1</v>
      </c>
    </row>
    <row r="621" spans="1:23">
      <c r="A621" s="1" t="s">
        <v>642</v>
      </c>
      <c r="B621" s="2">
        <f>IF(ISERROR(VLOOKUP(A621,[1]G1_DEG_cox!$A:$C,2,FALSE)),0,VLOOKUP(A621,[1]G1_DEG_cox!$A:$C,2,FALSE))</f>
        <v>0</v>
      </c>
      <c r="C621" s="2">
        <f>IF(ISERROR(VLOOKUP(A621,[1]G1_DEG_cox!$A:$C,3,FALSE)),0,VLOOKUP(A621,[1]G1_DEG_cox!$A:$C,3,FALSE))</f>
        <v>0</v>
      </c>
      <c r="D621" s="3">
        <f t="shared" si="135"/>
        <v>0</v>
      </c>
      <c r="E621" s="2" t="e">
        <v>#N/A</v>
      </c>
      <c r="F621" s="2" t="e">
        <v>#N/A</v>
      </c>
      <c r="G621" s="2">
        <v>-1.668737471</v>
      </c>
      <c r="H621" s="2" t="e">
        <v>#N/A</v>
      </c>
      <c r="I621" s="4" t="e">
        <v>#N/A</v>
      </c>
      <c r="J621">
        <f t="shared" si="136"/>
        <v>1</v>
      </c>
      <c r="K621" s="5" t="str">
        <f t="shared" si="137"/>
        <v/>
      </c>
      <c r="L621" s="6" t="str">
        <f t="shared" si="138"/>
        <v/>
      </c>
      <c r="M621" s="6">
        <f t="shared" si="139"/>
        <v>0</v>
      </c>
      <c r="N621" s="6" t="str">
        <f t="shared" si="140"/>
        <v/>
      </c>
      <c r="O621" s="6" t="str">
        <f t="shared" si="141"/>
        <v/>
      </c>
      <c r="P621" s="7">
        <f t="shared" si="142"/>
        <v>0</v>
      </c>
      <c r="Q621">
        <f t="shared" si="143"/>
        <v>-1.668737471</v>
      </c>
      <c r="R621" s="5" t="str">
        <f t="shared" si="144"/>
        <v/>
      </c>
      <c r="S621" s="6" t="str">
        <f t="shared" si="145"/>
        <v/>
      </c>
      <c r="T621" s="6">
        <f t="shared" si="146"/>
        <v>1</v>
      </c>
      <c r="U621" s="6" t="str">
        <f t="shared" si="147"/>
        <v/>
      </c>
      <c r="V621" s="6" t="str">
        <f t="shared" si="148"/>
        <v/>
      </c>
      <c r="W621" s="7">
        <f t="shared" si="149"/>
        <v>1</v>
      </c>
    </row>
    <row r="622" spans="1:23">
      <c r="A622" s="1" t="s">
        <v>643</v>
      </c>
      <c r="B622" s="2">
        <f>IF(ISERROR(VLOOKUP(A622,[1]G1_DEG_cox!$A:$C,2,FALSE)),0,VLOOKUP(A622,[1]G1_DEG_cox!$A:$C,2,FALSE))</f>
        <v>0</v>
      </c>
      <c r="C622" s="2">
        <f>IF(ISERROR(VLOOKUP(A622,[1]G1_DEG_cox!$A:$C,3,FALSE)),0,VLOOKUP(A622,[1]G1_DEG_cox!$A:$C,3,FALSE))</f>
        <v>0</v>
      </c>
      <c r="D622" s="3">
        <f t="shared" si="135"/>
        <v>0</v>
      </c>
      <c r="E622" s="2" t="e">
        <v>#N/A</v>
      </c>
      <c r="F622" s="2">
        <v>-1.720176339</v>
      </c>
      <c r="G622" s="2" t="e">
        <v>#N/A</v>
      </c>
      <c r="H622" s="2" t="e">
        <v>#N/A</v>
      </c>
      <c r="I622" s="4" t="e">
        <v>#N/A</v>
      </c>
      <c r="J622">
        <f t="shared" si="136"/>
        <v>1</v>
      </c>
      <c r="K622" s="5" t="str">
        <f t="shared" si="137"/>
        <v/>
      </c>
      <c r="L622" s="6">
        <f t="shared" si="138"/>
        <v>0</v>
      </c>
      <c r="M622" s="6" t="str">
        <f t="shared" si="139"/>
        <v/>
      </c>
      <c r="N622" s="6" t="str">
        <f t="shared" si="140"/>
        <v/>
      </c>
      <c r="O622" s="6" t="str">
        <f t="shared" si="141"/>
        <v/>
      </c>
      <c r="P622" s="7">
        <f t="shared" si="142"/>
        <v>0</v>
      </c>
      <c r="Q622">
        <f t="shared" si="143"/>
        <v>-1.720176339</v>
      </c>
      <c r="R622" s="5" t="str">
        <f t="shared" si="144"/>
        <v/>
      </c>
      <c r="S622" s="6">
        <f t="shared" si="145"/>
        <v>1</v>
      </c>
      <c r="T622" s="6" t="str">
        <f t="shared" si="146"/>
        <v/>
      </c>
      <c r="U622" s="6" t="str">
        <f t="shared" si="147"/>
        <v/>
      </c>
      <c r="V622" s="6" t="str">
        <f t="shared" si="148"/>
        <v/>
      </c>
      <c r="W622" s="7">
        <f t="shared" si="149"/>
        <v>1</v>
      </c>
    </row>
    <row r="623" spans="1:23">
      <c r="A623" s="1" t="s">
        <v>644</v>
      </c>
      <c r="B623" s="2">
        <f>IF(ISERROR(VLOOKUP(A623,[1]G1_DEG_cox!$A:$C,2,FALSE)),0,VLOOKUP(A623,[1]G1_DEG_cox!$A:$C,2,FALSE))</f>
        <v>1.00511563187068</v>
      </c>
      <c r="C623" s="2">
        <f>IF(ISERROR(VLOOKUP(A623,[1]G1_DEG_cox!$A:$C,3,FALSE)),0,VLOOKUP(A623,[1]G1_DEG_cox!$A:$C,3,FALSE))</f>
        <v>0.358250703117471</v>
      </c>
      <c r="D623" s="3">
        <f t="shared" si="135"/>
        <v>0</v>
      </c>
      <c r="E623" s="2">
        <v>-1.815395832</v>
      </c>
      <c r="F623" s="2" t="e">
        <v>#N/A</v>
      </c>
      <c r="G623" s="2" t="e">
        <v>#N/A</v>
      </c>
      <c r="H623" s="2" t="e">
        <v>#N/A</v>
      </c>
      <c r="I623" s="4" t="e">
        <v>#N/A</v>
      </c>
      <c r="J623">
        <f t="shared" si="136"/>
        <v>1</v>
      </c>
      <c r="K623" s="5">
        <f t="shared" si="137"/>
        <v>0</v>
      </c>
      <c r="L623" s="6" t="str">
        <f t="shared" si="138"/>
        <v/>
      </c>
      <c r="M623" s="6" t="str">
        <f t="shared" si="139"/>
        <v/>
      </c>
      <c r="N623" s="6" t="str">
        <f t="shared" si="140"/>
        <v/>
      </c>
      <c r="O623" s="6" t="str">
        <f t="shared" si="141"/>
        <v/>
      </c>
      <c r="P623" s="7">
        <f t="shared" si="142"/>
        <v>0</v>
      </c>
      <c r="Q623">
        <f t="shared" si="143"/>
        <v>-1.815395832</v>
      </c>
      <c r="R623" s="5">
        <f t="shared" si="144"/>
        <v>1</v>
      </c>
      <c r="S623" s="6" t="str">
        <f t="shared" si="145"/>
        <v/>
      </c>
      <c r="T623" s="6" t="str">
        <f t="shared" si="146"/>
        <v/>
      </c>
      <c r="U623" s="6" t="str">
        <f t="shared" si="147"/>
        <v/>
      </c>
      <c r="V623" s="6" t="str">
        <f t="shared" si="148"/>
        <v/>
      </c>
      <c r="W623" s="7">
        <f t="shared" si="149"/>
        <v>1</v>
      </c>
    </row>
    <row r="624" spans="1:23">
      <c r="A624" s="1" t="s">
        <v>645</v>
      </c>
      <c r="B624" s="2">
        <f>IF(ISERROR(VLOOKUP(A624,[1]G1_DEG_cox!$A:$C,2,FALSE)),0,VLOOKUP(A624,[1]G1_DEG_cox!$A:$C,2,FALSE))</f>
        <v>0.996749788599969</v>
      </c>
      <c r="C624" s="2">
        <f>IF(ISERROR(VLOOKUP(A624,[1]G1_DEG_cox!$A:$C,3,FALSE)),0,VLOOKUP(A624,[1]G1_DEG_cox!$A:$C,3,FALSE))</f>
        <v>0.432099802811337</v>
      </c>
      <c r="D624" s="3">
        <f t="shared" si="135"/>
        <v>0</v>
      </c>
      <c r="E624" s="2">
        <v>-1.81807059</v>
      </c>
      <c r="F624" s="2" t="e">
        <v>#N/A</v>
      </c>
      <c r="G624" s="2" t="e">
        <v>#N/A</v>
      </c>
      <c r="H624" s="2" t="e">
        <v>#N/A</v>
      </c>
      <c r="I624" s="4" t="e">
        <v>#N/A</v>
      </c>
      <c r="J624">
        <f t="shared" si="136"/>
        <v>1</v>
      </c>
      <c r="K624" s="5">
        <f t="shared" si="137"/>
        <v>0</v>
      </c>
      <c r="L624" s="6" t="str">
        <f t="shared" si="138"/>
        <v/>
      </c>
      <c r="M624" s="6" t="str">
        <f t="shared" si="139"/>
        <v/>
      </c>
      <c r="N624" s="6" t="str">
        <f t="shared" si="140"/>
        <v/>
      </c>
      <c r="O624" s="6" t="str">
        <f t="shared" si="141"/>
        <v/>
      </c>
      <c r="P624" s="7">
        <f t="shared" si="142"/>
        <v>0</v>
      </c>
      <c r="Q624">
        <f t="shared" si="143"/>
        <v>-1.81807059</v>
      </c>
      <c r="R624" s="5">
        <f t="shared" si="144"/>
        <v>1</v>
      </c>
      <c r="S624" s="6" t="str">
        <f t="shared" si="145"/>
        <v/>
      </c>
      <c r="T624" s="6" t="str">
        <f t="shared" si="146"/>
        <v/>
      </c>
      <c r="U624" s="6" t="str">
        <f t="shared" si="147"/>
        <v/>
      </c>
      <c r="V624" s="6" t="str">
        <f t="shared" si="148"/>
        <v/>
      </c>
      <c r="W624" s="7">
        <f t="shared" si="149"/>
        <v>1</v>
      </c>
    </row>
    <row r="625" spans="1:23">
      <c r="A625" s="1" t="s">
        <v>646</v>
      </c>
      <c r="B625" s="2">
        <f>IF(ISERROR(VLOOKUP(A625,[1]G1_DEG_cox!$A:$C,2,FALSE)),0,VLOOKUP(A625,[1]G1_DEG_cox!$A:$C,2,FALSE))</f>
        <v>0</v>
      </c>
      <c r="C625" s="2">
        <f>IF(ISERROR(VLOOKUP(A625,[1]G1_DEG_cox!$A:$C,3,FALSE)),0,VLOOKUP(A625,[1]G1_DEG_cox!$A:$C,3,FALSE))</f>
        <v>0</v>
      </c>
      <c r="D625" s="3">
        <f t="shared" si="135"/>
        <v>0</v>
      </c>
      <c r="E625" s="2">
        <v>-1.81807059</v>
      </c>
      <c r="F625" s="2" t="e">
        <v>#N/A</v>
      </c>
      <c r="G625" s="2" t="e">
        <v>#N/A</v>
      </c>
      <c r="H625" s="2" t="e">
        <v>#N/A</v>
      </c>
      <c r="I625" s="4" t="e">
        <v>#N/A</v>
      </c>
      <c r="J625">
        <f t="shared" si="136"/>
        <v>1</v>
      </c>
      <c r="K625" s="5">
        <f t="shared" si="137"/>
        <v>0</v>
      </c>
      <c r="L625" s="6" t="str">
        <f t="shared" si="138"/>
        <v/>
      </c>
      <c r="M625" s="6" t="str">
        <f t="shared" si="139"/>
        <v/>
      </c>
      <c r="N625" s="6" t="str">
        <f t="shared" si="140"/>
        <v/>
      </c>
      <c r="O625" s="6" t="str">
        <f t="shared" si="141"/>
        <v/>
      </c>
      <c r="P625" s="7">
        <f t="shared" si="142"/>
        <v>0</v>
      </c>
      <c r="Q625">
        <f t="shared" si="143"/>
        <v>-1.81807059</v>
      </c>
      <c r="R625" s="5">
        <f t="shared" si="144"/>
        <v>1</v>
      </c>
      <c r="S625" s="6" t="str">
        <f t="shared" si="145"/>
        <v/>
      </c>
      <c r="T625" s="6" t="str">
        <f t="shared" si="146"/>
        <v/>
      </c>
      <c r="U625" s="6" t="str">
        <f t="shared" si="147"/>
        <v/>
      </c>
      <c r="V625" s="6" t="str">
        <f t="shared" si="148"/>
        <v/>
      </c>
      <c r="W625" s="7">
        <f t="shared" si="149"/>
        <v>1</v>
      </c>
    </row>
    <row r="626" spans="1:23">
      <c r="A626" s="1" t="s">
        <v>647</v>
      </c>
      <c r="B626" s="2">
        <f>IF(ISERROR(VLOOKUP(A626,[1]G1_DEG_cox!$A:$C,2,FALSE)),0,VLOOKUP(A626,[1]G1_DEG_cox!$A:$C,2,FALSE))</f>
        <v>0</v>
      </c>
      <c r="C626" s="2">
        <f>IF(ISERROR(VLOOKUP(A626,[1]G1_DEG_cox!$A:$C,3,FALSE)),0,VLOOKUP(A626,[1]G1_DEG_cox!$A:$C,3,FALSE))</f>
        <v>0</v>
      </c>
      <c r="D626" s="3">
        <f t="shared" si="135"/>
        <v>0</v>
      </c>
      <c r="E626" s="2" t="e">
        <v>#N/A</v>
      </c>
      <c r="F626" s="2" t="e">
        <v>#N/A</v>
      </c>
      <c r="G626" s="2">
        <v>-1.845803261</v>
      </c>
      <c r="H626" s="2" t="e">
        <v>#N/A</v>
      </c>
      <c r="I626" s="4" t="e">
        <v>#N/A</v>
      </c>
      <c r="J626">
        <f t="shared" si="136"/>
        <v>1</v>
      </c>
      <c r="K626" s="5" t="str">
        <f t="shared" si="137"/>
        <v/>
      </c>
      <c r="L626" s="6" t="str">
        <f t="shared" si="138"/>
        <v/>
      </c>
      <c r="M626" s="6">
        <f t="shared" si="139"/>
        <v>0</v>
      </c>
      <c r="N626" s="6" t="str">
        <f t="shared" si="140"/>
        <v/>
      </c>
      <c r="O626" s="6" t="str">
        <f t="shared" si="141"/>
        <v/>
      </c>
      <c r="P626" s="7">
        <f t="shared" si="142"/>
        <v>0</v>
      </c>
      <c r="Q626">
        <f t="shared" si="143"/>
        <v>-1.845803261</v>
      </c>
      <c r="R626" s="5" t="str">
        <f t="shared" si="144"/>
        <v/>
      </c>
      <c r="S626" s="6" t="str">
        <f t="shared" si="145"/>
        <v/>
      </c>
      <c r="T626" s="6">
        <f t="shared" si="146"/>
        <v>1</v>
      </c>
      <c r="U626" s="6" t="str">
        <f t="shared" si="147"/>
        <v/>
      </c>
      <c r="V626" s="6" t="str">
        <f t="shared" si="148"/>
        <v/>
      </c>
      <c r="W626" s="7">
        <f t="shared" si="149"/>
        <v>1</v>
      </c>
    </row>
    <row r="627" spans="1:23">
      <c r="A627" s="1" t="s">
        <v>648</v>
      </c>
      <c r="B627" s="2">
        <f>IF(ISERROR(VLOOKUP(A627,[1]G1_DEG_cox!$A:$C,2,FALSE)),0,VLOOKUP(A627,[1]G1_DEG_cox!$A:$C,2,FALSE))</f>
        <v>0</v>
      </c>
      <c r="C627" s="2">
        <f>IF(ISERROR(VLOOKUP(A627,[1]G1_DEG_cox!$A:$C,3,FALSE)),0,VLOOKUP(A627,[1]G1_DEG_cox!$A:$C,3,FALSE))</f>
        <v>0</v>
      </c>
      <c r="D627" s="3">
        <f t="shared" si="135"/>
        <v>0</v>
      </c>
      <c r="E627" s="2" t="e">
        <v>#N/A</v>
      </c>
      <c r="F627" s="2" t="e">
        <v>#N/A</v>
      </c>
      <c r="G627" s="2">
        <v>-1.864815593</v>
      </c>
      <c r="H627" s="2" t="e">
        <v>#N/A</v>
      </c>
      <c r="I627" s="4" t="e">
        <v>#N/A</v>
      </c>
      <c r="J627">
        <f t="shared" si="136"/>
        <v>1</v>
      </c>
      <c r="K627" s="5" t="str">
        <f t="shared" si="137"/>
        <v/>
      </c>
      <c r="L627" s="6" t="str">
        <f t="shared" si="138"/>
        <v/>
      </c>
      <c r="M627" s="6">
        <f t="shared" si="139"/>
        <v>0</v>
      </c>
      <c r="N627" s="6" t="str">
        <f t="shared" si="140"/>
        <v/>
      </c>
      <c r="O627" s="6" t="str">
        <f t="shared" si="141"/>
        <v/>
      </c>
      <c r="P627" s="7">
        <f t="shared" si="142"/>
        <v>0</v>
      </c>
      <c r="Q627">
        <f t="shared" si="143"/>
        <v>-1.864815593</v>
      </c>
      <c r="R627" s="5" t="str">
        <f t="shared" si="144"/>
        <v/>
      </c>
      <c r="S627" s="6" t="str">
        <f t="shared" si="145"/>
        <v/>
      </c>
      <c r="T627" s="6">
        <f t="shared" si="146"/>
        <v>1</v>
      </c>
      <c r="U627" s="6" t="str">
        <f t="shared" si="147"/>
        <v/>
      </c>
      <c r="V627" s="6" t="str">
        <f t="shared" si="148"/>
        <v/>
      </c>
      <c r="W627" s="7">
        <f t="shared" si="149"/>
        <v>1</v>
      </c>
    </row>
    <row r="628" spans="1:23">
      <c r="A628" s="1" t="s">
        <v>649</v>
      </c>
      <c r="B628" s="2">
        <f>IF(ISERROR(VLOOKUP(A628,[1]G1_DEG_cox!$A:$C,2,FALSE)),0,VLOOKUP(A628,[1]G1_DEG_cox!$A:$C,2,FALSE))</f>
        <v>0</v>
      </c>
      <c r="C628" s="2">
        <f>IF(ISERROR(VLOOKUP(A628,[1]G1_DEG_cox!$A:$C,3,FALSE)),0,VLOOKUP(A628,[1]G1_DEG_cox!$A:$C,3,FALSE))</f>
        <v>0</v>
      </c>
      <c r="D628" s="3">
        <f t="shared" si="135"/>
        <v>0</v>
      </c>
      <c r="E628" s="2" t="e">
        <v>#N/A</v>
      </c>
      <c r="F628" s="2">
        <v>-1.867222309</v>
      </c>
      <c r="G628" s="2" t="e">
        <v>#N/A</v>
      </c>
      <c r="H628" s="2" t="e">
        <v>#N/A</v>
      </c>
      <c r="I628" s="4" t="e">
        <v>#N/A</v>
      </c>
      <c r="J628">
        <f t="shared" si="136"/>
        <v>1</v>
      </c>
      <c r="K628" s="5" t="str">
        <f t="shared" si="137"/>
        <v/>
      </c>
      <c r="L628" s="6">
        <f t="shared" si="138"/>
        <v>0</v>
      </c>
      <c r="M628" s="6" t="str">
        <f t="shared" si="139"/>
        <v/>
      </c>
      <c r="N628" s="6" t="str">
        <f t="shared" si="140"/>
        <v/>
      </c>
      <c r="O628" s="6" t="str">
        <f t="shared" si="141"/>
        <v/>
      </c>
      <c r="P628" s="7">
        <f t="shared" si="142"/>
        <v>0</v>
      </c>
      <c r="Q628">
        <f t="shared" si="143"/>
        <v>-1.867222309</v>
      </c>
      <c r="R628" s="5" t="str">
        <f t="shared" si="144"/>
        <v/>
      </c>
      <c r="S628" s="6">
        <f t="shared" si="145"/>
        <v>1</v>
      </c>
      <c r="T628" s="6" t="str">
        <f t="shared" si="146"/>
        <v/>
      </c>
      <c r="U628" s="6" t="str">
        <f t="shared" si="147"/>
        <v/>
      </c>
      <c r="V628" s="6" t="str">
        <f t="shared" si="148"/>
        <v/>
      </c>
      <c r="W628" s="7">
        <f t="shared" si="149"/>
        <v>1</v>
      </c>
    </row>
    <row r="629" spans="1:23">
      <c r="A629" s="1" t="s">
        <v>650</v>
      </c>
      <c r="B629" s="2">
        <f>IF(ISERROR(VLOOKUP(A629,[1]G1_DEG_cox!$A:$C,2,FALSE)),0,VLOOKUP(A629,[1]G1_DEG_cox!$A:$C,2,FALSE))</f>
        <v>0</v>
      </c>
      <c r="C629" s="2">
        <f>IF(ISERROR(VLOOKUP(A629,[1]G1_DEG_cox!$A:$C,3,FALSE)),0,VLOOKUP(A629,[1]G1_DEG_cox!$A:$C,3,FALSE))</f>
        <v>0</v>
      </c>
      <c r="D629" s="3">
        <f t="shared" si="135"/>
        <v>0</v>
      </c>
      <c r="E629" s="2" t="e">
        <v>#N/A</v>
      </c>
      <c r="F629" s="2">
        <v>-1.867222309</v>
      </c>
      <c r="G629" s="2" t="e">
        <v>#N/A</v>
      </c>
      <c r="H629" s="2" t="e">
        <v>#N/A</v>
      </c>
      <c r="I629" s="4" t="e">
        <v>#N/A</v>
      </c>
      <c r="J629">
        <f t="shared" si="136"/>
        <v>1</v>
      </c>
      <c r="K629" s="5" t="str">
        <f t="shared" si="137"/>
        <v/>
      </c>
      <c r="L629" s="6">
        <f t="shared" si="138"/>
        <v>0</v>
      </c>
      <c r="M629" s="6" t="str">
        <f t="shared" si="139"/>
        <v/>
      </c>
      <c r="N629" s="6" t="str">
        <f t="shared" si="140"/>
        <v/>
      </c>
      <c r="O629" s="6" t="str">
        <f t="shared" si="141"/>
        <v/>
      </c>
      <c r="P629" s="7">
        <f t="shared" si="142"/>
        <v>0</v>
      </c>
      <c r="Q629">
        <f t="shared" si="143"/>
        <v>-1.867222309</v>
      </c>
      <c r="R629" s="5" t="str">
        <f t="shared" si="144"/>
        <v/>
      </c>
      <c r="S629" s="6">
        <f t="shared" si="145"/>
        <v>1</v>
      </c>
      <c r="T629" s="6" t="str">
        <f t="shared" si="146"/>
        <v/>
      </c>
      <c r="U629" s="6" t="str">
        <f t="shared" si="147"/>
        <v/>
      </c>
      <c r="V629" s="6" t="str">
        <f t="shared" si="148"/>
        <v/>
      </c>
      <c r="W629" s="7">
        <f t="shared" si="149"/>
        <v>1</v>
      </c>
    </row>
    <row r="630" spans="1:23">
      <c r="A630" s="1" t="s">
        <v>651</v>
      </c>
      <c r="B630" s="2">
        <f>IF(ISERROR(VLOOKUP(A630,[1]G1_DEG_cox!$A:$C,2,FALSE)),0,VLOOKUP(A630,[1]G1_DEG_cox!$A:$C,2,FALSE))</f>
        <v>0</v>
      </c>
      <c r="C630" s="2">
        <f>IF(ISERROR(VLOOKUP(A630,[1]G1_DEG_cox!$A:$C,3,FALSE)),0,VLOOKUP(A630,[1]G1_DEG_cox!$A:$C,3,FALSE))</f>
        <v>0</v>
      </c>
      <c r="D630" s="3">
        <f t="shared" si="135"/>
        <v>0</v>
      </c>
      <c r="E630" s="2" t="e">
        <v>#N/A</v>
      </c>
      <c r="F630" s="2" t="e">
        <v>#N/A</v>
      </c>
      <c r="G630" s="2">
        <v>-1.871898055</v>
      </c>
      <c r="H630" s="2" t="e">
        <v>#N/A</v>
      </c>
      <c r="I630" s="4" t="e">
        <v>#N/A</v>
      </c>
      <c r="J630">
        <f t="shared" si="136"/>
        <v>1</v>
      </c>
      <c r="K630" s="5" t="str">
        <f t="shared" si="137"/>
        <v/>
      </c>
      <c r="L630" s="6" t="str">
        <f t="shared" si="138"/>
        <v/>
      </c>
      <c r="M630" s="6">
        <f t="shared" si="139"/>
        <v>0</v>
      </c>
      <c r="N630" s="6" t="str">
        <f t="shared" si="140"/>
        <v/>
      </c>
      <c r="O630" s="6" t="str">
        <f t="shared" si="141"/>
        <v/>
      </c>
      <c r="P630" s="7">
        <f t="shared" si="142"/>
        <v>0</v>
      </c>
      <c r="Q630">
        <f t="shared" si="143"/>
        <v>-1.871898055</v>
      </c>
      <c r="R630" s="5" t="str">
        <f t="shared" si="144"/>
        <v/>
      </c>
      <c r="S630" s="6" t="str">
        <f t="shared" si="145"/>
        <v/>
      </c>
      <c r="T630" s="6">
        <f t="shared" si="146"/>
        <v>1</v>
      </c>
      <c r="U630" s="6" t="str">
        <f t="shared" si="147"/>
        <v/>
      </c>
      <c r="V630" s="6" t="str">
        <f t="shared" si="148"/>
        <v/>
      </c>
      <c r="W630" s="7">
        <f t="shared" si="149"/>
        <v>1</v>
      </c>
    </row>
    <row r="631" spans="1:23">
      <c r="A631" s="1" t="s">
        <v>652</v>
      </c>
      <c r="B631" s="2">
        <f>IF(ISERROR(VLOOKUP(A631,[1]G1_DEG_cox!$A:$C,2,FALSE)),0,VLOOKUP(A631,[1]G1_DEG_cox!$A:$C,2,FALSE))</f>
        <v>1.01104879963198</v>
      </c>
      <c r="C631" s="2">
        <f>IF(ISERROR(VLOOKUP(A631,[1]G1_DEG_cox!$A:$C,3,FALSE)),0,VLOOKUP(A631,[1]G1_DEG_cox!$A:$C,3,FALSE))</f>
        <v>0.321327417347914</v>
      </c>
      <c r="D631" s="3">
        <f t="shared" si="135"/>
        <v>0</v>
      </c>
      <c r="E631" s="2">
        <v>-1.994474411</v>
      </c>
      <c r="F631" s="2" t="e">
        <v>#N/A</v>
      </c>
      <c r="G631" s="2" t="e">
        <v>#N/A</v>
      </c>
      <c r="H631" s="2" t="e">
        <v>#N/A</v>
      </c>
      <c r="I631" s="4" t="e">
        <v>#N/A</v>
      </c>
      <c r="J631">
        <f t="shared" si="136"/>
        <v>1</v>
      </c>
      <c r="K631" s="5">
        <f t="shared" si="137"/>
        <v>0</v>
      </c>
      <c r="L631" s="6" t="str">
        <f t="shared" si="138"/>
        <v/>
      </c>
      <c r="M631" s="6" t="str">
        <f t="shared" si="139"/>
        <v/>
      </c>
      <c r="N631" s="6" t="str">
        <f t="shared" si="140"/>
        <v/>
      </c>
      <c r="O631" s="6" t="str">
        <f t="shared" si="141"/>
        <v/>
      </c>
      <c r="P631" s="7">
        <f t="shared" si="142"/>
        <v>0</v>
      </c>
      <c r="Q631">
        <f t="shared" si="143"/>
        <v>-1.994474411</v>
      </c>
      <c r="R631" s="5">
        <f t="shared" si="144"/>
        <v>1</v>
      </c>
      <c r="S631" s="6" t="str">
        <f t="shared" si="145"/>
        <v/>
      </c>
      <c r="T631" s="6" t="str">
        <f t="shared" si="146"/>
        <v/>
      </c>
      <c r="U631" s="6" t="str">
        <f t="shared" si="147"/>
        <v/>
      </c>
      <c r="V631" s="6" t="str">
        <f t="shared" si="148"/>
        <v/>
      </c>
      <c r="W631" s="7">
        <f t="shared" si="149"/>
        <v>1</v>
      </c>
    </row>
    <row r="632" spans="1:23">
      <c r="A632" s="1" t="s">
        <v>653</v>
      </c>
      <c r="B632" s="2">
        <f>IF(ISERROR(VLOOKUP(A632,[1]G1_DEG_cox!$A:$C,2,FALSE)),0,VLOOKUP(A632,[1]G1_DEG_cox!$A:$C,2,FALSE))</f>
        <v>1.00002344846041</v>
      </c>
      <c r="C632" s="2">
        <f>IF(ISERROR(VLOOKUP(A632,[1]G1_DEG_cox!$A:$C,3,FALSE)),0,VLOOKUP(A632,[1]G1_DEG_cox!$A:$C,3,FALSE))</f>
        <v>0.740875014918651</v>
      </c>
      <c r="D632" s="3">
        <f t="shared" si="135"/>
        <v>0</v>
      </c>
      <c r="E632" s="2">
        <v>-1.994474411</v>
      </c>
      <c r="F632" s="2" t="e">
        <v>#N/A</v>
      </c>
      <c r="G632" s="2" t="e">
        <v>#N/A</v>
      </c>
      <c r="H632" s="2" t="e">
        <v>#N/A</v>
      </c>
      <c r="I632" s="4" t="e">
        <v>#N/A</v>
      </c>
      <c r="J632">
        <f t="shared" si="136"/>
        <v>1</v>
      </c>
      <c r="K632" s="5">
        <f t="shared" si="137"/>
        <v>0</v>
      </c>
      <c r="L632" s="6" t="str">
        <f t="shared" si="138"/>
        <v/>
      </c>
      <c r="M632" s="6" t="str">
        <f t="shared" si="139"/>
        <v/>
      </c>
      <c r="N632" s="6" t="str">
        <f t="shared" si="140"/>
        <v/>
      </c>
      <c r="O632" s="6" t="str">
        <f t="shared" si="141"/>
        <v/>
      </c>
      <c r="P632" s="7">
        <f t="shared" si="142"/>
        <v>0</v>
      </c>
      <c r="Q632">
        <f t="shared" si="143"/>
        <v>-1.994474411</v>
      </c>
      <c r="R632" s="5">
        <f t="shared" si="144"/>
        <v>1</v>
      </c>
      <c r="S632" s="6" t="str">
        <f t="shared" si="145"/>
        <v/>
      </c>
      <c r="T632" s="6" t="str">
        <f t="shared" si="146"/>
        <v/>
      </c>
      <c r="U632" s="6" t="str">
        <f t="shared" si="147"/>
        <v/>
      </c>
      <c r="V632" s="6" t="str">
        <f t="shared" si="148"/>
        <v/>
      </c>
      <c r="W632" s="7">
        <f t="shared" si="149"/>
        <v>1</v>
      </c>
    </row>
    <row r="633" spans="1:23">
      <c r="A633" s="1" t="s">
        <v>654</v>
      </c>
      <c r="B633" s="2">
        <f>IF(ISERROR(VLOOKUP(A633,[1]G1_DEG_cox!$A:$C,2,FALSE)),0,VLOOKUP(A633,[1]G1_DEG_cox!$A:$C,2,FALSE))</f>
        <v>0</v>
      </c>
      <c r="C633" s="2">
        <f>IF(ISERROR(VLOOKUP(A633,[1]G1_DEG_cox!$A:$C,3,FALSE)),0,VLOOKUP(A633,[1]G1_DEG_cox!$A:$C,3,FALSE))</f>
        <v>0</v>
      </c>
      <c r="D633" s="3">
        <f t="shared" si="135"/>
        <v>0</v>
      </c>
      <c r="E633" s="2" t="e">
        <v>#N/A</v>
      </c>
      <c r="F633" s="2">
        <v>-2.146193027</v>
      </c>
      <c r="G633" s="2" t="e">
        <v>#N/A</v>
      </c>
      <c r="H633" s="2" t="e">
        <v>#N/A</v>
      </c>
      <c r="I633" s="4" t="e">
        <v>#N/A</v>
      </c>
      <c r="J633">
        <f t="shared" si="136"/>
        <v>1</v>
      </c>
      <c r="K633" s="5" t="str">
        <f t="shared" si="137"/>
        <v/>
      </c>
      <c r="L633" s="6">
        <f t="shared" si="138"/>
        <v>0</v>
      </c>
      <c r="M633" s="6" t="str">
        <f t="shared" si="139"/>
        <v/>
      </c>
      <c r="N633" s="6" t="str">
        <f t="shared" si="140"/>
        <v/>
      </c>
      <c r="O633" s="6" t="str">
        <f t="shared" si="141"/>
        <v/>
      </c>
      <c r="P633" s="7">
        <f t="shared" si="142"/>
        <v>0</v>
      </c>
      <c r="Q633">
        <f t="shared" si="143"/>
        <v>-2.146193027</v>
      </c>
      <c r="R633" s="5" t="str">
        <f t="shared" si="144"/>
        <v/>
      </c>
      <c r="S633" s="6">
        <f t="shared" si="145"/>
        <v>1</v>
      </c>
      <c r="T633" s="6" t="str">
        <f t="shared" si="146"/>
        <v/>
      </c>
      <c r="U633" s="6" t="str">
        <f t="shared" si="147"/>
        <v/>
      </c>
      <c r="V633" s="6" t="str">
        <f t="shared" si="148"/>
        <v/>
      </c>
      <c r="W633" s="7">
        <f t="shared" si="149"/>
        <v>1</v>
      </c>
    </row>
    <row r="634" spans="1:23">
      <c r="A634" s="1" t="s">
        <v>655</v>
      </c>
      <c r="B634" s="2">
        <f>IF(ISERROR(VLOOKUP(A634,[1]G1_DEG_cox!$A:$C,2,FALSE)),0,VLOOKUP(A634,[1]G1_DEG_cox!$A:$C,2,FALSE))</f>
        <v>0</v>
      </c>
      <c r="C634" s="2">
        <f>IF(ISERROR(VLOOKUP(A634,[1]G1_DEG_cox!$A:$C,3,FALSE)),0,VLOOKUP(A634,[1]G1_DEG_cox!$A:$C,3,FALSE))</f>
        <v>0</v>
      </c>
      <c r="D634" s="3">
        <f t="shared" si="135"/>
        <v>0</v>
      </c>
      <c r="E634" s="2" t="e">
        <v>#N/A</v>
      </c>
      <c r="F634" s="2">
        <v>-2.146193027</v>
      </c>
      <c r="G634" s="2" t="e">
        <v>#N/A</v>
      </c>
      <c r="H634" s="2" t="e">
        <v>#N/A</v>
      </c>
      <c r="I634" s="4" t="e">
        <v>#N/A</v>
      </c>
      <c r="J634">
        <f t="shared" si="136"/>
        <v>1</v>
      </c>
      <c r="K634" s="5" t="str">
        <f t="shared" si="137"/>
        <v/>
      </c>
      <c r="L634" s="6">
        <f t="shared" si="138"/>
        <v>0</v>
      </c>
      <c r="M634" s="6" t="str">
        <f t="shared" si="139"/>
        <v/>
      </c>
      <c r="N634" s="6" t="str">
        <f t="shared" si="140"/>
        <v/>
      </c>
      <c r="O634" s="6" t="str">
        <f t="shared" si="141"/>
        <v/>
      </c>
      <c r="P634" s="7">
        <f t="shared" si="142"/>
        <v>0</v>
      </c>
      <c r="Q634">
        <f t="shared" si="143"/>
        <v>-2.146193027</v>
      </c>
      <c r="R634" s="5" t="str">
        <f t="shared" si="144"/>
        <v/>
      </c>
      <c r="S634" s="6">
        <f t="shared" si="145"/>
        <v>1</v>
      </c>
      <c r="T634" s="6" t="str">
        <f t="shared" si="146"/>
        <v/>
      </c>
      <c r="U634" s="6" t="str">
        <f t="shared" si="147"/>
        <v/>
      </c>
      <c r="V634" s="6" t="str">
        <f t="shared" si="148"/>
        <v/>
      </c>
      <c r="W634" s="7">
        <f t="shared" si="149"/>
        <v>1</v>
      </c>
    </row>
    <row r="635" spans="1:23">
      <c r="A635" s="1" t="s">
        <v>656</v>
      </c>
      <c r="B635" s="2">
        <f>IF(ISERROR(VLOOKUP(A635,[1]G1_DEG_cox!$A:$C,2,FALSE)),0,VLOOKUP(A635,[1]G1_DEG_cox!$A:$C,2,FALSE))</f>
        <v>0</v>
      </c>
      <c r="C635" s="2">
        <f>IF(ISERROR(VLOOKUP(A635,[1]G1_DEG_cox!$A:$C,3,FALSE)),0,VLOOKUP(A635,[1]G1_DEG_cox!$A:$C,3,FALSE))</f>
        <v>0</v>
      </c>
      <c r="D635" s="3">
        <f t="shared" si="135"/>
        <v>0</v>
      </c>
      <c r="E635" s="2" t="e">
        <v>#N/A</v>
      </c>
      <c r="F635" s="2">
        <v>-2.146193027</v>
      </c>
      <c r="G635" s="2" t="e">
        <v>#N/A</v>
      </c>
      <c r="H635" s="2" t="e">
        <v>#N/A</v>
      </c>
      <c r="I635" s="4" t="e">
        <v>#N/A</v>
      </c>
      <c r="J635">
        <f t="shared" si="136"/>
        <v>1</v>
      </c>
      <c r="K635" s="5" t="str">
        <f t="shared" si="137"/>
        <v/>
      </c>
      <c r="L635" s="6">
        <f t="shared" si="138"/>
        <v>0</v>
      </c>
      <c r="M635" s="6" t="str">
        <f t="shared" si="139"/>
        <v/>
      </c>
      <c r="N635" s="6" t="str">
        <f t="shared" si="140"/>
        <v/>
      </c>
      <c r="O635" s="6" t="str">
        <f t="shared" si="141"/>
        <v/>
      </c>
      <c r="P635" s="7">
        <f t="shared" si="142"/>
        <v>0</v>
      </c>
      <c r="Q635">
        <f t="shared" si="143"/>
        <v>-2.146193027</v>
      </c>
      <c r="R635" s="5" t="str">
        <f t="shared" si="144"/>
        <v/>
      </c>
      <c r="S635" s="6">
        <f t="shared" si="145"/>
        <v>1</v>
      </c>
      <c r="T635" s="6" t="str">
        <f t="shared" si="146"/>
        <v/>
      </c>
      <c r="U635" s="6" t="str">
        <f t="shared" si="147"/>
        <v/>
      </c>
      <c r="V635" s="6" t="str">
        <f t="shared" si="148"/>
        <v/>
      </c>
      <c r="W635" s="7">
        <f t="shared" si="149"/>
        <v>1</v>
      </c>
    </row>
    <row r="636" spans="1:23">
      <c r="A636" s="1" t="s">
        <v>657</v>
      </c>
      <c r="B636" s="2">
        <f>IF(ISERROR(VLOOKUP(A636,[1]G1_DEG_cox!$A:$C,2,FALSE)),0,VLOOKUP(A636,[1]G1_DEG_cox!$A:$C,2,FALSE))</f>
        <v>0</v>
      </c>
      <c r="C636" s="2">
        <f>IF(ISERROR(VLOOKUP(A636,[1]G1_DEG_cox!$A:$C,3,FALSE)),0,VLOOKUP(A636,[1]G1_DEG_cox!$A:$C,3,FALSE))</f>
        <v>0</v>
      </c>
      <c r="D636" s="3">
        <f t="shared" si="135"/>
        <v>0</v>
      </c>
      <c r="E636" s="2" t="e">
        <v>#N/A</v>
      </c>
      <c r="F636" s="2">
        <v>-2.147259235</v>
      </c>
      <c r="G636" s="2" t="e">
        <v>#N/A</v>
      </c>
      <c r="H636" s="2" t="e">
        <v>#N/A</v>
      </c>
      <c r="I636" s="4" t="e">
        <v>#N/A</v>
      </c>
      <c r="J636">
        <f t="shared" si="136"/>
        <v>1</v>
      </c>
      <c r="K636" s="5" t="str">
        <f t="shared" si="137"/>
        <v/>
      </c>
      <c r="L636" s="6">
        <f t="shared" si="138"/>
        <v>0</v>
      </c>
      <c r="M636" s="6" t="str">
        <f t="shared" si="139"/>
        <v/>
      </c>
      <c r="N636" s="6" t="str">
        <f t="shared" si="140"/>
        <v/>
      </c>
      <c r="O636" s="6" t="str">
        <f t="shared" si="141"/>
        <v/>
      </c>
      <c r="P636" s="7">
        <f t="shared" si="142"/>
        <v>0</v>
      </c>
      <c r="Q636">
        <f t="shared" si="143"/>
        <v>-2.147259235</v>
      </c>
      <c r="R636" s="5" t="str">
        <f t="shared" si="144"/>
        <v/>
      </c>
      <c r="S636" s="6">
        <f t="shared" si="145"/>
        <v>1</v>
      </c>
      <c r="T636" s="6" t="str">
        <f t="shared" si="146"/>
        <v/>
      </c>
      <c r="U636" s="6" t="str">
        <f t="shared" si="147"/>
        <v/>
      </c>
      <c r="V636" s="6" t="str">
        <f t="shared" si="148"/>
        <v/>
      </c>
      <c r="W636" s="7">
        <f t="shared" si="149"/>
        <v>1</v>
      </c>
    </row>
    <row r="637" spans="1:23">
      <c r="A637" s="1" t="s">
        <v>658</v>
      </c>
      <c r="B637" s="2">
        <f>IF(ISERROR(VLOOKUP(A637,[1]G1_DEG_cox!$A:$C,2,FALSE)),0,VLOOKUP(A637,[1]G1_DEG_cox!$A:$C,2,FALSE))</f>
        <v>0</v>
      </c>
      <c r="C637" s="2">
        <f>IF(ISERROR(VLOOKUP(A637,[1]G1_DEG_cox!$A:$C,3,FALSE)),0,VLOOKUP(A637,[1]G1_DEG_cox!$A:$C,3,FALSE))</f>
        <v>0</v>
      </c>
      <c r="D637" s="3">
        <f t="shared" si="135"/>
        <v>0</v>
      </c>
      <c r="E637" s="2" t="e">
        <v>#N/A</v>
      </c>
      <c r="F637" s="2" t="e">
        <v>#N/A</v>
      </c>
      <c r="G637" s="2">
        <v>-2.233887792</v>
      </c>
      <c r="H637" s="2" t="e">
        <v>#N/A</v>
      </c>
      <c r="I637" s="4" t="e">
        <v>#N/A</v>
      </c>
      <c r="J637">
        <f t="shared" si="136"/>
        <v>1</v>
      </c>
      <c r="K637" s="5" t="str">
        <f t="shared" si="137"/>
        <v/>
      </c>
      <c r="L637" s="6" t="str">
        <f t="shared" si="138"/>
        <v/>
      </c>
      <c r="M637" s="6">
        <f t="shared" si="139"/>
        <v>0</v>
      </c>
      <c r="N637" s="6" t="str">
        <f t="shared" si="140"/>
        <v/>
      </c>
      <c r="O637" s="6" t="str">
        <f t="shared" si="141"/>
        <v/>
      </c>
      <c r="P637" s="7">
        <f t="shared" si="142"/>
        <v>0</v>
      </c>
      <c r="Q637">
        <f t="shared" si="143"/>
        <v>-2.233887792</v>
      </c>
      <c r="R637" s="5" t="str">
        <f t="shared" si="144"/>
        <v/>
      </c>
      <c r="S637" s="6" t="str">
        <f t="shared" si="145"/>
        <v/>
      </c>
      <c r="T637" s="6">
        <f t="shared" si="146"/>
        <v>1</v>
      </c>
      <c r="U637" s="6" t="str">
        <f t="shared" si="147"/>
        <v/>
      </c>
      <c r="V637" s="6" t="str">
        <f t="shared" si="148"/>
        <v/>
      </c>
      <c r="W637" s="7">
        <f t="shared" si="149"/>
        <v>1</v>
      </c>
    </row>
    <row r="638" spans="1:23">
      <c r="A638" s="1" t="s">
        <v>659</v>
      </c>
      <c r="B638" s="2">
        <f>IF(ISERROR(VLOOKUP(A638,[1]G1_DEG_cox!$A:$C,2,FALSE)),0,VLOOKUP(A638,[1]G1_DEG_cox!$A:$C,2,FALSE))</f>
        <v>0</v>
      </c>
      <c r="C638" s="2">
        <f>IF(ISERROR(VLOOKUP(A638,[1]G1_DEG_cox!$A:$C,3,FALSE)),0,VLOOKUP(A638,[1]G1_DEG_cox!$A:$C,3,FALSE))</f>
        <v>0</v>
      </c>
      <c r="D638" s="3">
        <f t="shared" si="135"/>
        <v>0</v>
      </c>
      <c r="E638" s="2" t="e">
        <v>#N/A</v>
      </c>
      <c r="F638" s="2" t="e">
        <v>#N/A</v>
      </c>
      <c r="G638" s="2">
        <v>-2.371804595</v>
      </c>
      <c r="H638" s="2" t="e">
        <v>#N/A</v>
      </c>
      <c r="I638" s="4" t="e">
        <v>#N/A</v>
      </c>
      <c r="J638">
        <f t="shared" si="136"/>
        <v>1</v>
      </c>
      <c r="K638" s="5" t="str">
        <f t="shared" si="137"/>
        <v/>
      </c>
      <c r="L638" s="6" t="str">
        <f t="shared" si="138"/>
        <v/>
      </c>
      <c r="M638" s="6">
        <f t="shared" si="139"/>
        <v>0</v>
      </c>
      <c r="N638" s="6" t="str">
        <f t="shared" si="140"/>
        <v/>
      </c>
      <c r="O638" s="6" t="str">
        <f t="shared" si="141"/>
        <v/>
      </c>
      <c r="P638" s="7">
        <f t="shared" si="142"/>
        <v>0</v>
      </c>
      <c r="Q638">
        <f t="shared" si="143"/>
        <v>-2.371804595</v>
      </c>
      <c r="R638" s="5" t="str">
        <f t="shared" si="144"/>
        <v/>
      </c>
      <c r="S638" s="6" t="str">
        <f t="shared" si="145"/>
        <v/>
      </c>
      <c r="T638" s="6">
        <f t="shared" si="146"/>
        <v>1</v>
      </c>
      <c r="U638" s="6" t="str">
        <f t="shared" si="147"/>
        <v/>
      </c>
      <c r="V638" s="6" t="str">
        <f t="shared" si="148"/>
        <v/>
      </c>
      <c r="W638" s="7">
        <f t="shared" si="149"/>
        <v>1</v>
      </c>
    </row>
    <row r="639" spans="1:23">
      <c r="A639" s="1" t="s">
        <v>660</v>
      </c>
      <c r="B639" s="2">
        <f>IF(ISERROR(VLOOKUP(A639,[1]G1_DEG_cox!$A:$C,2,FALSE)),0,VLOOKUP(A639,[1]G1_DEG_cox!$A:$C,2,FALSE))</f>
        <v>0</v>
      </c>
      <c r="C639" s="2">
        <f>IF(ISERROR(VLOOKUP(A639,[1]G1_DEG_cox!$A:$C,3,FALSE)),0,VLOOKUP(A639,[1]G1_DEG_cox!$A:$C,3,FALSE))</f>
        <v>0</v>
      </c>
      <c r="D639" s="3">
        <f t="shared" si="135"/>
        <v>0</v>
      </c>
      <c r="E639" s="2" t="e">
        <v>#N/A</v>
      </c>
      <c r="F639" s="2" t="e">
        <v>#N/A</v>
      </c>
      <c r="G639" s="2">
        <v>-2.693349123</v>
      </c>
      <c r="H639" s="2" t="e">
        <v>#N/A</v>
      </c>
      <c r="I639" s="4" t="e">
        <v>#N/A</v>
      </c>
      <c r="J639">
        <f t="shared" si="136"/>
        <v>1</v>
      </c>
      <c r="K639" s="5" t="str">
        <f t="shared" si="137"/>
        <v/>
      </c>
      <c r="L639" s="6" t="str">
        <f t="shared" si="138"/>
        <v/>
      </c>
      <c r="M639" s="6">
        <f t="shared" si="139"/>
        <v>0</v>
      </c>
      <c r="N639" s="6" t="str">
        <f t="shared" si="140"/>
        <v/>
      </c>
      <c r="O639" s="6" t="str">
        <f t="shared" si="141"/>
        <v/>
      </c>
      <c r="P639" s="7">
        <f t="shared" si="142"/>
        <v>0</v>
      </c>
      <c r="Q639">
        <f t="shared" si="143"/>
        <v>-2.693349123</v>
      </c>
      <c r="R639" s="5" t="str">
        <f t="shared" si="144"/>
        <v/>
      </c>
      <c r="S639" s="6" t="str">
        <f t="shared" si="145"/>
        <v/>
      </c>
      <c r="T639" s="6">
        <f t="shared" si="146"/>
        <v>1</v>
      </c>
      <c r="U639" s="6" t="str">
        <f t="shared" si="147"/>
        <v/>
      </c>
      <c r="V639" s="6" t="str">
        <f t="shared" si="148"/>
        <v/>
      </c>
      <c r="W639" s="7">
        <f t="shared" si="149"/>
        <v>1</v>
      </c>
    </row>
    <row r="640" spans="1:23">
      <c r="A640" s="1" t="s">
        <v>661</v>
      </c>
      <c r="B640" s="2">
        <f>IF(ISERROR(VLOOKUP(A640,[1]G1_DEG_cox!$A:$C,2,FALSE)),0,VLOOKUP(A640,[1]G1_DEG_cox!$A:$C,2,FALSE))</f>
        <v>0.997836744881603</v>
      </c>
      <c r="C640" s="2">
        <f>IF(ISERROR(VLOOKUP(A640,[1]G1_DEG_cox!$A:$C,3,FALSE)),0,VLOOKUP(A640,[1]G1_DEG_cox!$A:$C,3,FALSE))</f>
        <v>0.518916919283592</v>
      </c>
      <c r="D640" s="3">
        <f t="shared" si="135"/>
        <v>0</v>
      </c>
      <c r="E640" s="2">
        <v>-3.277770758</v>
      </c>
      <c r="F640" s="2" t="e">
        <v>#N/A</v>
      </c>
      <c r="G640" s="2" t="e">
        <v>#N/A</v>
      </c>
      <c r="H640" s="2" t="e">
        <v>#N/A</v>
      </c>
      <c r="I640" s="4" t="e">
        <v>#N/A</v>
      </c>
      <c r="J640">
        <f t="shared" si="136"/>
        <v>1</v>
      </c>
      <c r="K640" s="5">
        <f t="shared" si="137"/>
        <v>0</v>
      </c>
      <c r="L640" s="6" t="str">
        <f t="shared" si="138"/>
        <v/>
      </c>
      <c r="M640" s="6" t="str">
        <f t="shared" si="139"/>
        <v/>
      </c>
      <c r="N640" s="6" t="str">
        <f t="shared" si="140"/>
        <v/>
      </c>
      <c r="O640" s="6" t="str">
        <f t="shared" si="141"/>
        <v/>
      </c>
      <c r="P640" s="7">
        <f t="shared" si="142"/>
        <v>0</v>
      </c>
      <c r="Q640">
        <f t="shared" si="143"/>
        <v>-3.277770758</v>
      </c>
      <c r="R640" s="5">
        <f t="shared" si="144"/>
        <v>1</v>
      </c>
      <c r="S640" s="6" t="str">
        <f t="shared" si="145"/>
        <v/>
      </c>
      <c r="T640" s="6" t="str">
        <f t="shared" si="146"/>
        <v/>
      </c>
      <c r="U640" s="6" t="str">
        <f t="shared" si="147"/>
        <v/>
      </c>
      <c r="V640" s="6" t="str">
        <f t="shared" si="148"/>
        <v/>
      </c>
      <c r="W640" s="7">
        <f t="shared" si="149"/>
        <v>1</v>
      </c>
    </row>
    <row r="641" spans="1:23">
      <c r="A641" s="1" t="s">
        <v>662</v>
      </c>
      <c r="B641" s="2">
        <f>IF(ISERROR(VLOOKUP(A641,[1]G1_DEG_cox!$A:$C,2,FALSE)),0,VLOOKUP(A641,[1]G1_DEG_cox!$A:$C,2,FALSE))</f>
        <v>0</v>
      </c>
      <c r="C641" s="2">
        <f>IF(ISERROR(VLOOKUP(A641,[1]G1_DEG_cox!$A:$C,3,FALSE)),0,VLOOKUP(A641,[1]G1_DEG_cox!$A:$C,3,FALSE))</f>
        <v>0</v>
      </c>
      <c r="D641" s="3">
        <f t="shared" si="135"/>
        <v>0</v>
      </c>
      <c r="E641" s="2">
        <v>-3.277770758</v>
      </c>
      <c r="F641" s="2" t="e">
        <v>#N/A</v>
      </c>
      <c r="G641" s="2" t="e">
        <v>#N/A</v>
      </c>
      <c r="H641" s="2" t="e">
        <v>#N/A</v>
      </c>
      <c r="I641" s="4" t="e">
        <v>#N/A</v>
      </c>
      <c r="J641">
        <f t="shared" si="136"/>
        <v>1</v>
      </c>
      <c r="K641" s="5">
        <f t="shared" si="137"/>
        <v>0</v>
      </c>
      <c r="L641" s="6" t="str">
        <f t="shared" si="138"/>
        <v/>
      </c>
      <c r="M641" s="6" t="str">
        <f t="shared" si="139"/>
        <v/>
      </c>
      <c r="N641" s="6" t="str">
        <f t="shared" si="140"/>
        <v/>
      </c>
      <c r="O641" s="6" t="str">
        <f t="shared" si="141"/>
        <v/>
      </c>
      <c r="P641" s="7">
        <f t="shared" si="142"/>
        <v>0</v>
      </c>
      <c r="Q641">
        <f t="shared" si="143"/>
        <v>-3.277770758</v>
      </c>
      <c r="R641" s="5">
        <f t="shared" si="144"/>
        <v>1</v>
      </c>
      <c r="S641" s="6" t="str">
        <f t="shared" si="145"/>
        <v/>
      </c>
      <c r="T641" s="6" t="str">
        <f t="shared" si="146"/>
        <v/>
      </c>
      <c r="U641" s="6" t="str">
        <f t="shared" si="147"/>
        <v/>
      </c>
      <c r="V641" s="6" t="str">
        <f t="shared" si="148"/>
        <v/>
      </c>
      <c r="W641" s="7">
        <f t="shared" si="149"/>
        <v>1</v>
      </c>
    </row>
    <row r="642" spans="1:23">
      <c r="A642" s="1" t="s">
        <v>663</v>
      </c>
      <c r="B642" s="2">
        <f>IF(ISERROR(VLOOKUP(A642,[1]G1_DEG_cox!$A:$C,2,FALSE)),0,VLOOKUP(A642,[1]G1_DEG_cox!$A:$C,2,FALSE))</f>
        <v>0</v>
      </c>
      <c r="C642" s="2">
        <f>IF(ISERROR(VLOOKUP(A642,[1]G1_DEG_cox!$A:$C,3,FALSE)),0,VLOOKUP(A642,[1]G1_DEG_cox!$A:$C,3,FALSE))</f>
        <v>0</v>
      </c>
      <c r="D642" s="3">
        <f t="shared" ref="D642:D644" si="150">IF(AND(C642&lt;0.05,C642&gt;0),1,0)</f>
        <v>0</v>
      </c>
      <c r="E642" s="2" t="e">
        <v>#N/A</v>
      </c>
      <c r="F642" s="2" t="e">
        <v>#N/A</v>
      </c>
      <c r="G642" s="2">
        <v>-3.398858786</v>
      </c>
      <c r="H642" s="2" t="e">
        <v>#N/A</v>
      </c>
      <c r="I642" s="4" t="e">
        <v>#N/A</v>
      </c>
      <c r="J642">
        <f t="shared" ref="J642:J644" si="151">5-COUNTIF(E642:I642,"#N/A")</f>
        <v>1</v>
      </c>
      <c r="K642" s="5" t="str">
        <f t="shared" si="137"/>
        <v/>
      </c>
      <c r="L642" s="6" t="str">
        <f t="shared" si="138"/>
        <v/>
      </c>
      <c r="M642" s="6">
        <f t="shared" si="139"/>
        <v>0</v>
      </c>
      <c r="N642" s="6" t="str">
        <f t="shared" si="140"/>
        <v/>
      </c>
      <c r="O642" s="6" t="str">
        <f t="shared" si="141"/>
        <v/>
      </c>
      <c r="P642" s="7">
        <f t="shared" ref="P642:P644" si="152">SUM(K642:O642)</f>
        <v>0</v>
      </c>
      <c r="Q642">
        <f t="shared" si="143"/>
        <v>-3.398858786</v>
      </c>
      <c r="R642" s="5" t="str">
        <f t="shared" si="144"/>
        <v/>
      </c>
      <c r="S642" s="6" t="str">
        <f t="shared" si="145"/>
        <v/>
      </c>
      <c r="T642" s="6">
        <f t="shared" si="146"/>
        <v>1</v>
      </c>
      <c r="U642" s="6" t="str">
        <f t="shared" si="147"/>
        <v/>
      </c>
      <c r="V642" s="6" t="str">
        <f t="shared" si="148"/>
        <v/>
      </c>
      <c r="W642" s="7">
        <f t="shared" ref="W642:W644" si="153">SUM(R642:V642)</f>
        <v>1</v>
      </c>
    </row>
    <row r="643" spans="1:23">
      <c r="A643" s="1" t="s">
        <v>664</v>
      </c>
      <c r="B643" s="2">
        <f>IF(ISERROR(VLOOKUP(A643,[1]G1_DEG_cox!$A:$C,2,FALSE)),0,VLOOKUP(A643,[1]G1_DEG_cox!$A:$C,2,FALSE))</f>
        <v>0</v>
      </c>
      <c r="C643" s="2">
        <f>IF(ISERROR(VLOOKUP(A643,[1]G1_DEG_cox!$A:$C,3,FALSE)),0,VLOOKUP(A643,[1]G1_DEG_cox!$A:$C,3,FALSE))</f>
        <v>0</v>
      </c>
      <c r="D643" s="3">
        <f t="shared" si="150"/>
        <v>0</v>
      </c>
      <c r="E643" s="2" t="e">
        <v>#N/A</v>
      </c>
      <c r="F643" s="2" t="e">
        <v>#N/A</v>
      </c>
      <c r="G643" s="2">
        <v>-3.601632237</v>
      </c>
      <c r="H643" s="2" t="e">
        <v>#N/A</v>
      </c>
      <c r="I643" s="4" t="e">
        <v>#N/A</v>
      </c>
      <c r="J643">
        <f t="shared" si="151"/>
        <v>1</v>
      </c>
      <c r="K643" s="5" t="str">
        <f t="shared" si="137"/>
        <v/>
      </c>
      <c r="L643" s="6" t="str">
        <f t="shared" si="138"/>
        <v/>
      </c>
      <c r="M643" s="6">
        <f t="shared" si="139"/>
        <v>0</v>
      </c>
      <c r="N643" s="6" t="str">
        <f t="shared" si="140"/>
        <v/>
      </c>
      <c r="O643" s="6" t="str">
        <f t="shared" si="141"/>
        <v/>
      </c>
      <c r="P643" s="7">
        <f t="shared" si="152"/>
        <v>0</v>
      </c>
      <c r="Q643">
        <f t="shared" si="143"/>
        <v>-3.601632237</v>
      </c>
      <c r="R643" s="5" t="str">
        <f t="shared" si="144"/>
        <v/>
      </c>
      <c r="S643" s="6" t="str">
        <f t="shared" si="145"/>
        <v/>
      </c>
      <c r="T643" s="6">
        <f t="shared" si="146"/>
        <v>1</v>
      </c>
      <c r="U643" s="6" t="str">
        <f t="shared" si="147"/>
        <v/>
      </c>
      <c r="V643" s="6" t="str">
        <f t="shared" si="148"/>
        <v/>
      </c>
      <c r="W643" s="7">
        <f t="shared" si="153"/>
        <v>1</v>
      </c>
    </row>
    <row r="644" spans="1:23">
      <c r="A644" s="1" t="s">
        <v>665</v>
      </c>
      <c r="B644" s="2">
        <f>IF(ISERROR(VLOOKUP(A644,[1]G1_DEG_cox!$A:$C,2,FALSE)),0,VLOOKUP(A644,[1]G1_DEG_cox!$A:$C,2,FALSE))</f>
        <v>0</v>
      </c>
      <c r="C644" s="2">
        <f>IF(ISERROR(VLOOKUP(A644,[1]G1_DEG_cox!$A:$C,3,FALSE)),0,VLOOKUP(A644,[1]G1_DEG_cox!$A:$C,3,FALSE))</f>
        <v>0</v>
      </c>
      <c r="D644" s="3">
        <f t="shared" si="150"/>
        <v>0</v>
      </c>
      <c r="E644" s="2" t="e">
        <v>#N/A</v>
      </c>
      <c r="F644" s="2" t="e">
        <v>#N/A</v>
      </c>
      <c r="G644" s="2">
        <v>-3.71130836</v>
      </c>
      <c r="H644" s="2" t="e">
        <v>#N/A</v>
      </c>
      <c r="I644" s="4" t="e">
        <v>#N/A</v>
      </c>
      <c r="J644">
        <f t="shared" si="151"/>
        <v>1</v>
      </c>
      <c r="K644" s="5" t="str">
        <f t="shared" si="137"/>
        <v/>
      </c>
      <c r="L644" s="6" t="str">
        <f t="shared" si="138"/>
        <v/>
      </c>
      <c r="M644" s="6">
        <f t="shared" si="139"/>
        <v>0</v>
      </c>
      <c r="N644" s="6" t="str">
        <f t="shared" si="140"/>
        <v/>
      </c>
      <c r="O644" s="6" t="str">
        <f t="shared" si="141"/>
        <v/>
      </c>
      <c r="P644" s="7">
        <f t="shared" si="152"/>
        <v>0</v>
      </c>
      <c r="Q644">
        <f t="shared" si="143"/>
        <v>-3.71130836</v>
      </c>
      <c r="R644" s="5" t="str">
        <f t="shared" si="144"/>
        <v/>
      </c>
      <c r="S644" s="6" t="str">
        <f t="shared" si="145"/>
        <v/>
      </c>
      <c r="T644" s="6">
        <f t="shared" si="146"/>
        <v>1</v>
      </c>
      <c r="U644" s="6" t="str">
        <f t="shared" si="147"/>
        <v/>
      </c>
      <c r="V644" s="6" t="str">
        <f t="shared" si="148"/>
        <v/>
      </c>
      <c r="W644" s="7">
        <f t="shared" si="153"/>
        <v>1</v>
      </c>
    </row>
  </sheetData>
  <sortState ref="A2:W644">
    <sortCondition ref="D2:D644" descending="1"/>
    <sortCondition ref="J2:J644" descending="1"/>
    <sortCondition ref="W2:W644" descending="1"/>
    <sortCondition ref="P2:P644" descending="1"/>
    <sortCondition ref="Q2:Q644" descending="1"/>
  </sortState>
  <conditionalFormatting sqref="C1:C22">
    <cfRule type="cellIs" dxfId="0" priority="1" operator="lessThan">
      <formula>0.05</formula>
    </cfRule>
  </conditionalFormatting>
  <conditionalFormatting sqref="D1:D644">
    <cfRule type="cellIs" dxfId="1" priority="2" operator="equal">
      <formula>1</formula>
    </cfRule>
  </conditionalFormatting>
  <conditionalFormatting sqref="Q:Q">
    <cfRule type="colorScale" priority="7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E:I">
    <cfRule type="colorScale" priority="6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2021-03-04T09:25:00Z</dcterms:created>
  <dcterms:modified xsi:type="dcterms:W3CDTF">2024-09-29T00:10:25Z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