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博士\1_Xue Group\1_GM and DD\1_new files\"/>
    </mc:Choice>
  </mc:AlternateContent>
  <xr:revisionPtr revIDLastSave="0" documentId="13_ncr:1_{3A7FF596-AFC6-40F8-8535-6799158A738D}" xr6:coauthVersionLast="36" xr6:coauthVersionMax="36" xr10:uidLastSave="{00000000-0000-0000-0000-000000000000}"/>
  <bookViews>
    <workbookView xWindow="0" yWindow="0" windowWidth="28800" windowHeight="12135" activeTab="3" xr2:uid="{1497891F-7A9E-4B1A-871E-D5F046D72BF1}"/>
  </bookViews>
  <sheets>
    <sheet name="Table S1" sheetId="1" r:id="rId1"/>
    <sheet name="Table S2" sheetId="2" r:id="rId2"/>
    <sheet name="Table S3" sheetId="3" r:id="rId3"/>
    <sheet name="Table S4" sheetId="5" r:id="rId4"/>
    <sheet name="Table S5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3" i="3"/>
  <c r="M113" i="2" l="1"/>
  <c r="L113" i="2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M103" i="2"/>
  <c r="L103" i="2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M93" i="2"/>
  <c r="L93" i="2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M83" i="2"/>
  <c r="L83" i="2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M73" i="2"/>
  <c r="L73" i="2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M63" i="2"/>
  <c r="L63" i="2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M53" i="2"/>
  <c r="L53" i="2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M43" i="2"/>
  <c r="L43" i="2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M33" i="2"/>
  <c r="L33" i="2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M23" i="2"/>
  <c r="L23" i="2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M13" i="2"/>
  <c r="L13" i="2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M3" i="2"/>
  <c r="L3" i="2"/>
</calcChain>
</file>

<file path=xl/sharedStrings.xml><?xml version="1.0" encoding="utf-8"?>
<sst xmlns="http://schemas.openxmlformats.org/spreadsheetml/2006/main" count="1186" uniqueCount="355">
  <si>
    <t>chr</t>
  </si>
  <si>
    <t>bp</t>
  </si>
  <si>
    <t>N</t>
  </si>
  <si>
    <t>EAF</t>
  </si>
  <si>
    <t>R2</t>
  </si>
  <si>
    <t>F</t>
  </si>
  <si>
    <t>rs602075</t>
  </si>
  <si>
    <t>G</t>
  </si>
  <si>
    <t>A</t>
  </si>
  <si>
    <t>genus.Allisonella</t>
  </si>
  <si>
    <t>rs182549</t>
  </si>
  <si>
    <t>T</t>
  </si>
  <si>
    <t>C</t>
  </si>
  <si>
    <t>genus.Bifidobacterium</t>
  </si>
  <si>
    <t>rs7322849</t>
  </si>
  <si>
    <t>rs830151</t>
  </si>
  <si>
    <t>genus.Candidatus Soleaferrea</t>
  </si>
  <si>
    <t>rs11098863</t>
  </si>
  <si>
    <t>genus.Enterorhabdus</t>
  </si>
  <si>
    <t>rs7221249</t>
  </si>
  <si>
    <t>genus.Erysipelatoclostridium</t>
  </si>
  <si>
    <t>rs17159861</t>
  </si>
  <si>
    <t>genus..Eubacterium coprostanoligenes group</t>
  </si>
  <si>
    <t>rs12320842</t>
  </si>
  <si>
    <t>genus.Faecalibacterium</t>
  </si>
  <si>
    <t>rs10805326</t>
  </si>
  <si>
    <t>genus.Intestinibacter</t>
  </si>
  <si>
    <t>rs736744</t>
  </si>
  <si>
    <t>genus.Oxalobacter</t>
  </si>
  <si>
    <t>rs75754569</t>
  </si>
  <si>
    <t>genus.Peptococcus</t>
  </si>
  <si>
    <t>rs61841503</t>
  </si>
  <si>
    <t>genus.Romboutsia</t>
  </si>
  <si>
    <t>rs8009993</t>
  </si>
  <si>
    <t>genus.RuminococcaceaeUCG009</t>
  </si>
  <si>
    <t>rs12781711</t>
  </si>
  <si>
    <t>genus.RuminococcaceaeUCG013</t>
  </si>
  <si>
    <t>rs35866622</t>
  </si>
  <si>
    <t>genus..Ruminococcus torques group</t>
  </si>
  <si>
    <t>rs10769159</t>
  </si>
  <si>
    <t>genus.Ruminococcus1</t>
  </si>
  <si>
    <t>rs11110281</t>
  </si>
  <si>
    <t>genus.Streptococcus</t>
  </si>
  <si>
    <t>rs67476743</t>
  </si>
  <si>
    <t>genus.Tyzzerella3</t>
  </si>
  <si>
    <t>SNP</t>
  </si>
  <si>
    <t>SNP</t>
    <phoneticPr fontId="1" type="noConversion"/>
  </si>
  <si>
    <t>other_allele</t>
    <phoneticPr fontId="1" type="noConversion"/>
  </si>
  <si>
    <t>effect_allele</t>
    <phoneticPr fontId="1" type="noConversion"/>
  </si>
  <si>
    <t>beta</t>
    <phoneticPr fontId="1" type="noConversion"/>
  </si>
  <si>
    <t>se</t>
    <phoneticPr fontId="1" type="noConversion"/>
  </si>
  <si>
    <t>pval</t>
    <phoneticPr fontId="1" type="noConversion"/>
  </si>
  <si>
    <t>Microbiota</t>
    <phoneticPr fontId="1" type="noConversion"/>
  </si>
  <si>
    <t>Table S1. The instrumental variables of microbiota</t>
    <phoneticPr fontId="1" type="noConversion"/>
  </si>
  <si>
    <t>Metabolites</t>
  </si>
  <si>
    <t>Chr</t>
  </si>
  <si>
    <t>Position</t>
  </si>
  <si>
    <t>EA</t>
  </si>
  <si>
    <t>OA</t>
  </si>
  <si>
    <t>MAF</t>
  </si>
  <si>
    <t>Beta</t>
  </si>
  <si>
    <t>SE</t>
  </si>
  <si>
    <t>P</t>
  </si>
  <si>
    <t>F-statistics</t>
  </si>
  <si>
    <t>Betaine</t>
  </si>
  <si>
    <t>rs10178297</t>
  </si>
  <si>
    <t>rs1868264</t>
  </si>
  <si>
    <t>rs11742447</t>
  </si>
  <si>
    <t>rs6862283</t>
  </si>
  <si>
    <t>rs10817686</t>
  </si>
  <si>
    <t>rs10786317</t>
  </si>
  <si>
    <t>rs10883712</t>
  </si>
  <si>
    <t>rs11030909</t>
  </si>
  <si>
    <t>rs1321958</t>
  </si>
  <si>
    <t>rs2087307</t>
  </si>
  <si>
    <t>rs17815398</t>
  </si>
  <si>
    <t>rs2879414</t>
  </si>
  <si>
    <t>rs358538</t>
  </si>
  <si>
    <t>Carnitine</t>
  </si>
  <si>
    <t>rs4656852</t>
  </si>
  <si>
    <t>rs7606454</t>
  </si>
  <si>
    <t>rs9879988</t>
  </si>
  <si>
    <t>rs11733138</t>
  </si>
  <si>
    <t>rs274554</t>
  </si>
  <si>
    <t>rs6959875</t>
  </si>
  <si>
    <t>rs10821590</t>
  </si>
  <si>
    <t>rs1171610</t>
  </si>
  <si>
    <t>rs1171617</t>
  </si>
  <si>
    <t>rs16913790</t>
  </si>
  <si>
    <t>rs562672</t>
  </si>
  <si>
    <t>rs6108228</t>
  </si>
  <si>
    <t>Carnosine</t>
  </si>
  <si>
    <t>rs4692008</t>
  </si>
  <si>
    <t>rs17650599</t>
  </si>
  <si>
    <t>rs248003</t>
  </si>
  <si>
    <t>rs920709</t>
  </si>
  <si>
    <t>rs1485834</t>
  </si>
  <si>
    <t>rs1859294</t>
  </si>
  <si>
    <t>rs17252982</t>
  </si>
  <si>
    <t>rs17154771</t>
  </si>
  <si>
    <t>rs12270847</t>
  </si>
  <si>
    <t>rs9317418</t>
  </si>
  <si>
    <t>rs9530800</t>
  </si>
  <si>
    <t>rs10520795</t>
  </si>
  <si>
    <t>rs11906336</t>
  </si>
  <si>
    <t>rs1415405</t>
  </si>
  <si>
    <t>Choline</t>
  </si>
  <si>
    <t>rs10098425</t>
  </si>
  <si>
    <t>rs10819950</t>
  </si>
  <si>
    <t>rs4008155</t>
  </si>
  <si>
    <t>rs10826197</t>
  </si>
  <si>
    <t>rs2408564</t>
  </si>
  <si>
    <t>rs4312185</t>
  </si>
  <si>
    <t>rs12444044</t>
  </si>
  <si>
    <t>Indole 3 propionate</t>
  </si>
  <si>
    <t>rs602825</t>
  </si>
  <si>
    <t>rs7601397</t>
  </si>
  <si>
    <t>rs868179</t>
  </si>
  <si>
    <t>rs10212294</t>
  </si>
  <si>
    <t>rs1460100</t>
  </si>
  <si>
    <t>rs12699655</t>
  </si>
  <si>
    <t>rs964546</t>
  </si>
  <si>
    <t>rs2898455</t>
  </si>
  <si>
    <t>rs6987588</t>
  </si>
  <si>
    <t>rs9656919</t>
  </si>
  <si>
    <t>rs6487322</t>
  </si>
  <si>
    <t>rs2725571</t>
  </si>
  <si>
    <t>rs236164</t>
  </si>
  <si>
    <t>Niacinamide</t>
  </si>
  <si>
    <t>rs4800180</t>
  </si>
  <si>
    <t>rs12946859</t>
  </si>
  <si>
    <t>rs351779</t>
  </si>
  <si>
    <t>rs4358672</t>
  </si>
  <si>
    <t>rs12633712</t>
  </si>
  <si>
    <t>rs10912537</t>
  </si>
  <si>
    <t>Pantothenic acid</t>
  </si>
  <si>
    <t>rs1765787</t>
  </si>
  <si>
    <t>rs13141016</t>
  </si>
  <si>
    <t>rs706753</t>
  </si>
  <si>
    <t>rs9457038</t>
  </si>
  <si>
    <t>rs17324476</t>
  </si>
  <si>
    <t>rs7862640</t>
  </si>
  <si>
    <t>rs1784391</t>
  </si>
  <si>
    <t>rs12580490</t>
  </si>
  <si>
    <t>rs11620735</t>
  </si>
  <si>
    <t>rs1440833</t>
  </si>
  <si>
    <t>rs725233</t>
  </si>
  <si>
    <t>Propionic acid</t>
  </si>
  <si>
    <t>rs6766484</t>
  </si>
  <si>
    <t>rs11132322</t>
  </si>
  <si>
    <t>rs17479559</t>
  </si>
  <si>
    <t>Ribose 5-P and Ribulose 5-P</t>
  </si>
  <si>
    <t>rs12046540</t>
  </si>
  <si>
    <t>rs11945434</t>
  </si>
  <si>
    <t>rs17164896</t>
  </si>
  <si>
    <t>rs7718456</t>
  </si>
  <si>
    <t>rs2581561</t>
  </si>
  <si>
    <t>rs7974528</t>
  </si>
  <si>
    <t>rs9552616</t>
  </si>
  <si>
    <t>rs12149918</t>
  </si>
  <si>
    <t>Serotonin</t>
  </si>
  <si>
    <t>rs11204524</t>
  </si>
  <si>
    <t>rs16848753</t>
  </si>
  <si>
    <t>rs2014998</t>
  </si>
  <si>
    <t>rs11715386</t>
  </si>
  <si>
    <t>rs2862078</t>
  </si>
  <si>
    <t>rs17745202</t>
  </si>
  <si>
    <t>rs6908341</t>
  </si>
  <si>
    <t>rs10761071</t>
  </si>
  <si>
    <t>Taurine</t>
  </si>
  <si>
    <t>rs10494201</t>
  </si>
  <si>
    <t>rs12145104</t>
  </si>
  <si>
    <t>rs12240141</t>
  </si>
  <si>
    <t>rs12740439</t>
  </si>
  <si>
    <t>rs13088785</t>
  </si>
  <si>
    <t>rs6878458</t>
  </si>
  <si>
    <t>rs10466408</t>
  </si>
  <si>
    <t>rs17110309</t>
  </si>
  <si>
    <t>TMAO</t>
  </si>
  <si>
    <t>rs3935570</t>
  </si>
  <si>
    <t>rs4846884</t>
  </si>
  <si>
    <t>rs17418675</t>
  </si>
  <si>
    <t>rs13236413</t>
  </si>
  <si>
    <t>rs16917161</t>
  </si>
  <si>
    <t>rs2703228</t>
  </si>
  <si>
    <t>rs12221306</t>
  </si>
  <si>
    <t>rs7302178</t>
  </si>
  <si>
    <t>N</t>
    <phoneticPr fontId="1" type="noConversion"/>
  </si>
  <si>
    <t>R2</t>
    <phoneticPr fontId="1" type="noConversion"/>
  </si>
  <si>
    <t>Table S2. The instrumental variables of blood microbiota-associated metabolites</t>
    <phoneticPr fontId="1" type="noConversion"/>
  </si>
  <si>
    <t>r2</t>
  </si>
  <si>
    <t>rs17309930</t>
  </si>
  <si>
    <t>rs1888693</t>
  </si>
  <si>
    <t>rs2280028</t>
  </si>
  <si>
    <t>rs2784255</t>
  </si>
  <si>
    <t>rs3113037</t>
  </si>
  <si>
    <t>rs71472433</t>
  </si>
  <si>
    <t>eaf</t>
    <phoneticPr fontId="1" type="noConversion"/>
  </si>
  <si>
    <t>Table S3. The instrumental variables of diverticular disease.</t>
    <phoneticPr fontId="1" type="noConversion"/>
  </si>
  <si>
    <t>exposure</t>
    <phoneticPr fontId="4" type="noConversion"/>
  </si>
  <si>
    <t>outcome</t>
    <phoneticPr fontId="4" type="noConversion"/>
  </si>
  <si>
    <t>nsnp</t>
    <phoneticPr fontId="4" type="noConversion"/>
  </si>
  <si>
    <t>Outlier</t>
  </si>
  <si>
    <t>Global Test`$RSSobs</t>
  </si>
  <si>
    <t>Global test. P value</t>
  </si>
  <si>
    <t>Distortion test. P value</t>
  </si>
  <si>
    <t>MR analysis</t>
    <phoneticPr fontId="4" type="noConversion"/>
  </si>
  <si>
    <t>P Value</t>
  </si>
  <si>
    <t>NA</t>
    <phoneticPr fontId="4" type="noConversion"/>
  </si>
  <si>
    <t>Raw</t>
  </si>
  <si>
    <t>Outlier-corrected</t>
  </si>
  <si>
    <t>DD</t>
    <phoneticPr fontId="4" type="noConversion"/>
  </si>
  <si>
    <t>Not enough intrumental variables</t>
  </si>
  <si>
    <t>TMAO</t>
    <phoneticPr fontId="4" type="noConversion"/>
  </si>
  <si>
    <t>outlier</t>
    <phoneticPr fontId="1" type="noConversion"/>
  </si>
  <si>
    <t>diverticular disease</t>
  </si>
  <si>
    <t>Distortion Coefficient</t>
  </si>
  <si>
    <t>Allisonella</t>
  </si>
  <si>
    <t>Raw</t>
    <phoneticPr fontId="4" type="noConversion"/>
  </si>
  <si>
    <t>Enterorhabdus</t>
  </si>
  <si>
    <t>Erysipelatoclostridium</t>
  </si>
  <si>
    <t>Eubacteriumcoprostanoligenesgroup</t>
  </si>
  <si>
    <t>Faecalibacterium</t>
  </si>
  <si>
    <t>Oxalobacter</t>
  </si>
  <si>
    <t>Peptococcus</t>
  </si>
  <si>
    <t>Romboutsia</t>
  </si>
  <si>
    <t>RuminococcaceaeUCG009</t>
  </si>
  <si>
    <t>RuminococcaceaeUCG013</t>
  </si>
  <si>
    <t>Ruminococcus1</t>
  </si>
  <si>
    <t>Streptococcus</t>
  </si>
  <si>
    <t>Tyzzerella3</t>
  </si>
  <si>
    <t>rs28588017</t>
  </si>
  <si>
    <t>rs8084155</t>
  </si>
  <si>
    <t>rs1108849</t>
  </si>
  <si>
    <t>rs849142</t>
  </si>
  <si>
    <t>rs4355095</t>
  </si>
  <si>
    <t>rs284269</t>
  </si>
  <si>
    <t>rs7858700</t>
  </si>
  <si>
    <t>rs7100159</t>
  </si>
  <si>
    <t>rs4782347</t>
  </si>
  <si>
    <t>rs67459979</t>
  </si>
  <si>
    <t>rs4235677</t>
  </si>
  <si>
    <t>rs7926389</t>
  </si>
  <si>
    <t>rs72745974</t>
  </si>
  <si>
    <t>rs11616857</t>
  </si>
  <si>
    <t>rs11747491</t>
  </si>
  <si>
    <t>rs2874890</t>
  </si>
  <si>
    <t>rs9429919</t>
  </si>
  <si>
    <t>rs117974417</t>
  </si>
  <si>
    <t>rs11752007</t>
  </si>
  <si>
    <t>rs1528487</t>
  </si>
  <si>
    <t>rs62377436</t>
  </si>
  <si>
    <t>rs74523137</t>
  </si>
  <si>
    <t>rs11934833</t>
  </si>
  <si>
    <t>rs55916800</t>
  </si>
  <si>
    <t>rs133015</t>
  </si>
  <si>
    <t>rs7604042</t>
  </si>
  <si>
    <t>rs8120950</t>
  </si>
  <si>
    <t>rs8072532</t>
  </si>
  <si>
    <t>rs977987</t>
  </si>
  <si>
    <t>rs4556017</t>
  </si>
  <si>
    <t>rs9896789</t>
  </si>
  <si>
    <t>rs11765505</t>
  </si>
  <si>
    <t>rs9321086</t>
  </si>
  <si>
    <t>rs543819</t>
  </si>
  <si>
    <t>rs2289081</t>
  </si>
  <si>
    <t>rs72880127</t>
  </si>
  <si>
    <t>rs333483</t>
  </si>
  <si>
    <t>rs72725098</t>
  </si>
  <si>
    <t>rs9552514</t>
  </si>
  <si>
    <t>rs12215596</t>
  </si>
  <si>
    <t>rs10828265</t>
  </si>
  <si>
    <t>rs10236503</t>
  </si>
  <si>
    <t>rs138706</t>
  </si>
  <si>
    <t>rs12535418</t>
  </si>
  <si>
    <t>rs140933931</t>
  </si>
  <si>
    <t>rs61403071</t>
  </si>
  <si>
    <t>rs8028715</t>
  </si>
  <si>
    <t>rs11537993</t>
  </si>
  <si>
    <t>rs73235985</t>
  </si>
  <si>
    <t>rs1926209</t>
  </si>
  <si>
    <t>rs3761123</t>
  </si>
  <si>
    <t>rs2831511</t>
  </si>
  <si>
    <t>rs759555</t>
  </si>
  <si>
    <t>rs62472060</t>
  </si>
  <si>
    <t>rs2305417</t>
  </si>
  <si>
    <t>rs1881502</t>
  </si>
  <si>
    <t>rs2140937</t>
  </si>
  <si>
    <t>rs2466130</t>
  </si>
  <si>
    <t>rs1545550</t>
  </si>
  <si>
    <t>rs17770321</t>
  </si>
  <si>
    <t>rs6006984</t>
  </si>
  <si>
    <t>rs6970537</t>
  </si>
  <si>
    <t>rs4326010</t>
  </si>
  <si>
    <t>rs420851</t>
  </si>
  <si>
    <t>rs6564890</t>
  </si>
  <si>
    <t>rs3808460</t>
  </si>
  <si>
    <t>rs11727676</t>
  </si>
  <si>
    <t>rs10104189</t>
  </si>
  <si>
    <t>rs11061620</t>
  </si>
  <si>
    <t>rs16974904</t>
  </si>
  <si>
    <t>rs6442993</t>
  </si>
  <si>
    <t>rs16971941</t>
  </si>
  <si>
    <t>rs2093283</t>
  </si>
  <si>
    <t>rs55641758</t>
  </si>
  <si>
    <t>rs1451193</t>
  </si>
  <si>
    <t>rs4465729</t>
  </si>
  <si>
    <t>rs2501290</t>
  </si>
  <si>
    <t>rs11664887</t>
  </si>
  <si>
    <t>rs12041565</t>
  </si>
  <si>
    <t>rs10883922</t>
  </si>
  <si>
    <t>rs906283</t>
  </si>
  <si>
    <t>rs352143</t>
  </si>
  <si>
    <t>rs11052722</t>
  </si>
  <si>
    <t>rs2276068</t>
  </si>
  <si>
    <t>rs10172196</t>
  </si>
  <si>
    <t>rs76926608</t>
  </si>
  <si>
    <t>rs73144111</t>
  </si>
  <si>
    <t>rs2915443</t>
  </si>
  <si>
    <t>rs7853181</t>
  </si>
  <si>
    <t>rs208812</t>
  </si>
  <si>
    <t>rs12600861</t>
  </si>
  <si>
    <t>rs6721145</t>
  </si>
  <si>
    <t>rs1427669</t>
  </si>
  <si>
    <t>rs739730</t>
  </si>
  <si>
    <t>rs7756023</t>
  </si>
  <si>
    <t>rs1042917</t>
  </si>
  <si>
    <t>rs8038526</t>
  </si>
  <si>
    <t>rs143378550</t>
  </si>
  <si>
    <t>rs9922342</t>
  </si>
  <si>
    <t>rs55637913</t>
  </si>
  <si>
    <t>rs11190202</t>
  </si>
  <si>
    <t>rs10832343</t>
  </si>
  <si>
    <t>rs12083193</t>
  </si>
  <si>
    <t>rs7644001</t>
  </si>
  <si>
    <t>rs529565</t>
  </si>
  <si>
    <t>rs17111</t>
  </si>
  <si>
    <t>rs1381333</t>
  </si>
  <si>
    <t>rs2973086</t>
  </si>
  <si>
    <t>rs12764415</t>
  </si>
  <si>
    <t>rs9983489</t>
  </si>
  <si>
    <t>rs9514637</t>
  </si>
  <si>
    <t>rs6949391</t>
  </si>
  <si>
    <t>rs11899380</t>
  </si>
  <si>
    <t>rs3757584</t>
  </si>
  <si>
    <t>rs12976534</t>
  </si>
  <si>
    <t>rs16970678</t>
  </si>
  <si>
    <t>rs943985</t>
  </si>
  <si>
    <t>rs10910384</t>
  </si>
  <si>
    <t>rs10179961</t>
  </si>
  <si>
    <t>N</t>
    <phoneticPr fontId="1" type="noConversion"/>
  </si>
  <si>
    <t>Ruminococcustorquesgroup</t>
  </si>
  <si>
    <t>Table S5. The MR-PRESSO analysis of diverticular disease with microbiota</t>
    <phoneticPr fontId="1" type="noConversion"/>
  </si>
  <si>
    <t>Table S4. The MR-PRESSO analysis of blood metabolites with diverticular disease</t>
    <phoneticPr fontId="1" type="noConversion"/>
  </si>
  <si>
    <t>Distortion Coefficient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</si>
</sst>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 vertical="center"/>
    </xf>
    <xf numFmtId="11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B4B6-2680-4FC6-82DF-574CC0514CE6}">
  <dimension ref="A1:M20"/>
  <sheetViews>
    <sheetView workbookViewId="0">
      <selection activeCell="J26" sqref="J26"/>
    </sheetView>
  </sheetViews>
  <sheetFormatPr defaultRowHeight="14.25" x14ac:dyDescent="0.2"/>
  <cols>
    <col min="1" max="1" width="38" style="6" customWidth="1"/>
    <col min="2" max="2" width="11" style="3" bestFit="1" customWidth="1"/>
    <col min="3" max="3" width="11.5" style="3" bestFit="1" customWidth="1"/>
    <col min="4" max="4" width="11.625" style="3" bestFit="1" customWidth="1"/>
    <col min="5" max="5" width="13.875" style="3" bestFit="1" customWidth="1"/>
    <col min="6" max="6" width="12.75" style="3" bestFit="1" customWidth="1"/>
    <col min="7" max="7" width="8.875" style="3" bestFit="1" customWidth="1"/>
    <col min="8" max="8" width="4.25" style="3" bestFit="1" customWidth="1"/>
    <col min="9" max="9" width="10.5" style="3" bestFit="1" customWidth="1"/>
    <col min="10" max="10" width="6.5" style="3" bestFit="1" customWidth="1"/>
    <col min="11" max="11" width="7.5" style="3" bestFit="1" customWidth="1"/>
    <col min="12" max="13" width="12.75" style="3" bestFit="1" customWidth="1"/>
  </cols>
  <sheetData>
    <row r="1" spans="1:13" ht="15.75" customHeight="1" x14ac:dyDescent="0.2">
      <c r="A1" s="5" t="s">
        <v>53</v>
      </c>
    </row>
    <row r="2" spans="1:13" x14ac:dyDescent="0.2">
      <c r="A2" s="5" t="s">
        <v>52</v>
      </c>
      <c r="B2" s="2" t="s">
        <v>46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8" t="s">
        <v>63</v>
      </c>
    </row>
    <row r="3" spans="1:13" x14ac:dyDescent="0.2">
      <c r="A3" s="6" t="s">
        <v>9</v>
      </c>
      <c r="B3" s="3" t="s">
        <v>6</v>
      </c>
      <c r="C3" s="3" t="s">
        <v>7</v>
      </c>
      <c r="D3" s="3" t="s">
        <v>8</v>
      </c>
      <c r="E3" s="3">
        <v>0.16897427700000001</v>
      </c>
      <c r="F3" s="3">
        <v>2.9697566000000002E-2</v>
      </c>
      <c r="G3" s="4">
        <v>3.5700000000000002E-8</v>
      </c>
      <c r="H3" s="3">
        <v>9</v>
      </c>
      <c r="I3" s="3">
        <v>79110160</v>
      </c>
      <c r="J3" s="3">
        <v>3212</v>
      </c>
      <c r="K3" s="3">
        <v>0.2306</v>
      </c>
      <c r="L3" s="3">
        <v>1.0131708E-2</v>
      </c>
      <c r="M3" s="3">
        <v>32.855667420000003</v>
      </c>
    </row>
    <row r="4" spans="1:13" x14ac:dyDescent="0.2">
      <c r="A4" s="6" t="s">
        <v>13</v>
      </c>
      <c r="B4" s="3" t="s">
        <v>10</v>
      </c>
      <c r="C4" s="3" t="s">
        <v>11</v>
      </c>
      <c r="D4" s="3" t="s">
        <v>12</v>
      </c>
      <c r="E4" s="3">
        <v>0.11970349499999999</v>
      </c>
      <c r="F4" s="3">
        <v>1.2729374E-2</v>
      </c>
      <c r="G4" s="4">
        <v>1.2800000000000001E-20</v>
      </c>
      <c r="H4" s="3">
        <v>2</v>
      </c>
      <c r="I4" s="3">
        <v>136616754</v>
      </c>
      <c r="J4" s="3">
        <v>14778</v>
      </c>
      <c r="K4" s="3">
        <v>0.49109999999999998</v>
      </c>
      <c r="L4" s="3">
        <v>7.1621929999999999E-3</v>
      </c>
      <c r="M4" s="3">
        <v>213.16957690000001</v>
      </c>
    </row>
    <row r="5" spans="1:13" x14ac:dyDescent="0.2">
      <c r="A5" s="6" t="s">
        <v>13</v>
      </c>
      <c r="B5" s="3" t="s">
        <v>14</v>
      </c>
      <c r="C5" s="3" t="s">
        <v>12</v>
      </c>
      <c r="D5" s="3" t="s">
        <v>11</v>
      </c>
      <c r="E5" s="3">
        <v>0.112428453</v>
      </c>
      <c r="F5" s="3">
        <v>2.0181261999999998E-2</v>
      </c>
      <c r="G5" s="4">
        <v>1.0800000000000001E-8</v>
      </c>
      <c r="H5" s="3">
        <v>13</v>
      </c>
      <c r="I5" s="3">
        <v>112859829</v>
      </c>
      <c r="J5" s="3">
        <v>14778</v>
      </c>
      <c r="K5" s="3">
        <v>0.90359999999999996</v>
      </c>
      <c r="L5" s="3">
        <v>2.202093E-3</v>
      </c>
      <c r="M5" s="3">
        <v>65.215468860000001</v>
      </c>
    </row>
    <row r="6" spans="1:13" x14ac:dyDescent="0.2">
      <c r="A6" s="6" t="s">
        <v>16</v>
      </c>
      <c r="B6" s="3" t="s">
        <v>15</v>
      </c>
      <c r="C6" s="3" t="s">
        <v>8</v>
      </c>
      <c r="D6" s="3" t="s">
        <v>7</v>
      </c>
      <c r="E6" s="3">
        <v>0.19456076</v>
      </c>
      <c r="F6" s="3">
        <v>3.4793241000000003E-2</v>
      </c>
      <c r="G6" s="4">
        <v>4.2599999999999998E-8</v>
      </c>
      <c r="H6" s="3">
        <v>19</v>
      </c>
      <c r="I6" s="3">
        <v>47985753</v>
      </c>
      <c r="J6" s="3">
        <v>5787</v>
      </c>
      <c r="K6" s="3">
        <v>6.6600000000000006E-2</v>
      </c>
      <c r="L6" s="3">
        <v>4.7063319999999997E-3</v>
      </c>
      <c r="M6" s="3">
        <v>27.354869659999999</v>
      </c>
    </row>
    <row r="7" spans="1:13" x14ac:dyDescent="0.2">
      <c r="A7" s="6" t="s">
        <v>18</v>
      </c>
      <c r="B7" s="3" t="s">
        <v>17</v>
      </c>
      <c r="C7" s="3" t="s">
        <v>8</v>
      </c>
      <c r="D7" s="3" t="s">
        <v>11</v>
      </c>
      <c r="E7" s="3">
        <v>-9.6600830999999998E-2</v>
      </c>
      <c r="F7" s="3">
        <v>1.6267700999999999E-2</v>
      </c>
      <c r="G7" s="4">
        <v>3.0600000000000002E-9</v>
      </c>
      <c r="H7" s="3">
        <v>4</v>
      </c>
      <c r="I7" s="3">
        <v>127336602</v>
      </c>
      <c r="J7" s="3">
        <v>7524</v>
      </c>
      <c r="K7" s="3">
        <v>0.51790000000000003</v>
      </c>
      <c r="L7" s="3">
        <v>4.6598799999999999E-3</v>
      </c>
      <c r="M7" s="3">
        <v>35.215720910000002</v>
      </c>
    </row>
    <row r="8" spans="1:13" x14ac:dyDescent="0.2">
      <c r="A8" s="6" t="s">
        <v>20</v>
      </c>
      <c r="B8" s="3" t="s">
        <v>19</v>
      </c>
      <c r="C8" s="3" t="s">
        <v>7</v>
      </c>
      <c r="D8" s="3" t="s">
        <v>8</v>
      </c>
      <c r="E8" s="3">
        <v>8.3986052000000005E-2</v>
      </c>
      <c r="F8" s="3">
        <v>1.4274139999999999E-2</v>
      </c>
      <c r="G8" s="4">
        <v>4.3100000000000002E-9</v>
      </c>
      <c r="H8" s="3">
        <v>17</v>
      </c>
      <c r="I8" s="3">
        <v>10177708</v>
      </c>
      <c r="J8" s="3">
        <v>9781</v>
      </c>
      <c r="K8" s="3">
        <v>0.54669999999999996</v>
      </c>
      <c r="L8" s="3">
        <v>3.4960619999999999E-3</v>
      </c>
      <c r="M8" s="3">
        <v>34.307932860000001</v>
      </c>
    </row>
    <row r="9" spans="1:13" x14ac:dyDescent="0.2">
      <c r="A9" s="6" t="s">
        <v>22</v>
      </c>
      <c r="B9" s="3" t="s">
        <v>21</v>
      </c>
      <c r="C9" s="3" t="s">
        <v>11</v>
      </c>
      <c r="D9" s="3" t="s">
        <v>12</v>
      </c>
      <c r="E9" s="3">
        <v>9.6222758000000005E-2</v>
      </c>
      <c r="F9" s="3">
        <v>1.6838828E-2</v>
      </c>
      <c r="G9" s="4">
        <v>1.04E-8</v>
      </c>
      <c r="H9" s="3">
        <v>7</v>
      </c>
      <c r="I9" s="3">
        <v>31085162</v>
      </c>
      <c r="J9" s="3">
        <v>17380</v>
      </c>
      <c r="K9" s="3">
        <v>0.13320000000000001</v>
      </c>
      <c r="L9" s="3">
        <v>2.1380050000000001E-3</v>
      </c>
      <c r="M9" s="3">
        <v>37.233857639999997</v>
      </c>
    </row>
    <row r="10" spans="1:13" x14ac:dyDescent="0.2">
      <c r="A10" s="6" t="s">
        <v>24</v>
      </c>
      <c r="B10" s="3" t="s">
        <v>23</v>
      </c>
      <c r="C10" s="3" t="s">
        <v>7</v>
      </c>
      <c r="D10" s="3" t="s">
        <v>12</v>
      </c>
      <c r="E10" s="3">
        <v>9.4832957999999995E-2</v>
      </c>
      <c r="F10" s="3">
        <v>1.6396224000000001E-2</v>
      </c>
      <c r="G10" s="4">
        <v>7.5699999999999993E-9</v>
      </c>
      <c r="H10" s="3">
        <v>12</v>
      </c>
      <c r="I10" s="3">
        <v>83502773</v>
      </c>
      <c r="J10" s="3">
        <v>17638</v>
      </c>
      <c r="K10" s="3">
        <v>0.13220000000000001</v>
      </c>
      <c r="L10" s="3">
        <v>2.0634770000000002E-3</v>
      </c>
      <c r="M10" s="3">
        <v>36.466733560000002</v>
      </c>
    </row>
    <row r="11" spans="1:13" x14ac:dyDescent="0.2">
      <c r="A11" s="6" t="s">
        <v>26</v>
      </c>
      <c r="B11" s="3" t="s">
        <v>25</v>
      </c>
      <c r="C11" s="3" t="s">
        <v>8</v>
      </c>
      <c r="D11" s="3" t="s">
        <v>7</v>
      </c>
      <c r="E11" s="3">
        <v>7.7515060999999996E-2</v>
      </c>
      <c r="F11" s="3">
        <v>1.3966467999999999E-2</v>
      </c>
      <c r="G11" s="4">
        <v>3.55E-8</v>
      </c>
      <c r="H11" s="3">
        <v>4</v>
      </c>
      <c r="I11" s="3">
        <v>14324623</v>
      </c>
      <c r="J11" s="3">
        <v>12303</v>
      </c>
      <c r="K11" s="3">
        <v>0.72170000000000001</v>
      </c>
      <c r="L11" s="3">
        <v>2.4136380000000001E-3</v>
      </c>
      <c r="M11" s="3">
        <v>29.761993060000002</v>
      </c>
    </row>
    <row r="12" spans="1:13" x14ac:dyDescent="0.2">
      <c r="A12" s="6" t="s">
        <v>28</v>
      </c>
      <c r="B12" s="3" t="s">
        <v>27</v>
      </c>
      <c r="C12" s="3" t="s">
        <v>11</v>
      </c>
      <c r="D12" s="3" t="s">
        <v>12</v>
      </c>
      <c r="E12" s="3">
        <v>0.117882083</v>
      </c>
      <c r="F12" s="3">
        <v>2.1126239000000002E-2</v>
      </c>
      <c r="G12" s="4">
        <v>2.5699999999999999E-8</v>
      </c>
      <c r="H12" s="3">
        <v>9</v>
      </c>
      <c r="I12" s="3">
        <v>87514407</v>
      </c>
      <c r="J12" s="3">
        <v>4655</v>
      </c>
      <c r="K12" s="3">
        <v>0.58450000000000002</v>
      </c>
      <c r="L12" s="3">
        <v>6.7496479999999996E-3</v>
      </c>
      <c r="M12" s="3">
        <v>31.619534080000001</v>
      </c>
    </row>
    <row r="13" spans="1:13" x14ac:dyDescent="0.2">
      <c r="A13" s="6" t="s">
        <v>30</v>
      </c>
      <c r="B13" s="3" t="s">
        <v>29</v>
      </c>
      <c r="C13" s="3" t="s">
        <v>7</v>
      </c>
      <c r="D13" s="3" t="s">
        <v>12</v>
      </c>
      <c r="E13" s="3">
        <v>0.18143414399999999</v>
      </c>
      <c r="F13" s="3">
        <v>3.1942874000000003E-2</v>
      </c>
      <c r="G13" s="4">
        <v>1.0999999999999999E-8</v>
      </c>
      <c r="H13" s="3">
        <v>3</v>
      </c>
      <c r="I13" s="3">
        <v>17793504</v>
      </c>
      <c r="J13" s="3">
        <v>5481</v>
      </c>
      <c r="K13" s="3">
        <v>0.1103</v>
      </c>
      <c r="L13" s="3">
        <v>6.4608130000000001E-3</v>
      </c>
      <c r="M13" s="3">
        <v>35.628984019999997</v>
      </c>
    </row>
    <row r="14" spans="1:13" x14ac:dyDescent="0.2">
      <c r="A14" s="6" t="s">
        <v>32</v>
      </c>
      <c r="B14" s="3" t="s">
        <v>31</v>
      </c>
      <c r="C14" s="3" t="s">
        <v>8</v>
      </c>
      <c r="D14" s="3" t="s">
        <v>7</v>
      </c>
      <c r="E14" s="3">
        <v>9.2887977999999996E-2</v>
      </c>
      <c r="F14" s="3">
        <v>1.7145405999999998E-2</v>
      </c>
      <c r="G14" s="4">
        <v>4.0000000000000001E-8</v>
      </c>
      <c r="H14" s="3">
        <v>10</v>
      </c>
      <c r="I14" s="3">
        <v>17019559</v>
      </c>
      <c r="J14" s="3">
        <v>13568</v>
      </c>
      <c r="K14" s="3">
        <v>0.86280000000000001</v>
      </c>
      <c r="L14" s="3">
        <v>2.0427409999999998E-3</v>
      </c>
      <c r="M14" s="3">
        <v>27.76854539</v>
      </c>
    </row>
    <row r="15" spans="1:13" x14ac:dyDescent="0.2">
      <c r="A15" s="6" t="s">
        <v>34</v>
      </c>
      <c r="B15" s="3" t="s">
        <v>33</v>
      </c>
      <c r="C15" s="3" t="s">
        <v>12</v>
      </c>
      <c r="D15" s="3" t="s">
        <v>7</v>
      </c>
      <c r="E15" s="3">
        <v>-0.13593617899999999</v>
      </c>
      <c r="F15" s="3">
        <v>2.4485659E-2</v>
      </c>
      <c r="G15" s="4">
        <v>4.4199999999999999E-8</v>
      </c>
      <c r="H15" s="3">
        <v>14</v>
      </c>
      <c r="I15" s="3">
        <v>39306809</v>
      </c>
      <c r="J15" s="3">
        <v>7389</v>
      </c>
      <c r="K15" s="3">
        <v>0.87080000000000002</v>
      </c>
      <c r="L15" s="3">
        <v>4.1579670000000003E-3</v>
      </c>
      <c r="M15" s="3">
        <v>30.843147370000001</v>
      </c>
    </row>
    <row r="16" spans="1:13" x14ac:dyDescent="0.2">
      <c r="A16" s="6" t="s">
        <v>36</v>
      </c>
      <c r="B16" s="3" t="s">
        <v>35</v>
      </c>
      <c r="C16" s="3" t="s">
        <v>11</v>
      </c>
      <c r="D16" s="3" t="s">
        <v>12</v>
      </c>
      <c r="E16" s="3">
        <v>-6.5612917000000007E-2</v>
      </c>
      <c r="F16" s="3">
        <v>1.1747657E-2</v>
      </c>
      <c r="G16" s="4">
        <v>2.55E-8</v>
      </c>
      <c r="H16" s="3">
        <v>10</v>
      </c>
      <c r="I16" s="3">
        <v>2219930</v>
      </c>
      <c r="J16" s="3">
        <v>16772</v>
      </c>
      <c r="K16" s="3">
        <v>0.31309999999999999</v>
      </c>
      <c r="L16" s="3">
        <v>1.8517620000000001E-3</v>
      </c>
      <c r="M16" s="3">
        <v>31.111667560000001</v>
      </c>
    </row>
    <row r="17" spans="1:13" x14ac:dyDescent="0.2">
      <c r="A17" s="6" t="s">
        <v>38</v>
      </c>
      <c r="B17" s="3" t="s">
        <v>37</v>
      </c>
      <c r="C17" s="3" t="s">
        <v>12</v>
      </c>
      <c r="D17" s="3" t="s">
        <v>11</v>
      </c>
      <c r="E17" s="3">
        <v>-6.1202383999999999E-2</v>
      </c>
      <c r="F17" s="3">
        <v>1.0942125E-2</v>
      </c>
      <c r="G17" s="4">
        <v>2.2099999999999999E-8</v>
      </c>
      <c r="H17" s="3">
        <v>19</v>
      </c>
      <c r="I17" s="3">
        <v>49218060</v>
      </c>
      <c r="J17" s="3">
        <v>17240</v>
      </c>
      <c r="K17" s="3">
        <v>0.55959999999999999</v>
      </c>
      <c r="L17" s="3">
        <v>1.846255E-3</v>
      </c>
      <c r="M17" s="3">
        <v>31.884611419999999</v>
      </c>
    </row>
    <row r="18" spans="1:13" x14ac:dyDescent="0.2">
      <c r="A18" s="6" t="s">
        <v>40</v>
      </c>
      <c r="B18" s="3" t="s">
        <v>39</v>
      </c>
      <c r="C18" s="3" t="s">
        <v>12</v>
      </c>
      <c r="D18" s="3" t="s">
        <v>7</v>
      </c>
      <c r="E18" s="3">
        <v>-6.4027674000000007E-2</v>
      </c>
      <c r="F18" s="3">
        <v>1.1005922E-2</v>
      </c>
      <c r="G18" s="4">
        <v>5.2899999999999997E-9</v>
      </c>
      <c r="H18" s="3">
        <v>11</v>
      </c>
      <c r="I18" s="3">
        <v>45688595</v>
      </c>
      <c r="J18" s="3">
        <v>16603</v>
      </c>
      <c r="K18" s="3">
        <v>0.4662</v>
      </c>
      <c r="L18" s="3">
        <v>2.0404049999999999E-3</v>
      </c>
      <c r="M18" s="3">
        <v>33.942011649999998</v>
      </c>
    </row>
    <row r="19" spans="1:13" x14ac:dyDescent="0.2">
      <c r="A19" s="6" t="s">
        <v>42</v>
      </c>
      <c r="B19" s="3" t="s">
        <v>41</v>
      </c>
      <c r="C19" s="3" t="s">
        <v>12</v>
      </c>
      <c r="D19" s="3" t="s">
        <v>11</v>
      </c>
      <c r="E19" s="3">
        <v>-0.13751888400000001</v>
      </c>
      <c r="F19" s="3">
        <v>2.2739814000000001E-2</v>
      </c>
      <c r="G19" s="4">
        <v>2.5800000000000002E-9</v>
      </c>
      <c r="H19" s="3">
        <v>12</v>
      </c>
      <c r="I19" s="3">
        <v>100584014</v>
      </c>
      <c r="J19" s="3">
        <v>15120</v>
      </c>
      <c r="K19" s="3">
        <v>0.93240000000000001</v>
      </c>
      <c r="L19" s="3">
        <v>2.3839859999999998E-3</v>
      </c>
      <c r="M19" s="3">
        <v>36.127221810000002</v>
      </c>
    </row>
    <row r="20" spans="1:13" x14ac:dyDescent="0.2">
      <c r="A20" s="6" t="s">
        <v>44</v>
      </c>
      <c r="B20" s="3" t="s">
        <v>43</v>
      </c>
      <c r="C20" s="3" t="s">
        <v>7</v>
      </c>
      <c r="D20" s="3" t="s">
        <v>11</v>
      </c>
      <c r="E20" s="3">
        <v>0.132163631</v>
      </c>
      <c r="F20" s="3">
        <v>2.220797E-2</v>
      </c>
      <c r="G20" s="4">
        <v>3.7399999999999999E-9</v>
      </c>
      <c r="H20" s="3">
        <v>19</v>
      </c>
      <c r="I20" s="3">
        <v>1030320</v>
      </c>
      <c r="J20" s="3">
        <v>4948</v>
      </c>
      <c r="K20" s="3">
        <v>0.7147</v>
      </c>
      <c r="L20" s="3">
        <v>7.1232709999999996E-3</v>
      </c>
      <c r="M20" s="3">
        <v>35.484464430000003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584-F24E-4030-BB57-00C0A7940CAA}">
  <dimension ref="A1:M113"/>
  <sheetViews>
    <sheetView workbookViewId="0">
      <selection activeCell="P22" sqref="P22"/>
    </sheetView>
  </sheetViews>
  <sheetFormatPr defaultRowHeight="14.25" x14ac:dyDescent="0.2"/>
  <cols>
    <col min="1" max="1" width="26.625" bestFit="1" customWidth="1"/>
    <col min="2" max="2" width="11" bestFit="1" customWidth="1"/>
    <col min="3" max="3" width="4.25" bestFit="1" customWidth="1"/>
    <col min="4" max="4" width="10.5" bestFit="1" customWidth="1"/>
    <col min="5" max="5" width="3.75" bestFit="1" customWidth="1"/>
    <col min="6" max="6" width="4.125" bestFit="1" customWidth="1"/>
    <col min="7" max="7" width="6.5" bestFit="1" customWidth="1"/>
    <col min="8" max="8" width="7.5" bestFit="1" customWidth="1"/>
    <col min="9" max="9" width="6.5" bestFit="1" customWidth="1"/>
    <col min="10" max="10" width="8.875" bestFit="1" customWidth="1"/>
    <col min="11" max="11" width="9" customWidth="1"/>
    <col min="12" max="12" width="8.375" customWidth="1"/>
    <col min="13" max="13" width="10.125" style="7" bestFit="1" customWidth="1"/>
  </cols>
  <sheetData>
    <row r="1" spans="1:13" ht="16.5" customHeight="1" x14ac:dyDescent="0.2">
      <c r="A1" s="1" t="s">
        <v>189</v>
      </c>
    </row>
    <row r="2" spans="1:13" x14ac:dyDescent="0.2">
      <c r="A2" s="1" t="s">
        <v>54</v>
      </c>
      <c r="B2" s="2" t="s">
        <v>45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187</v>
      </c>
      <c r="L2" s="2" t="s">
        <v>188</v>
      </c>
      <c r="M2" s="8" t="s">
        <v>63</v>
      </c>
    </row>
    <row r="3" spans="1:13" x14ac:dyDescent="0.2">
      <c r="A3" t="s">
        <v>64</v>
      </c>
      <c r="B3" s="3" t="s">
        <v>65</v>
      </c>
      <c r="C3" s="3">
        <v>2</v>
      </c>
      <c r="D3" s="4">
        <v>105000000</v>
      </c>
      <c r="E3" s="3" t="s">
        <v>11</v>
      </c>
      <c r="F3" s="3" t="s">
        <v>12</v>
      </c>
      <c r="G3" s="3">
        <v>0.16</v>
      </c>
      <c r="H3" s="3">
        <v>0.20699999999999999</v>
      </c>
      <c r="I3" s="3">
        <v>4.5999999999999999E-2</v>
      </c>
      <c r="J3" s="4">
        <v>6.7399999999999998E-6</v>
      </c>
      <c r="K3" s="9">
        <v>2076</v>
      </c>
      <c r="L3" s="3">
        <f>2*G3*(1-G3)*H3*H3</f>
        <v>1.1517811199999999E-2</v>
      </c>
      <c r="M3" s="10">
        <f>L3*2072/(1-L3)</f>
        <v>24.14297908126354</v>
      </c>
    </row>
    <row r="4" spans="1:13" x14ac:dyDescent="0.2">
      <c r="A4" t="s">
        <v>64</v>
      </c>
      <c r="B4" s="3" t="s">
        <v>66</v>
      </c>
      <c r="C4" s="3">
        <v>2</v>
      </c>
      <c r="D4" s="4">
        <v>239000000</v>
      </c>
      <c r="E4" s="3" t="s">
        <v>8</v>
      </c>
      <c r="F4" s="3" t="s">
        <v>7</v>
      </c>
      <c r="G4" s="3">
        <v>0.19500000000000001</v>
      </c>
      <c r="H4" s="3">
        <v>0.192</v>
      </c>
      <c r="I4" s="3">
        <v>4.2000000000000003E-2</v>
      </c>
      <c r="J4" s="4">
        <v>4.9200000000000003E-6</v>
      </c>
      <c r="K4" s="9">
        <v>2076</v>
      </c>
      <c r="L4" s="3">
        <f t="shared" ref="L4:L67" si="0">2*G4*(1-G4)*H4*H4</f>
        <v>1.15734528E-2</v>
      </c>
      <c r="M4" s="10">
        <f t="shared" ref="M4:M67" si="1">L4*2072/(1-L4)</f>
        <v>24.260977479338994</v>
      </c>
    </row>
    <row r="5" spans="1:13" x14ac:dyDescent="0.2">
      <c r="A5" t="s">
        <v>64</v>
      </c>
      <c r="B5" s="3" t="s">
        <v>67</v>
      </c>
      <c r="C5" s="3">
        <v>5</v>
      </c>
      <c r="D5" s="4">
        <v>118000000</v>
      </c>
      <c r="E5" s="3" t="s">
        <v>12</v>
      </c>
      <c r="F5" s="3" t="s">
        <v>11</v>
      </c>
      <c r="G5" s="3">
        <v>0.34499999999999997</v>
      </c>
      <c r="H5" s="3">
        <v>0.246</v>
      </c>
      <c r="I5" s="3">
        <v>5.0999999999999997E-2</v>
      </c>
      <c r="J5" s="4">
        <v>1.1599999999999999E-6</v>
      </c>
      <c r="K5" s="9">
        <v>2076</v>
      </c>
      <c r="L5" s="3">
        <f t="shared" si="0"/>
        <v>2.7350206199999998E-2</v>
      </c>
      <c r="M5" s="10">
        <f t="shared" si="1"/>
        <v>58.263136030698242</v>
      </c>
    </row>
    <row r="6" spans="1:13" x14ac:dyDescent="0.2">
      <c r="A6" t="s">
        <v>64</v>
      </c>
      <c r="B6" s="3" t="s">
        <v>68</v>
      </c>
      <c r="C6" s="3">
        <v>5</v>
      </c>
      <c r="D6" s="3">
        <v>78319638</v>
      </c>
      <c r="E6" s="3" t="s">
        <v>12</v>
      </c>
      <c r="F6" s="3" t="s">
        <v>11</v>
      </c>
      <c r="G6" s="3">
        <v>0.30599999999999999</v>
      </c>
      <c r="H6" s="3">
        <v>0.193</v>
      </c>
      <c r="I6" s="3">
        <v>3.5999999999999997E-2</v>
      </c>
      <c r="J6" s="4">
        <v>9.5700000000000003E-8</v>
      </c>
      <c r="K6" s="9">
        <v>2076</v>
      </c>
      <c r="L6" s="3">
        <f t="shared" si="0"/>
        <v>1.5820693271999999E-2</v>
      </c>
      <c r="M6" s="10">
        <f t="shared" si="1"/>
        <v>33.307422982267212</v>
      </c>
    </row>
    <row r="7" spans="1:13" x14ac:dyDescent="0.2">
      <c r="A7" t="s">
        <v>64</v>
      </c>
      <c r="B7" s="3" t="s">
        <v>69</v>
      </c>
      <c r="C7" s="3">
        <v>9</v>
      </c>
      <c r="D7" s="4">
        <v>118000000</v>
      </c>
      <c r="E7" s="3" t="s">
        <v>11</v>
      </c>
      <c r="F7" s="3" t="s">
        <v>12</v>
      </c>
      <c r="G7" s="3">
        <v>0.47099999999999997</v>
      </c>
      <c r="H7" s="3">
        <v>0.45600000000000002</v>
      </c>
      <c r="I7" s="3">
        <v>9.5000000000000001E-2</v>
      </c>
      <c r="J7" s="4">
        <v>1.68E-6</v>
      </c>
      <c r="K7" s="9">
        <v>2076</v>
      </c>
      <c r="L7" s="3">
        <f t="shared" si="0"/>
        <v>0.10361825164800001</v>
      </c>
      <c r="M7" s="10">
        <f t="shared" si="1"/>
        <v>239.51515948353142</v>
      </c>
    </row>
    <row r="8" spans="1:13" x14ac:dyDescent="0.2">
      <c r="A8" t="s">
        <v>64</v>
      </c>
      <c r="B8" s="3" t="s">
        <v>70</v>
      </c>
      <c r="C8" s="3">
        <v>10</v>
      </c>
      <c r="D8" s="3">
        <v>83013779</v>
      </c>
      <c r="E8" s="3" t="s">
        <v>7</v>
      </c>
      <c r="F8" s="3" t="s">
        <v>8</v>
      </c>
      <c r="G8" s="3">
        <v>0.437</v>
      </c>
      <c r="H8" s="3">
        <v>0.158</v>
      </c>
      <c r="I8" s="3">
        <v>3.5000000000000003E-2</v>
      </c>
      <c r="J8" s="4">
        <v>4.7199999999999997E-6</v>
      </c>
      <c r="K8" s="9">
        <v>2076</v>
      </c>
      <c r="L8" s="3">
        <f t="shared" si="0"/>
        <v>1.2283835767999999E-2</v>
      </c>
      <c r="M8" s="10">
        <f t="shared" si="1"/>
        <v>25.768645520837776</v>
      </c>
    </row>
    <row r="9" spans="1:13" x14ac:dyDescent="0.2">
      <c r="A9" t="s">
        <v>64</v>
      </c>
      <c r="B9" s="3" t="s">
        <v>71</v>
      </c>
      <c r="C9" s="3">
        <v>10</v>
      </c>
      <c r="D9" s="4">
        <v>104000000</v>
      </c>
      <c r="E9" s="3" t="s">
        <v>11</v>
      </c>
      <c r="F9" s="3" t="s">
        <v>7</v>
      </c>
      <c r="G9" s="3">
        <v>0.40400000000000003</v>
      </c>
      <c r="H9" s="3">
        <v>0.159</v>
      </c>
      <c r="I9" s="3">
        <v>3.5000000000000003E-2</v>
      </c>
      <c r="J9" s="4">
        <v>4.0199999999999996E-6</v>
      </c>
      <c r="K9" s="9">
        <v>2076</v>
      </c>
      <c r="L9" s="3">
        <f t="shared" si="0"/>
        <v>1.2174520608E-2</v>
      </c>
      <c r="M9" s="10">
        <f t="shared" si="1"/>
        <v>25.536501361862211</v>
      </c>
    </row>
    <row r="10" spans="1:13" x14ac:dyDescent="0.2">
      <c r="A10" t="s">
        <v>64</v>
      </c>
      <c r="B10" s="3" t="s">
        <v>72</v>
      </c>
      <c r="C10" s="3">
        <v>11</v>
      </c>
      <c r="D10" s="3">
        <v>29977241</v>
      </c>
      <c r="E10" s="3" t="s">
        <v>8</v>
      </c>
      <c r="F10" s="3" t="s">
        <v>12</v>
      </c>
      <c r="G10" s="3">
        <v>8.8999999999999996E-2</v>
      </c>
      <c r="H10" s="3">
        <v>0.28799999999999998</v>
      </c>
      <c r="I10" s="3">
        <v>6.4000000000000001E-2</v>
      </c>
      <c r="J10" s="4">
        <v>7.3000000000000004E-6</v>
      </c>
      <c r="K10" s="9">
        <v>2076</v>
      </c>
      <c r="L10" s="3">
        <f t="shared" si="0"/>
        <v>1.3450033151999998E-2</v>
      </c>
      <c r="M10" s="10">
        <f t="shared" si="1"/>
        <v>28.248410752050386</v>
      </c>
    </row>
    <row r="11" spans="1:13" x14ac:dyDescent="0.2">
      <c r="A11" t="s">
        <v>64</v>
      </c>
      <c r="B11" s="3" t="s">
        <v>73</v>
      </c>
      <c r="C11" s="3">
        <v>11</v>
      </c>
      <c r="D11" s="3">
        <v>31048683</v>
      </c>
      <c r="E11" s="3" t="s">
        <v>7</v>
      </c>
      <c r="F11" s="3" t="s">
        <v>8</v>
      </c>
      <c r="G11" s="3">
        <v>0.38800000000000001</v>
      </c>
      <c r="H11" s="3">
        <v>0.152</v>
      </c>
      <c r="I11" s="3">
        <v>3.4000000000000002E-2</v>
      </c>
      <c r="J11" s="4">
        <v>8.1200000000000002E-6</v>
      </c>
      <c r="K11" s="9">
        <v>2076</v>
      </c>
      <c r="L11" s="3">
        <f t="shared" si="0"/>
        <v>1.0972366848000001E-2</v>
      </c>
      <c r="M11" s="10">
        <f t="shared" si="1"/>
        <v>22.986965527546573</v>
      </c>
    </row>
    <row r="12" spans="1:13" x14ac:dyDescent="0.2">
      <c r="A12" t="s">
        <v>64</v>
      </c>
      <c r="B12" s="3" t="s">
        <v>74</v>
      </c>
      <c r="C12" s="3">
        <v>12</v>
      </c>
      <c r="D12" s="3">
        <v>10262275</v>
      </c>
      <c r="E12" s="3" t="s">
        <v>7</v>
      </c>
      <c r="F12" s="3" t="s">
        <v>11</v>
      </c>
      <c r="G12" s="3">
        <v>0.25900000000000001</v>
      </c>
      <c r="H12" s="3">
        <v>0.17199999999999999</v>
      </c>
      <c r="I12" s="3">
        <v>3.9E-2</v>
      </c>
      <c r="J12" s="4">
        <v>8.6300000000000004E-6</v>
      </c>
      <c r="K12" s="9">
        <v>2076</v>
      </c>
      <c r="L12" s="3">
        <f t="shared" si="0"/>
        <v>1.1355463391999998E-2</v>
      </c>
      <c r="M12" s="10">
        <f t="shared" si="1"/>
        <v>23.798766166199037</v>
      </c>
    </row>
    <row r="13" spans="1:13" x14ac:dyDescent="0.2">
      <c r="A13" t="s">
        <v>64</v>
      </c>
      <c r="B13" s="3" t="s">
        <v>75</v>
      </c>
      <c r="C13" s="3">
        <v>18</v>
      </c>
      <c r="D13" s="3">
        <v>49713756</v>
      </c>
      <c r="E13" s="3" t="s">
        <v>8</v>
      </c>
      <c r="F13" s="3" t="s">
        <v>7</v>
      </c>
      <c r="G13" s="3">
        <v>0.02</v>
      </c>
      <c r="H13" s="3">
        <v>0.83799999999999997</v>
      </c>
      <c r="I13" s="3">
        <v>0.187</v>
      </c>
      <c r="J13" s="4">
        <v>7.1899999999999998E-6</v>
      </c>
      <c r="K13" s="9">
        <v>2076</v>
      </c>
      <c r="L13" s="3">
        <f t="shared" si="0"/>
        <v>2.7527964799999999E-2</v>
      </c>
      <c r="M13" s="10">
        <f t="shared" si="1"/>
        <v>58.652527785921876</v>
      </c>
    </row>
    <row r="14" spans="1:13" x14ac:dyDescent="0.2">
      <c r="A14" t="s">
        <v>64</v>
      </c>
      <c r="B14" s="3" t="s">
        <v>76</v>
      </c>
      <c r="C14" s="3">
        <v>18</v>
      </c>
      <c r="D14" s="3">
        <v>49708960</v>
      </c>
      <c r="E14" s="3" t="s">
        <v>7</v>
      </c>
      <c r="F14" s="3" t="s">
        <v>8</v>
      </c>
      <c r="G14" s="3">
        <v>0.45900000000000002</v>
      </c>
      <c r="H14" s="3">
        <v>0.153</v>
      </c>
      <c r="I14" s="3">
        <v>3.3000000000000002E-2</v>
      </c>
      <c r="J14" s="4">
        <v>5.0300000000000001E-6</v>
      </c>
      <c r="K14" s="9">
        <v>2076</v>
      </c>
      <c r="L14" s="3">
        <f t="shared" si="0"/>
        <v>1.1625798941999999E-2</v>
      </c>
      <c r="M14" s="10">
        <f t="shared" si="1"/>
        <v>24.371999372341389</v>
      </c>
    </row>
    <row r="15" spans="1:13" x14ac:dyDescent="0.2">
      <c r="A15" t="s">
        <v>64</v>
      </c>
      <c r="B15" s="3" t="s">
        <v>77</v>
      </c>
      <c r="C15" s="3">
        <v>19</v>
      </c>
      <c r="D15" s="3">
        <v>33004825</v>
      </c>
      <c r="E15" s="3" t="s">
        <v>8</v>
      </c>
      <c r="F15" s="3" t="s">
        <v>7</v>
      </c>
      <c r="G15" s="3">
        <v>5.5E-2</v>
      </c>
      <c r="H15" s="3">
        <v>0.45600000000000002</v>
      </c>
      <c r="I15" s="3">
        <v>0.10199999999999999</v>
      </c>
      <c r="J15" s="4">
        <v>7.8599999999999993E-6</v>
      </c>
      <c r="K15" s="9">
        <v>2076</v>
      </c>
      <c r="L15" s="3">
        <f t="shared" si="0"/>
        <v>2.1614947200000002E-2</v>
      </c>
      <c r="M15" s="10">
        <f t="shared" si="1"/>
        <v>45.775607947227222</v>
      </c>
    </row>
    <row r="16" spans="1:13" x14ac:dyDescent="0.2">
      <c r="A16" t="s">
        <v>78</v>
      </c>
      <c r="B16" s="3" t="s">
        <v>79</v>
      </c>
      <c r="C16" s="3">
        <v>1</v>
      </c>
      <c r="D16" s="4">
        <v>160000000</v>
      </c>
      <c r="E16" s="3" t="s">
        <v>12</v>
      </c>
      <c r="F16" s="3" t="s">
        <v>11</v>
      </c>
      <c r="G16" s="3">
        <v>5.2999999999999999E-2</v>
      </c>
      <c r="H16" s="3">
        <v>0.50800000000000001</v>
      </c>
      <c r="I16" s="3">
        <v>0.114</v>
      </c>
      <c r="J16" s="4">
        <v>8.3000000000000002E-6</v>
      </c>
      <c r="K16" s="9">
        <v>2076</v>
      </c>
      <c r="L16" s="3">
        <f t="shared" si="0"/>
        <v>2.5904980448000003E-2</v>
      </c>
      <c r="M16" s="10">
        <f t="shared" si="1"/>
        <v>55.102549967806993</v>
      </c>
    </row>
    <row r="17" spans="1:13" x14ac:dyDescent="0.2">
      <c r="A17" t="s">
        <v>78</v>
      </c>
      <c r="B17" s="3" t="s">
        <v>80</v>
      </c>
      <c r="C17" s="3">
        <v>2</v>
      </c>
      <c r="D17" s="3">
        <v>45942363</v>
      </c>
      <c r="E17" s="3" t="s">
        <v>12</v>
      </c>
      <c r="F17" s="3" t="s">
        <v>11</v>
      </c>
      <c r="G17" s="3">
        <v>0.13900000000000001</v>
      </c>
      <c r="H17" s="3">
        <v>0.23499999999999999</v>
      </c>
      <c r="I17" s="3">
        <v>5.2999999999999999E-2</v>
      </c>
      <c r="J17" s="4">
        <v>9.6199999999999994E-6</v>
      </c>
      <c r="K17" s="9">
        <v>2076</v>
      </c>
      <c r="L17" s="3">
        <f t="shared" si="0"/>
        <v>1.321854555E-2</v>
      </c>
      <c r="M17" s="10">
        <f t="shared" si="1"/>
        <v>27.755716583532315</v>
      </c>
    </row>
    <row r="18" spans="1:13" x14ac:dyDescent="0.2">
      <c r="A18" t="s">
        <v>78</v>
      </c>
      <c r="B18" s="3" t="s">
        <v>81</v>
      </c>
      <c r="C18" s="3">
        <v>3</v>
      </c>
      <c r="D18" s="3">
        <v>5309556</v>
      </c>
      <c r="E18" s="3" t="s">
        <v>8</v>
      </c>
      <c r="F18" s="3" t="s">
        <v>7</v>
      </c>
      <c r="G18" s="3">
        <v>0.16300000000000001</v>
      </c>
      <c r="H18" s="3">
        <v>0.23899999999999999</v>
      </c>
      <c r="I18" s="3">
        <v>4.7E-2</v>
      </c>
      <c r="J18" s="4">
        <v>2.9999999999999999E-7</v>
      </c>
      <c r="K18" s="9">
        <v>2076</v>
      </c>
      <c r="L18" s="3">
        <f t="shared" si="0"/>
        <v>1.5586150302E-2</v>
      </c>
      <c r="M18" s="10">
        <f t="shared" si="1"/>
        <v>32.805819864939274</v>
      </c>
    </row>
    <row r="19" spans="1:13" x14ac:dyDescent="0.2">
      <c r="A19" t="s">
        <v>78</v>
      </c>
      <c r="B19" s="3" t="s">
        <v>82</v>
      </c>
      <c r="C19" s="3">
        <v>4</v>
      </c>
      <c r="D19" s="3">
        <v>23160661</v>
      </c>
      <c r="E19" s="3" t="s">
        <v>7</v>
      </c>
      <c r="F19" s="3" t="s">
        <v>8</v>
      </c>
      <c r="G19" s="3">
        <v>0.34599999999999997</v>
      </c>
      <c r="H19" s="3">
        <v>0.22500000000000001</v>
      </c>
      <c r="I19" s="3">
        <v>0.05</v>
      </c>
      <c r="J19" s="4">
        <v>6.1E-6</v>
      </c>
      <c r="K19" s="9">
        <v>2076</v>
      </c>
      <c r="L19" s="3">
        <f t="shared" si="0"/>
        <v>2.2911254999999998E-2</v>
      </c>
      <c r="M19" s="10">
        <f t="shared" si="1"/>
        <v>48.58526986717056</v>
      </c>
    </row>
    <row r="20" spans="1:13" x14ac:dyDescent="0.2">
      <c r="A20" t="s">
        <v>78</v>
      </c>
      <c r="B20" s="3" t="s">
        <v>83</v>
      </c>
      <c r="C20" s="3">
        <v>5</v>
      </c>
      <c r="D20" s="4">
        <v>132000000</v>
      </c>
      <c r="E20" s="3" t="s">
        <v>11</v>
      </c>
      <c r="F20" s="3" t="s">
        <v>12</v>
      </c>
      <c r="G20" s="3">
        <v>0.159</v>
      </c>
      <c r="H20" s="3">
        <v>0.21099999999999999</v>
      </c>
      <c r="I20" s="3">
        <v>4.5999999999999999E-2</v>
      </c>
      <c r="J20" s="4">
        <v>4.6800000000000001E-6</v>
      </c>
      <c r="K20" s="9">
        <v>2076</v>
      </c>
      <c r="L20" s="3">
        <f t="shared" si="0"/>
        <v>1.1906607198E-2</v>
      </c>
      <c r="M20" s="10">
        <f t="shared" si="1"/>
        <v>24.967771562864417</v>
      </c>
    </row>
    <row r="21" spans="1:13" x14ac:dyDescent="0.2">
      <c r="A21" t="s">
        <v>78</v>
      </c>
      <c r="B21" s="3" t="s">
        <v>84</v>
      </c>
      <c r="C21" s="3">
        <v>7</v>
      </c>
      <c r="D21" s="3">
        <v>19822005</v>
      </c>
      <c r="E21" s="3" t="s">
        <v>7</v>
      </c>
      <c r="F21" s="3" t="s">
        <v>8</v>
      </c>
      <c r="G21" s="3">
        <v>0.30099999999999999</v>
      </c>
      <c r="H21" s="3">
        <v>0.27</v>
      </c>
      <c r="I21" s="3">
        <v>5.5E-2</v>
      </c>
      <c r="J21" s="4">
        <v>7.5799999999999998E-7</v>
      </c>
      <c r="K21" s="9">
        <v>2076</v>
      </c>
      <c r="L21" s="3">
        <f t="shared" si="0"/>
        <v>3.0676174200000007E-2</v>
      </c>
      <c r="M21" s="10">
        <f t="shared" si="1"/>
        <v>65.572547842762432</v>
      </c>
    </row>
    <row r="22" spans="1:13" x14ac:dyDescent="0.2">
      <c r="A22" t="s">
        <v>78</v>
      </c>
      <c r="B22" s="3" t="s">
        <v>85</v>
      </c>
      <c r="C22" s="3">
        <v>10</v>
      </c>
      <c r="D22" s="3">
        <v>61527027</v>
      </c>
      <c r="E22" s="3" t="s">
        <v>7</v>
      </c>
      <c r="F22" s="3" t="s">
        <v>8</v>
      </c>
      <c r="G22" s="3">
        <v>7.0999999999999994E-2</v>
      </c>
      <c r="H22" s="3">
        <v>0.59799999999999998</v>
      </c>
      <c r="I22" s="3">
        <v>0.112</v>
      </c>
      <c r="J22" s="4">
        <v>8.9900000000000004E-8</v>
      </c>
      <c r="K22" s="9">
        <v>2076</v>
      </c>
      <c r="L22" s="3">
        <f t="shared" si="0"/>
        <v>4.7174404471999998E-2</v>
      </c>
      <c r="M22" s="10">
        <f t="shared" si="1"/>
        <v>102.58474008752803</v>
      </c>
    </row>
    <row r="23" spans="1:13" x14ac:dyDescent="0.2">
      <c r="A23" t="s">
        <v>78</v>
      </c>
      <c r="B23" s="3" t="s">
        <v>86</v>
      </c>
      <c r="C23" s="3">
        <v>10</v>
      </c>
      <c r="D23" s="3">
        <v>61477697</v>
      </c>
      <c r="E23" s="3" t="s">
        <v>12</v>
      </c>
      <c r="F23" s="3" t="s">
        <v>11</v>
      </c>
      <c r="G23" s="3">
        <v>0.38300000000000001</v>
      </c>
      <c r="H23" s="3">
        <v>0.19500000000000001</v>
      </c>
      <c r="I23" s="3">
        <v>3.5999999999999997E-2</v>
      </c>
      <c r="J23" s="4">
        <v>6.6300000000000005E-8</v>
      </c>
      <c r="K23" s="9">
        <v>2076</v>
      </c>
      <c r="L23" s="3">
        <f t="shared" si="0"/>
        <v>1.7971451550000003E-2</v>
      </c>
      <c r="M23" s="10">
        <f t="shared" si="1"/>
        <v>37.918294402309755</v>
      </c>
    </row>
    <row r="24" spans="1:13" x14ac:dyDescent="0.2">
      <c r="A24" t="s">
        <v>78</v>
      </c>
      <c r="B24" s="3" t="s">
        <v>87</v>
      </c>
      <c r="C24" s="3">
        <v>10</v>
      </c>
      <c r="D24" s="3">
        <v>61467182</v>
      </c>
      <c r="E24" s="3" t="s">
        <v>7</v>
      </c>
      <c r="F24" s="3" t="s">
        <v>11</v>
      </c>
      <c r="G24" s="3">
        <v>0.23</v>
      </c>
      <c r="H24" s="3">
        <v>0.41799999999999998</v>
      </c>
      <c r="I24" s="3">
        <v>0.04</v>
      </c>
      <c r="J24" s="4">
        <v>5.8699999999999995E-26</v>
      </c>
      <c r="K24" s="9">
        <v>2076</v>
      </c>
      <c r="L24" s="3">
        <f t="shared" si="0"/>
        <v>6.18872408E-2</v>
      </c>
      <c r="M24" s="10">
        <f t="shared" si="1"/>
        <v>136.68971206292065</v>
      </c>
    </row>
    <row r="25" spans="1:13" x14ac:dyDescent="0.2">
      <c r="A25" t="s">
        <v>78</v>
      </c>
      <c r="B25" s="3" t="s">
        <v>88</v>
      </c>
      <c r="C25" s="3">
        <v>10</v>
      </c>
      <c r="D25" s="3">
        <v>61346182</v>
      </c>
      <c r="E25" s="3" t="s">
        <v>7</v>
      </c>
      <c r="F25" s="3" t="s">
        <v>8</v>
      </c>
      <c r="G25" s="3">
        <v>0.13800000000000001</v>
      </c>
      <c r="H25" s="3">
        <v>0.216</v>
      </c>
      <c r="I25" s="3">
        <v>4.8000000000000001E-2</v>
      </c>
      <c r="J25" s="4">
        <v>7.1799999999999999E-6</v>
      </c>
      <c r="K25" s="9">
        <v>2076</v>
      </c>
      <c r="L25" s="3">
        <f t="shared" si="0"/>
        <v>1.1100022272E-2</v>
      </c>
      <c r="M25" s="10">
        <f t="shared" si="1"/>
        <v>23.257403848288906</v>
      </c>
    </row>
    <row r="26" spans="1:13" x14ac:dyDescent="0.2">
      <c r="A26" t="s">
        <v>78</v>
      </c>
      <c r="B26" s="3" t="s">
        <v>89</v>
      </c>
      <c r="C26" s="3">
        <v>11</v>
      </c>
      <c r="D26" s="4">
        <v>126000000</v>
      </c>
      <c r="E26" s="3" t="s">
        <v>12</v>
      </c>
      <c r="F26" s="3" t="s">
        <v>11</v>
      </c>
      <c r="G26" s="3">
        <v>0.36599999999999999</v>
      </c>
      <c r="H26" s="3">
        <v>0.23400000000000001</v>
      </c>
      <c r="I26" s="3">
        <v>5.1999999999999998E-2</v>
      </c>
      <c r="J26" s="4">
        <v>7.3900000000000004E-6</v>
      </c>
      <c r="K26" s="9">
        <v>2076</v>
      </c>
      <c r="L26" s="3">
        <f t="shared" si="0"/>
        <v>2.5411602528000003E-2</v>
      </c>
      <c r="M26" s="10">
        <f t="shared" si="1"/>
        <v>54.025720575571214</v>
      </c>
    </row>
    <row r="27" spans="1:13" x14ac:dyDescent="0.2">
      <c r="A27" t="s">
        <v>78</v>
      </c>
      <c r="B27" s="3" t="s">
        <v>90</v>
      </c>
      <c r="C27" s="3">
        <v>20</v>
      </c>
      <c r="D27" s="3">
        <v>8978063</v>
      </c>
      <c r="E27" s="3" t="s">
        <v>7</v>
      </c>
      <c r="F27" s="3" t="s">
        <v>11</v>
      </c>
      <c r="G27" s="3">
        <v>0.40600000000000003</v>
      </c>
      <c r="H27" s="3">
        <v>0.17499999999999999</v>
      </c>
      <c r="I27" s="3">
        <v>3.6999999999999998E-2</v>
      </c>
      <c r="J27" s="4">
        <v>2.5600000000000001E-6</v>
      </c>
      <c r="K27" s="9">
        <v>2076</v>
      </c>
      <c r="L27" s="3">
        <f t="shared" si="0"/>
        <v>1.4771295E-2</v>
      </c>
      <c r="M27" s="10">
        <f t="shared" si="1"/>
        <v>31.064993422009564</v>
      </c>
    </row>
    <row r="28" spans="1:13" x14ac:dyDescent="0.2">
      <c r="A28" t="s">
        <v>91</v>
      </c>
      <c r="B28" s="3" t="s">
        <v>92</v>
      </c>
      <c r="C28" s="3">
        <v>4</v>
      </c>
      <c r="D28" s="4">
        <v>166000000</v>
      </c>
      <c r="E28" s="3" t="s">
        <v>11</v>
      </c>
      <c r="F28" s="3" t="s">
        <v>12</v>
      </c>
      <c r="G28" s="3">
        <v>0.159</v>
      </c>
      <c r="H28" s="3">
        <v>-0.43099999999999999</v>
      </c>
      <c r="I28" s="3">
        <v>8.7999999999999995E-2</v>
      </c>
      <c r="J28" s="4">
        <v>1.04E-6</v>
      </c>
      <c r="K28" s="9">
        <v>2076</v>
      </c>
      <c r="L28" s="3">
        <f t="shared" si="0"/>
        <v>4.9679550317999997E-2</v>
      </c>
      <c r="M28" s="10">
        <f t="shared" si="1"/>
        <v>108.31717689895113</v>
      </c>
    </row>
    <row r="29" spans="1:13" x14ac:dyDescent="0.2">
      <c r="A29" t="s">
        <v>91</v>
      </c>
      <c r="B29" s="3" t="s">
        <v>93</v>
      </c>
      <c r="C29" s="3">
        <v>5</v>
      </c>
      <c r="D29" s="3">
        <v>16582360</v>
      </c>
      <c r="E29" s="3" t="s">
        <v>11</v>
      </c>
      <c r="F29" s="3" t="s">
        <v>12</v>
      </c>
      <c r="G29" s="3">
        <v>4.7E-2</v>
      </c>
      <c r="H29" s="3">
        <v>-0.51500000000000001</v>
      </c>
      <c r="I29" s="3">
        <v>0.113</v>
      </c>
      <c r="J29" s="4">
        <v>4.8500000000000002E-6</v>
      </c>
      <c r="K29" s="9">
        <v>2076</v>
      </c>
      <c r="L29" s="3">
        <f t="shared" si="0"/>
        <v>2.375938595E-2</v>
      </c>
      <c r="M29" s="10">
        <f t="shared" si="1"/>
        <v>50.427575927381589</v>
      </c>
    </row>
    <row r="30" spans="1:13" x14ac:dyDescent="0.2">
      <c r="A30" t="s">
        <v>91</v>
      </c>
      <c r="B30" s="3" t="s">
        <v>94</v>
      </c>
      <c r="C30" s="3">
        <v>5</v>
      </c>
      <c r="D30" s="4">
        <v>167000000</v>
      </c>
      <c r="E30" s="3" t="s">
        <v>7</v>
      </c>
      <c r="F30" s="3" t="s">
        <v>8</v>
      </c>
      <c r="G30" s="3">
        <v>0.40500000000000003</v>
      </c>
      <c r="H30" s="3">
        <v>0.23599999999999999</v>
      </c>
      <c r="I30" s="3">
        <v>5.2999999999999999E-2</v>
      </c>
      <c r="J30" s="4">
        <v>8.2700000000000004E-6</v>
      </c>
      <c r="K30" s="9">
        <v>2076</v>
      </c>
      <c r="L30" s="3">
        <f t="shared" si="0"/>
        <v>2.6842687199999996E-2</v>
      </c>
      <c r="M30" s="10">
        <f t="shared" si="1"/>
        <v>57.152165581918027</v>
      </c>
    </row>
    <row r="31" spans="1:13" x14ac:dyDescent="0.2">
      <c r="A31" t="s">
        <v>91</v>
      </c>
      <c r="B31" s="3" t="s">
        <v>95</v>
      </c>
      <c r="C31" s="3">
        <v>5</v>
      </c>
      <c r="D31" s="3">
        <v>77167972</v>
      </c>
      <c r="E31" s="3" t="s">
        <v>7</v>
      </c>
      <c r="F31" s="3" t="s">
        <v>11</v>
      </c>
      <c r="G31" s="3">
        <v>4.1000000000000002E-2</v>
      </c>
      <c r="H31" s="3">
        <v>-0.67300000000000004</v>
      </c>
      <c r="I31" s="3">
        <v>0.13</v>
      </c>
      <c r="J31" s="4">
        <v>2.16E-7</v>
      </c>
      <c r="K31" s="9">
        <v>2076</v>
      </c>
      <c r="L31" s="3">
        <f t="shared" si="0"/>
        <v>3.5617430702000005E-2</v>
      </c>
      <c r="M31" s="10">
        <f t="shared" si="1"/>
        <v>76.524938094084916</v>
      </c>
    </row>
    <row r="32" spans="1:13" x14ac:dyDescent="0.2">
      <c r="A32" t="s">
        <v>91</v>
      </c>
      <c r="B32" s="3" t="s">
        <v>96</v>
      </c>
      <c r="C32" s="3">
        <v>6</v>
      </c>
      <c r="D32" s="4">
        <v>102000000</v>
      </c>
      <c r="E32" s="3" t="s">
        <v>8</v>
      </c>
      <c r="F32" s="3" t="s">
        <v>7</v>
      </c>
      <c r="G32" s="3">
        <v>6.5000000000000002E-2</v>
      </c>
      <c r="H32" s="3">
        <v>-0.67200000000000004</v>
      </c>
      <c r="I32" s="3">
        <v>0.14799999999999999</v>
      </c>
      <c r="J32" s="4">
        <v>5.6899999999999997E-6</v>
      </c>
      <c r="K32" s="9">
        <v>2076</v>
      </c>
      <c r="L32" s="3">
        <f t="shared" si="0"/>
        <v>5.4890035200000006E-2</v>
      </c>
      <c r="M32" s="10">
        <f t="shared" si="1"/>
        <v>120.33748153154593</v>
      </c>
    </row>
    <row r="33" spans="1:13" x14ac:dyDescent="0.2">
      <c r="A33" t="s">
        <v>91</v>
      </c>
      <c r="B33" s="3" t="s">
        <v>97</v>
      </c>
      <c r="C33" s="3">
        <v>7</v>
      </c>
      <c r="D33" s="4">
        <v>107000000</v>
      </c>
      <c r="E33" s="3" t="s">
        <v>7</v>
      </c>
      <c r="F33" s="3" t="s">
        <v>12</v>
      </c>
      <c r="G33" s="3">
        <v>0.34399999999999997</v>
      </c>
      <c r="H33" s="3">
        <v>0.307</v>
      </c>
      <c r="I33" s="3">
        <v>6.3E-2</v>
      </c>
      <c r="J33" s="4">
        <v>1.11E-6</v>
      </c>
      <c r="K33" s="9">
        <v>2076</v>
      </c>
      <c r="L33" s="3">
        <f t="shared" si="0"/>
        <v>4.2537212672000002E-2</v>
      </c>
      <c r="M33" s="10">
        <f t="shared" si="1"/>
        <v>92.052773040244233</v>
      </c>
    </row>
    <row r="34" spans="1:13" x14ac:dyDescent="0.2">
      <c r="A34" t="s">
        <v>91</v>
      </c>
      <c r="B34" s="3" t="s">
        <v>98</v>
      </c>
      <c r="C34" s="3">
        <v>8</v>
      </c>
      <c r="D34" s="4">
        <v>107000000</v>
      </c>
      <c r="E34" s="3" t="s">
        <v>7</v>
      </c>
      <c r="F34" s="3" t="s">
        <v>11</v>
      </c>
      <c r="G34" s="3">
        <v>3.3000000000000002E-2</v>
      </c>
      <c r="H34" s="3">
        <v>-0.82199999999999995</v>
      </c>
      <c r="I34" s="3">
        <v>0.186</v>
      </c>
      <c r="J34" s="4">
        <v>9.3700000000000001E-6</v>
      </c>
      <c r="K34" s="9">
        <v>2076</v>
      </c>
      <c r="L34" s="3">
        <f t="shared" si="0"/>
        <v>4.3123504247999996E-2</v>
      </c>
      <c r="M34" s="10">
        <f t="shared" si="1"/>
        <v>93.378718359713915</v>
      </c>
    </row>
    <row r="35" spans="1:13" x14ac:dyDescent="0.2">
      <c r="A35" t="s">
        <v>91</v>
      </c>
      <c r="B35" s="3" t="s">
        <v>99</v>
      </c>
      <c r="C35" s="3">
        <v>10</v>
      </c>
      <c r="D35" s="3">
        <v>14214910</v>
      </c>
      <c r="E35" s="3" t="s">
        <v>7</v>
      </c>
      <c r="F35" s="3" t="s">
        <v>12</v>
      </c>
      <c r="G35" s="3">
        <v>5.6000000000000001E-2</v>
      </c>
      <c r="H35" s="3">
        <v>-0.51900000000000002</v>
      </c>
      <c r="I35" s="3">
        <v>0.104</v>
      </c>
      <c r="J35" s="4">
        <v>6.37E-7</v>
      </c>
      <c r="K35" s="9">
        <v>2076</v>
      </c>
      <c r="L35" s="3">
        <f t="shared" si="0"/>
        <v>2.8478999808000002E-2</v>
      </c>
      <c r="M35" s="10">
        <f t="shared" si="1"/>
        <v>60.738252277114192</v>
      </c>
    </row>
    <row r="36" spans="1:13" x14ac:dyDescent="0.2">
      <c r="A36" t="s">
        <v>91</v>
      </c>
      <c r="B36" s="3" t="s">
        <v>100</v>
      </c>
      <c r="C36" s="3">
        <v>11</v>
      </c>
      <c r="D36" s="3">
        <v>41360862</v>
      </c>
      <c r="E36" s="3" t="s">
        <v>11</v>
      </c>
      <c r="F36" s="3" t="s">
        <v>12</v>
      </c>
      <c r="G36" s="3">
        <v>0.112</v>
      </c>
      <c r="H36" s="3">
        <v>0.35399999999999998</v>
      </c>
      <c r="I36" s="3">
        <v>7.8E-2</v>
      </c>
      <c r="J36" s="4">
        <v>5.66E-6</v>
      </c>
      <c r="K36" s="9">
        <v>2076</v>
      </c>
      <c r="L36" s="3">
        <f t="shared" si="0"/>
        <v>2.4926856192E-2</v>
      </c>
      <c r="M36" s="10">
        <f t="shared" si="1"/>
        <v>52.96879147765145</v>
      </c>
    </row>
    <row r="37" spans="1:13" x14ac:dyDescent="0.2">
      <c r="A37" t="s">
        <v>91</v>
      </c>
      <c r="B37" s="3" t="s">
        <v>101</v>
      </c>
      <c r="C37" s="3">
        <v>13</v>
      </c>
      <c r="D37" s="3">
        <v>23612546</v>
      </c>
      <c r="E37" s="3" t="s">
        <v>12</v>
      </c>
      <c r="F37" s="3" t="s">
        <v>11</v>
      </c>
      <c r="G37" s="3">
        <v>0.27600000000000002</v>
      </c>
      <c r="H37" s="3">
        <v>-0.30499999999999999</v>
      </c>
      <c r="I37" s="3">
        <v>6.0999999999999999E-2</v>
      </c>
      <c r="J37" s="4">
        <v>6.2600000000000002E-7</v>
      </c>
      <c r="K37" s="9">
        <v>2076</v>
      </c>
      <c r="L37" s="3">
        <f t="shared" si="0"/>
        <v>3.7177255199999995E-2</v>
      </c>
      <c r="M37" s="10">
        <f t="shared" si="1"/>
        <v>80.005663753198036</v>
      </c>
    </row>
    <row r="38" spans="1:13" x14ac:dyDescent="0.2">
      <c r="A38" t="s">
        <v>91</v>
      </c>
      <c r="B38" s="3" t="s">
        <v>102</v>
      </c>
      <c r="C38" s="3">
        <v>13</v>
      </c>
      <c r="D38" s="3">
        <v>79097727</v>
      </c>
      <c r="E38" s="3" t="s">
        <v>7</v>
      </c>
      <c r="F38" s="3" t="s">
        <v>8</v>
      </c>
      <c r="G38" s="3">
        <v>3.2000000000000001E-2</v>
      </c>
      <c r="H38" s="3">
        <v>-0.82699999999999996</v>
      </c>
      <c r="I38" s="3">
        <v>0.182</v>
      </c>
      <c r="J38" s="4">
        <v>5.9000000000000003E-6</v>
      </c>
      <c r="K38" s="9">
        <v>2076</v>
      </c>
      <c r="L38" s="3">
        <f t="shared" si="0"/>
        <v>4.2370769407999991E-2</v>
      </c>
      <c r="M38" s="10">
        <f t="shared" si="1"/>
        <v>91.676644163319239</v>
      </c>
    </row>
    <row r="39" spans="1:13" x14ac:dyDescent="0.2">
      <c r="A39" t="s">
        <v>91</v>
      </c>
      <c r="B39" s="3" t="s">
        <v>103</v>
      </c>
      <c r="C39" s="3">
        <v>15</v>
      </c>
      <c r="D39" s="3">
        <v>96182230</v>
      </c>
      <c r="E39" s="3" t="s">
        <v>12</v>
      </c>
      <c r="F39" s="3" t="s">
        <v>11</v>
      </c>
      <c r="G39" s="3">
        <v>2.5000000000000001E-2</v>
      </c>
      <c r="H39" s="3">
        <v>1.014</v>
      </c>
      <c r="I39" s="3">
        <v>0.22600000000000001</v>
      </c>
      <c r="J39" s="4">
        <v>7.4399999999999999E-6</v>
      </c>
      <c r="K39" s="9">
        <v>2076</v>
      </c>
      <c r="L39" s="3">
        <f t="shared" si="0"/>
        <v>5.0124555000000008E-2</v>
      </c>
      <c r="M39" s="10">
        <f t="shared" si="1"/>
        <v>109.33862803454196</v>
      </c>
    </row>
    <row r="40" spans="1:13" x14ac:dyDescent="0.2">
      <c r="A40" t="s">
        <v>91</v>
      </c>
      <c r="B40" s="3" t="s">
        <v>104</v>
      </c>
      <c r="C40" s="3">
        <v>20</v>
      </c>
      <c r="D40" s="3">
        <v>31195876</v>
      </c>
      <c r="E40" s="3" t="s">
        <v>12</v>
      </c>
      <c r="F40" s="3" t="s">
        <v>11</v>
      </c>
      <c r="G40" s="3">
        <v>0.112</v>
      </c>
      <c r="H40" s="3">
        <v>0.53100000000000003</v>
      </c>
      <c r="I40" s="3">
        <v>0.112</v>
      </c>
      <c r="J40" s="4">
        <v>2.26E-6</v>
      </c>
      <c r="K40" s="9">
        <v>2076</v>
      </c>
      <c r="L40" s="3">
        <f t="shared" si="0"/>
        <v>5.6085426432000006E-2</v>
      </c>
      <c r="M40" s="10">
        <f t="shared" si="1"/>
        <v>123.11389909770502</v>
      </c>
    </row>
    <row r="41" spans="1:13" x14ac:dyDescent="0.2">
      <c r="A41" t="s">
        <v>91</v>
      </c>
      <c r="B41" s="3" t="s">
        <v>105</v>
      </c>
      <c r="C41" s="3">
        <v>20</v>
      </c>
      <c r="D41" s="3">
        <v>4043501</v>
      </c>
      <c r="E41" s="3" t="s">
        <v>7</v>
      </c>
      <c r="F41" s="3" t="s">
        <v>8</v>
      </c>
      <c r="G41" s="3">
        <v>2.1000000000000001E-2</v>
      </c>
      <c r="H41" s="3">
        <v>0.81</v>
      </c>
      <c r="I41" s="3">
        <v>0.16600000000000001</v>
      </c>
      <c r="J41" s="4">
        <v>1.08E-6</v>
      </c>
      <c r="K41" s="9">
        <v>2076</v>
      </c>
      <c r="L41" s="3">
        <f t="shared" si="0"/>
        <v>2.6977519800000002E-2</v>
      </c>
      <c r="M41" s="10">
        <f t="shared" si="1"/>
        <v>57.447204111985741</v>
      </c>
    </row>
    <row r="42" spans="1:13" x14ac:dyDescent="0.2">
      <c r="A42" t="s">
        <v>106</v>
      </c>
      <c r="B42" s="3" t="s">
        <v>107</v>
      </c>
      <c r="C42" s="3">
        <v>8</v>
      </c>
      <c r="D42" s="4">
        <v>106000000</v>
      </c>
      <c r="E42" s="3" t="s">
        <v>8</v>
      </c>
      <c r="F42" s="3" t="s">
        <v>7</v>
      </c>
      <c r="G42" s="3">
        <v>5.3999999999999999E-2</v>
      </c>
      <c r="H42" s="3">
        <v>0.45900000000000002</v>
      </c>
      <c r="I42" s="3">
        <v>0.10299999999999999</v>
      </c>
      <c r="J42" s="4">
        <v>8.9299999999999992E-6</v>
      </c>
      <c r="K42" s="9">
        <v>2076</v>
      </c>
      <c r="L42" s="3">
        <f t="shared" si="0"/>
        <v>2.1524856408000004E-2</v>
      </c>
      <c r="M42" s="10">
        <f t="shared" si="1"/>
        <v>45.580618750978608</v>
      </c>
    </row>
    <row r="43" spans="1:13" x14ac:dyDescent="0.2">
      <c r="A43" t="s">
        <v>106</v>
      </c>
      <c r="B43" s="3" t="s">
        <v>108</v>
      </c>
      <c r="C43" s="3">
        <v>9</v>
      </c>
      <c r="D43" s="3">
        <v>98935333</v>
      </c>
      <c r="E43" s="3" t="s">
        <v>8</v>
      </c>
      <c r="F43" s="3" t="s">
        <v>7</v>
      </c>
      <c r="G43" s="3">
        <v>0.316</v>
      </c>
      <c r="H43" s="3">
        <v>0.20799999999999999</v>
      </c>
      <c r="I43" s="3">
        <v>4.5999999999999999E-2</v>
      </c>
      <c r="J43" s="4">
        <v>6.9500000000000004E-6</v>
      </c>
      <c r="K43" s="9">
        <v>2076</v>
      </c>
      <c r="L43" s="3">
        <f t="shared" si="0"/>
        <v>1.8702508031999996E-2</v>
      </c>
      <c r="M43" s="10">
        <f t="shared" si="1"/>
        <v>39.490161708848717</v>
      </c>
    </row>
    <row r="44" spans="1:13" x14ac:dyDescent="0.2">
      <c r="A44" t="s">
        <v>106</v>
      </c>
      <c r="B44" s="3" t="s">
        <v>109</v>
      </c>
      <c r="C44" s="3">
        <v>9</v>
      </c>
      <c r="D44" s="3">
        <v>38488919</v>
      </c>
      <c r="E44" s="3" t="s">
        <v>12</v>
      </c>
      <c r="F44" s="3" t="s">
        <v>11</v>
      </c>
      <c r="G44" s="3">
        <v>0.156</v>
      </c>
      <c r="H44" s="3">
        <v>0.215</v>
      </c>
      <c r="I44" s="3">
        <v>4.7E-2</v>
      </c>
      <c r="J44" s="4">
        <v>4.0199999999999996E-6</v>
      </c>
      <c r="K44" s="9">
        <v>2076</v>
      </c>
      <c r="L44" s="3">
        <f t="shared" si="0"/>
        <v>1.2172336800000001E-2</v>
      </c>
      <c r="M44" s="10">
        <f t="shared" si="1"/>
        <v>25.531864301003715</v>
      </c>
    </row>
    <row r="45" spans="1:13" x14ac:dyDescent="0.2">
      <c r="A45" t="s">
        <v>106</v>
      </c>
      <c r="B45" s="3" t="s">
        <v>110</v>
      </c>
      <c r="C45" s="3">
        <v>10</v>
      </c>
      <c r="D45" s="3">
        <v>60242641</v>
      </c>
      <c r="E45" s="3" t="s">
        <v>12</v>
      </c>
      <c r="F45" s="3" t="s">
        <v>8</v>
      </c>
      <c r="G45" s="3">
        <v>0.48699999999999999</v>
      </c>
      <c r="H45" s="3">
        <v>0.151</v>
      </c>
      <c r="I45" s="3">
        <v>3.4000000000000002E-2</v>
      </c>
      <c r="J45" s="4">
        <v>8.1499999999999999E-6</v>
      </c>
      <c r="K45" s="9">
        <v>2076</v>
      </c>
      <c r="L45" s="3">
        <f t="shared" si="0"/>
        <v>1.1392793261999998E-2</v>
      </c>
      <c r="M45" s="10">
        <f t="shared" si="1"/>
        <v>23.877903658778411</v>
      </c>
    </row>
    <row r="46" spans="1:13" x14ac:dyDescent="0.2">
      <c r="A46" t="s">
        <v>106</v>
      </c>
      <c r="B46" s="3" t="s">
        <v>111</v>
      </c>
      <c r="C46" s="3">
        <v>12</v>
      </c>
      <c r="D46" s="3">
        <v>92022353</v>
      </c>
      <c r="E46" s="3" t="s">
        <v>7</v>
      </c>
      <c r="F46" s="3" t="s">
        <v>8</v>
      </c>
      <c r="G46" s="3">
        <v>0.17</v>
      </c>
      <c r="H46" s="3">
        <v>0.249</v>
      </c>
      <c r="I46" s="3">
        <v>5.1999999999999998E-2</v>
      </c>
      <c r="J46" s="4">
        <v>1.4100000000000001E-6</v>
      </c>
      <c r="K46" s="9">
        <v>2076</v>
      </c>
      <c r="L46" s="3">
        <f t="shared" si="0"/>
        <v>1.7496682200000002E-2</v>
      </c>
      <c r="M46" s="10">
        <f t="shared" si="1"/>
        <v>36.898730886300939</v>
      </c>
    </row>
    <row r="47" spans="1:13" x14ac:dyDescent="0.2">
      <c r="A47" t="s">
        <v>106</v>
      </c>
      <c r="B47" s="3" t="s">
        <v>112</v>
      </c>
      <c r="C47" s="3">
        <v>13</v>
      </c>
      <c r="D47" s="3">
        <v>76666534</v>
      </c>
      <c r="E47" s="3" t="s">
        <v>8</v>
      </c>
      <c r="F47" s="3" t="s">
        <v>11</v>
      </c>
      <c r="G47" s="3">
        <v>0.42699999999999999</v>
      </c>
      <c r="H47" s="3">
        <v>0.156</v>
      </c>
      <c r="I47" s="3">
        <v>3.5000000000000003E-2</v>
      </c>
      <c r="J47" s="4">
        <v>7.1300000000000003E-6</v>
      </c>
      <c r="K47" s="9">
        <v>2076</v>
      </c>
      <c r="L47" s="3">
        <f t="shared" si="0"/>
        <v>1.1908626912E-2</v>
      </c>
      <c r="M47" s="10">
        <f t="shared" si="1"/>
        <v>24.972057882208084</v>
      </c>
    </row>
    <row r="48" spans="1:13" x14ac:dyDescent="0.2">
      <c r="A48" t="s">
        <v>106</v>
      </c>
      <c r="B48" s="3" t="s">
        <v>113</v>
      </c>
      <c r="C48" s="3">
        <v>16</v>
      </c>
      <c r="D48" s="3">
        <v>79466556</v>
      </c>
      <c r="E48" s="3" t="s">
        <v>7</v>
      </c>
      <c r="F48" s="3" t="s">
        <v>8</v>
      </c>
      <c r="G48" s="3">
        <v>0.112</v>
      </c>
      <c r="H48" s="3">
        <v>0.36399999999999999</v>
      </c>
      <c r="I48" s="3">
        <v>0.08</v>
      </c>
      <c r="J48" s="4">
        <v>5.7699999999999998E-6</v>
      </c>
      <c r="K48" s="9">
        <v>2076</v>
      </c>
      <c r="L48" s="3">
        <f t="shared" si="0"/>
        <v>2.6355044352E-2</v>
      </c>
      <c r="M48" s="10">
        <f t="shared" si="1"/>
        <v>56.085795525947546</v>
      </c>
    </row>
    <row r="49" spans="1:13" x14ac:dyDescent="0.2">
      <c r="A49" t="s">
        <v>114</v>
      </c>
      <c r="B49" s="3" t="s">
        <v>115</v>
      </c>
      <c r="C49" s="3">
        <v>1</v>
      </c>
      <c r="D49" s="4">
        <v>112000000</v>
      </c>
      <c r="E49" s="3" t="s">
        <v>7</v>
      </c>
      <c r="F49" s="3" t="s">
        <v>12</v>
      </c>
      <c r="G49" s="3">
        <v>0.217</v>
      </c>
      <c r="H49" s="3">
        <v>0.2</v>
      </c>
      <c r="I49" s="3">
        <v>4.4999999999999998E-2</v>
      </c>
      <c r="J49" s="4">
        <v>8.3399999999999998E-6</v>
      </c>
      <c r="K49" s="9">
        <v>2076</v>
      </c>
      <c r="L49" s="3">
        <f t="shared" si="0"/>
        <v>1.3592880000000002E-2</v>
      </c>
      <c r="M49" s="10">
        <f t="shared" si="1"/>
        <v>28.55255886636342</v>
      </c>
    </row>
    <row r="50" spans="1:13" x14ac:dyDescent="0.2">
      <c r="A50" t="s">
        <v>114</v>
      </c>
      <c r="B50" s="3" t="s">
        <v>116</v>
      </c>
      <c r="C50" s="3">
        <v>2</v>
      </c>
      <c r="D50" s="3">
        <v>15722380</v>
      </c>
      <c r="E50" s="3" t="s">
        <v>8</v>
      </c>
      <c r="F50" s="3" t="s">
        <v>7</v>
      </c>
      <c r="G50" s="3">
        <v>0.12</v>
      </c>
      <c r="H50" s="3">
        <v>0.35399999999999998</v>
      </c>
      <c r="I50" s="3">
        <v>7.8E-2</v>
      </c>
      <c r="J50" s="4">
        <v>6.1700000000000002E-6</v>
      </c>
      <c r="K50" s="9">
        <v>2076</v>
      </c>
      <c r="L50" s="3">
        <f t="shared" si="0"/>
        <v>2.6466739199999995E-2</v>
      </c>
      <c r="M50" s="10">
        <f t="shared" si="1"/>
        <v>56.329953819282998</v>
      </c>
    </row>
    <row r="51" spans="1:13" x14ac:dyDescent="0.2">
      <c r="A51" t="s">
        <v>114</v>
      </c>
      <c r="B51" s="3" t="s">
        <v>117</v>
      </c>
      <c r="C51" s="3">
        <v>2</v>
      </c>
      <c r="D51" s="4">
        <v>178000000</v>
      </c>
      <c r="E51" s="3" t="s">
        <v>12</v>
      </c>
      <c r="F51" s="3" t="s">
        <v>11</v>
      </c>
      <c r="G51" s="3">
        <v>8.7999999999999995E-2</v>
      </c>
      <c r="H51" s="3">
        <v>-0.38200000000000001</v>
      </c>
      <c r="I51" s="3">
        <v>7.6999999999999999E-2</v>
      </c>
      <c r="J51" s="4">
        <v>7.2600000000000002E-7</v>
      </c>
      <c r="K51" s="9">
        <v>2076</v>
      </c>
      <c r="L51" s="3">
        <f t="shared" si="0"/>
        <v>2.3422553088000002E-2</v>
      </c>
      <c r="M51" s="10">
        <f t="shared" si="1"/>
        <v>49.695526096568983</v>
      </c>
    </row>
    <row r="52" spans="1:13" x14ac:dyDescent="0.2">
      <c r="A52" t="s">
        <v>114</v>
      </c>
      <c r="B52" s="3" t="s">
        <v>118</v>
      </c>
      <c r="C52" s="3">
        <v>3</v>
      </c>
      <c r="D52" s="3">
        <v>85668496</v>
      </c>
      <c r="E52" s="3" t="s">
        <v>7</v>
      </c>
      <c r="F52" s="3" t="s">
        <v>11</v>
      </c>
      <c r="G52" s="3">
        <v>0.14899999999999999</v>
      </c>
      <c r="H52" s="3">
        <v>-0.247</v>
      </c>
      <c r="I52" s="3">
        <v>5.1999999999999998E-2</v>
      </c>
      <c r="J52" s="4">
        <v>2.1600000000000001E-6</v>
      </c>
      <c r="K52" s="9">
        <v>2076</v>
      </c>
      <c r="L52" s="3">
        <f t="shared" si="0"/>
        <v>1.5471760382E-2</v>
      </c>
      <c r="M52" s="10">
        <f t="shared" si="1"/>
        <v>32.56126764219826</v>
      </c>
    </row>
    <row r="53" spans="1:13" x14ac:dyDescent="0.2">
      <c r="A53" t="s">
        <v>114</v>
      </c>
      <c r="B53" s="3" t="s">
        <v>119</v>
      </c>
      <c r="C53" s="3">
        <v>5</v>
      </c>
      <c r="D53" s="4">
        <v>168000000</v>
      </c>
      <c r="E53" s="3" t="s">
        <v>12</v>
      </c>
      <c r="F53" s="3" t="s">
        <v>11</v>
      </c>
      <c r="G53" s="3">
        <v>0.17100000000000001</v>
      </c>
      <c r="H53" s="3">
        <v>-0.23899999999999999</v>
      </c>
      <c r="I53" s="3">
        <v>0.05</v>
      </c>
      <c r="J53" s="4">
        <v>2.03E-6</v>
      </c>
      <c r="K53" s="9">
        <v>2076</v>
      </c>
      <c r="L53" s="3">
        <f t="shared" si="0"/>
        <v>1.6194831678E-2</v>
      </c>
      <c r="M53" s="10">
        <f t="shared" si="1"/>
        <v>34.108065618367647</v>
      </c>
    </row>
    <row r="54" spans="1:13" x14ac:dyDescent="0.2">
      <c r="A54" t="s">
        <v>114</v>
      </c>
      <c r="B54" s="3" t="s">
        <v>120</v>
      </c>
      <c r="C54" s="3">
        <v>7</v>
      </c>
      <c r="D54" s="3">
        <v>14730795</v>
      </c>
      <c r="E54" s="3" t="s">
        <v>11</v>
      </c>
      <c r="F54" s="3" t="s">
        <v>7</v>
      </c>
      <c r="G54" s="3">
        <v>0.45100000000000001</v>
      </c>
      <c r="H54" s="3">
        <v>-0.20799999999999999</v>
      </c>
      <c r="I54" s="3">
        <v>3.6999999999999998E-2</v>
      </c>
      <c r="J54" s="4">
        <v>3.0600000000000003E-8</v>
      </c>
      <c r="K54" s="9">
        <v>2076</v>
      </c>
      <c r="L54" s="3">
        <f t="shared" si="0"/>
        <v>2.1424246271999996E-2</v>
      </c>
      <c r="M54" s="10">
        <f t="shared" si="1"/>
        <v>45.362904309115656</v>
      </c>
    </row>
    <row r="55" spans="1:13" x14ac:dyDescent="0.2">
      <c r="A55" t="s">
        <v>114</v>
      </c>
      <c r="B55" s="3" t="s">
        <v>121</v>
      </c>
      <c r="C55" s="3">
        <v>7</v>
      </c>
      <c r="D55" s="4">
        <v>134000000</v>
      </c>
      <c r="E55" s="3" t="s">
        <v>11</v>
      </c>
      <c r="F55" s="3" t="s">
        <v>12</v>
      </c>
      <c r="G55" s="3">
        <v>0.14199999999999999</v>
      </c>
      <c r="H55" s="3">
        <v>0.25</v>
      </c>
      <c r="I55" s="3">
        <v>5.6000000000000001E-2</v>
      </c>
      <c r="J55" s="4">
        <v>8.1599999999999998E-6</v>
      </c>
      <c r="K55" s="9">
        <v>2076</v>
      </c>
      <c r="L55" s="3">
        <f t="shared" si="0"/>
        <v>1.5229499999999998E-2</v>
      </c>
      <c r="M55" s="10">
        <f t="shared" si="1"/>
        <v>32.043530954674203</v>
      </c>
    </row>
    <row r="56" spans="1:13" x14ac:dyDescent="0.2">
      <c r="A56" t="s">
        <v>114</v>
      </c>
      <c r="B56" s="3" t="s">
        <v>122</v>
      </c>
      <c r="C56" s="3">
        <v>8</v>
      </c>
      <c r="D56" s="3">
        <v>17987012</v>
      </c>
      <c r="E56" s="3" t="s">
        <v>12</v>
      </c>
      <c r="F56" s="3" t="s">
        <v>11</v>
      </c>
      <c r="G56" s="3">
        <v>0.191</v>
      </c>
      <c r="H56" s="3">
        <v>0.23699999999999999</v>
      </c>
      <c r="I56" s="3">
        <v>5.0999999999999997E-2</v>
      </c>
      <c r="J56" s="4">
        <v>3.2499999999999998E-6</v>
      </c>
      <c r="K56" s="9">
        <v>2076</v>
      </c>
      <c r="L56" s="3">
        <f t="shared" si="0"/>
        <v>1.7358355422E-2</v>
      </c>
      <c r="M56" s="10">
        <f t="shared" si="1"/>
        <v>36.60186053872161</v>
      </c>
    </row>
    <row r="57" spans="1:13" x14ac:dyDescent="0.2">
      <c r="A57" t="s">
        <v>114</v>
      </c>
      <c r="B57" s="3" t="s">
        <v>123</v>
      </c>
      <c r="C57" s="3">
        <v>8</v>
      </c>
      <c r="D57" s="4">
        <v>131000000</v>
      </c>
      <c r="E57" s="3" t="s">
        <v>12</v>
      </c>
      <c r="F57" s="3" t="s">
        <v>11</v>
      </c>
      <c r="G57" s="3">
        <v>0.51900000000000002</v>
      </c>
      <c r="H57" s="3">
        <v>-0.16500000000000001</v>
      </c>
      <c r="I57" s="3">
        <v>3.6999999999999998E-2</v>
      </c>
      <c r="J57" s="4">
        <v>8.1899999999999995E-6</v>
      </c>
      <c r="K57" s="9">
        <v>2076</v>
      </c>
      <c r="L57" s="3">
        <f t="shared" si="0"/>
        <v>1.3592843550000002E-2</v>
      </c>
      <c r="M57" s="10">
        <f t="shared" si="1"/>
        <v>28.552481246143138</v>
      </c>
    </row>
    <row r="58" spans="1:13" x14ac:dyDescent="0.2">
      <c r="A58" t="s">
        <v>114</v>
      </c>
      <c r="B58" s="3" t="s">
        <v>124</v>
      </c>
      <c r="C58" s="3">
        <v>8</v>
      </c>
      <c r="D58" s="4">
        <v>118000000</v>
      </c>
      <c r="E58" s="3" t="s">
        <v>12</v>
      </c>
      <c r="F58" s="3" t="s">
        <v>11</v>
      </c>
      <c r="G58" s="3">
        <v>0.03</v>
      </c>
      <c r="H58" s="3">
        <v>-0.53500000000000003</v>
      </c>
      <c r="I58" s="3">
        <v>0.12</v>
      </c>
      <c r="J58" s="4">
        <v>8.1000000000000004E-6</v>
      </c>
      <c r="K58" s="9">
        <v>2076</v>
      </c>
      <c r="L58" s="3">
        <f t="shared" si="0"/>
        <v>1.6658295E-2</v>
      </c>
      <c r="M58" s="10">
        <f t="shared" si="1"/>
        <v>35.100705140945898</v>
      </c>
    </row>
    <row r="59" spans="1:13" x14ac:dyDescent="0.2">
      <c r="A59" t="s">
        <v>114</v>
      </c>
      <c r="B59" s="3" t="s">
        <v>125</v>
      </c>
      <c r="C59" s="3">
        <v>12</v>
      </c>
      <c r="D59" s="3">
        <v>23173646</v>
      </c>
      <c r="E59" s="3" t="s">
        <v>8</v>
      </c>
      <c r="F59" s="3" t="s">
        <v>7</v>
      </c>
      <c r="G59" s="3">
        <v>0.35599999999999998</v>
      </c>
      <c r="H59" s="3">
        <v>0.19400000000000001</v>
      </c>
      <c r="I59" s="3">
        <v>4.2999999999999997E-2</v>
      </c>
      <c r="J59" s="4">
        <v>8.3599999999999996E-6</v>
      </c>
      <c r="K59" s="9">
        <v>2076</v>
      </c>
      <c r="L59" s="3">
        <f t="shared" si="0"/>
        <v>1.7257159808000001E-2</v>
      </c>
      <c r="M59" s="10">
        <f t="shared" si="1"/>
        <v>36.384732261381963</v>
      </c>
    </row>
    <row r="60" spans="1:13" x14ac:dyDescent="0.2">
      <c r="A60" t="s">
        <v>114</v>
      </c>
      <c r="B60" s="3" t="s">
        <v>126</v>
      </c>
      <c r="C60" s="3">
        <v>15</v>
      </c>
      <c r="D60" s="3">
        <v>54129428</v>
      </c>
      <c r="E60" s="3" t="s">
        <v>12</v>
      </c>
      <c r="F60" s="3" t="s">
        <v>11</v>
      </c>
      <c r="G60" s="3">
        <v>0.45100000000000001</v>
      </c>
      <c r="H60" s="3">
        <v>0.16700000000000001</v>
      </c>
      <c r="I60" s="3">
        <v>3.6999999999999998E-2</v>
      </c>
      <c r="J60" s="4">
        <v>6.6800000000000004E-6</v>
      </c>
      <c r="K60" s="9">
        <v>2076</v>
      </c>
      <c r="L60" s="3">
        <f t="shared" si="0"/>
        <v>1.3810577022000002E-2</v>
      </c>
      <c r="M60" s="10">
        <f t="shared" si="1"/>
        <v>29.016246699517033</v>
      </c>
    </row>
    <row r="61" spans="1:13" x14ac:dyDescent="0.2">
      <c r="A61" t="s">
        <v>114</v>
      </c>
      <c r="B61" s="3" t="s">
        <v>127</v>
      </c>
      <c r="C61" s="3">
        <v>20</v>
      </c>
      <c r="D61" s="3">
        <v>5917428</v>
      </c>
      <c r="E61" s="3" t="s">
        <v>12</v>
      </c>
      <c r="F61" s="3" t="s">
        <v>11</v>
      </c>
      <c r="G61" s="3">
        <v>0.158</v>
      </c>
      <c r="H61" s="3">
        <v>-0.22700000000000001</v>
      </c>
      <c r="I61" s="3">
        <v>5.0999999999999997E-2</v>
      </c>
      <c r="J61" s="4">
        <v>8.1599999999999998E-6</v>
      </c>
      <c r="K61" s="9">
        <v>2076</v>
      </c>
      <c r="L61" s="3">
        <f t="shared" si="0"/>
        <v>1.3710424088E-2</v>
      </c>
      <c r="M61" s="10">
        <f t="shared" si="1"/>
        <v>28.802898666010698</v>
      </c>
    </row>
    <row r="62" spans="1:13" x14ac:dyDescent="0.2">
      <c r="A62" t="s">
        <v>128</v>
      </c>
      <c r="B62" s="3" t="s">
        <v>129</v>
      </c>
      <c r="C62" s="3">
        <v>18</v>
      </c>
      <c r="D62" s="3">
        <v>21786488</v>
      </c>
      <c r="E62" s="3" t="s">
        <v>11</v>
      </c>
      <c r="F62" s="3" t="s">
        <v>12</v>
      </c>
      <c r="G62" s="3">
        <v>0.20699999999999999</v>
      </c>
      <c r="H62" s="3">
        <v>0.20300000000000001</v>
      </c>
      <c r="I62" s="3">
        <v>4.1000000000000002E-2</v>
      </c>
      <c r="J62" s="4">
        <v>9.6599999999999994E-7</v>
      </c>
      <c r="K62" s="9">
        <v>2076</v>
      </c>
      <c r="L62" s="3">
        <f t="shared" si="0"/>
        <v>1.3528997118000001E-2</v>
      </c>
      <c r="M62" s="10">
        <f t="shared" si="1"/>
        <v>28.416529169736936</v>
      </c>
    </row>
    <row r="63" spans="1:13" x14ac:dyDescent="0.2">
      <c r="A63" t="s">
        <v>128</v>
      </c>
      <c r="B63" s="3" t="s">
        <v>130</v>
      </c>
      <c r="C63" s="3">
        <v>17</v>
      </c>
      <c r="D63" s="3">
        <v>77327782</v>
      </c>
      <c r="E63" s="3" t="s">
        <v>12</v>
      </c>
      <c r="F63" s="3" t="s">
        <v>11</v>
      </c>
      <c r="G63" s="3">
        <v>0.26300000000000001</v>
      </c>
      <c r="H63" s="3">
        <v>-0.26600000000000001</v>
      </c>
      <c r="I63" s="3">
        <v>5.6000000000000001E-2</v>
      </c>
      <c r="J63" s="4">
        <v>1.7999999999999999E-6</v>
      </c>
      <c r="K63" s="9">
        <v>2076</v>
      </c>
      <c r="L63" s="3">
        <f t="shared" si="0"/>
        <v>2.7429412472000005E-2</v>
      </c>
      <c r="M63" s="10">
        <f t="shared" si="1"/>
        <v>58.436624930679173</v>
      </c>
    </row>
    <row r="64" spans="1:13" x14ac:dyDescent="0.2">
      <c r="A64" t="s">
        <v>128</v>
      </c>
      <c r="B64" s="3" t="s">
        <v>131</v>
      </c>
      <c r="C64" s="3">
        <v>8</v>
      </c>
      <c r="D64" s="3">
        <v>28204264</v>
      </c>
      <c r="E64" s="3" t="s">
        <v>8</v>
      </c>
      <c r="F64" s="3" t="s">
        <v>7</v>
      </c>
      <c r="G64" s="3">
        <v>0.502</v>
      </c>
      <c r="H64" s="3">
        <v>0.14899999999999999</v>
      </c>
      <c r="I64" s="3">
        <v>3.3000000000000002E-2</v>
      </c>
      <c r="J64" s="4">
        <v>5.8699999999999997E-6</v>
      </c>
      <c r="K64" s="9">
        <v>2076</v>
      </c>
      <c r="L64" s="3">
        <f t="shared" si="0"/>
        <v>1.1100322391999999E-2</v>
      </c>
      <c r="M64" s="10">
        <f t="shared" si="1"/>
        <v>23.258039735493927</v>
      </c>
    </row>
    <row r="65" spans="1:13" x14ac:dyDescent="0.2">
      <c r="A65" t="s">
        <v>128</v>
      </c>
      <c r="B65" s="3" t="s">
        <v>132</v>
      </c>
      <c r="C65" s="3">
        <v>6</v>
      </c>
      <c r="D65" s="3">
        <v>890039</v>
      </c>
      <c r="E65" s="3" t="s">
        <v>7</v>
      </c>
      <c r="F65" s="3" t="s">
        <v>8</v>
      </c>
      <c r="G65" s="3">
        <v>0.372</v>
      </c>
      <c r="H65" s="3">
        <v>-0.22800000000000001</v>
      </c>
      <c r="I65" s="3">
        <v>5.0999999999999997E-2</v>
      </c>
      <c r="J65" s="4">
        <v>7.2300000000000002E-6</v>
      </c>
      <c r="K65" s="9">
        <v>2076</v>
      </c>
      <c r="L65" s="3">
        <f t="shared" si="0"/>
        <v>2.4288588287999999E-2</v>
      </c>
      <c r="M65" s="10">
        <f t="shared" si="1"/>
        <v>51.578729456933594</v>
      </c>
    </row>
    <row r="66" spans="1:13" x14ac:dyDescent="0.2">
      <c r="A66" t="s">
        <v>128</v>
      </c>
      <c r="B66" s="3" t="s">
        <v>133</v>
      </c>
      <c r="C66" s="3">
        <v>3</v>
      </c>
      <c r="D66" s="4">
        <v>175000000</v>
      </c>
      <c r="E66" s="3" t="s">
        <v>8</v>
      </c>
      <c r="F66" s="3" t="s">
        <v>12</v>
      </c>
      <c r="G66" s="3">
        <v>0.377</v>
      </c>
      <c r="H66" s="3">
        <v>0.16700000000000001</v>
      </c>
      <c r="I66" s="3">
        <v>3.6999999999999998E-2</v>
      </c>
      <c r="J66" s="4">
        <v>5.1800000000000004E-6</v>
      </c>
      <c r="K66" s="9">
        <v>2076</v>
      </c>
      <c r="L66" s="3">
        <f t="shared" si="0"/>
        <v>1.3100634638000002E-2</v>
      </c>
      <c r="M66" s="10">
        <f t="shared" si="1"/>
        <v>27.50484590693728</v>
      </c>
    </row>
    <row r="67" spans="1:13" x14ac:dyDescent="0.2">
      <c r="A67" t="s">
        <v>128</v>
      </c>
      <c r="B67" s="3" t="s">
        <v>134</v>
      </c>
      <c r="C67" s="3">
        <v>1</v>
      </c>
      <c r="D67" s="4">
        <v>171000000</v>
      </c>
      <c r="E67" s="3" t="s">
        <v>8</v>
      </c>
      <c r="F67" s="3" t="s">
        <v>7</v>
      </c>
      <c r="G67" s="3">
        <v>0.24199999999999999</v>
      </c>
      <c r="H67" s="3">
        <v>-0.2</v>
      </c>
      <c r="I67" s="3">
        <v>4.2000000000000003E-2</v>
      </c>
      <c r="J67" s="4">
        <v>2.2400000000000002E-6</v>
      </c>
      <c r="K67" s="9">
        <v>2076</v>
      </c>
      <c r="L67" s="3">
        <f t="shared" si="0"/>
        <v>1.467488E-2</v>
      </c>
      <c r="M67" s="10">
        <f t="shared" si="1"/>
        <v>30.859206512465647</v>
      </c>
    </row>
    <row r="68" spans="1:13" x14ac:dyDescent="0.2">
      <c r="A68" t="s">
        <v>135</v>
      </c>
      <c r="B68" s="3" t="s">
        <v>136</v>
      </c>
      <c r="C68" s="3">
        <v>1</v>
      </c>
      <c r="D68" s="4">
        <v>232000000</v>
      </c>
      <c r="E68" s="3" t="s">
        <v>8</v>
      </c>
      <c r="F68" s="3" t="s">
        <v>11</v>
      </c>
      <c r="G68" s="3">
        <v>0.45300000000000001</v>
      </c>
      <c r="H68" s="3">
        <v>0.17299999999999999</v>
      </c>
      <c r="I68" s="3">
        <v>3.6999999999999998E-2</v>
      </c>
      <c r="J68" s="4">
        <v>3.8E-6</v>
      </c>
      <c r="K68" s="9">
        <v>2076</v>
      </c>
      <c r="L68" s="3">
        <f t="shared" ref="L68:L113" si="2">2*G68*(1-G68)*H68*H68</f>
        <v>1.4832273677999998E-2</v>
      </c>
      <c r="M68" s="10">
        <f t="shared" ref="M68:M113" si="3">L68*2072/(1-L68)</f>
        <v>31.195166304880711</v>
      </c>
    </row>
    <row r="69" spans="1:13" x14ac:dyDescent="0.2">
      <c r="A69" t="s">
        <v>135</v>
      </c>
      <c r="B69" s="3" t="s">
        <v>137</v>
      </c>
      <c r="C69" s="3">
        <v>4</v>
      </c>
      <c r="D69" s="3">
        <v>57937862</v>
      </c>
      <c r="E69" s="3" t="s">
        <v>7</v>
      </c>
      <c r="F69" s="3" t="s">
        <v>8</v>
      </c>
      <c r="G69" s="3">
        <v>0.46100000000000002</v>
      </c>
      <c r="H69" s="3">
        <v>-0.188</v>
      </c>
      <c r="I69" s="3">
        <v>3.7999999999999999E-2</v>
      </c>
      <c r="J69" s="4">
        <v>8.0500000000000002E-7</v>
      </c>
      <c r="K69" s="9">
        <v>2076</v>
      </c>
      <c r="L69" s="3">
        <f t="shared" si="2"/>
        <v>1.7564483552E-2</v>
      </c>
      <c r="M69" s="10">
        <f t="shared" si="3"/>
        <v>37.044273451478283</v>
      </c>
    </row>
    <row r="70" spans="1:13" x14ac:dyDescent="0.2">
      <c r="A70" t="s">
        <v>135</v>
      </c>
      <c r="B70" s="3" t="s">
        <v>138</v>
      </c>
      <c r="C70" s="3">
        <v>5</v>
      </c>
      <c r="D70" s="3">
        <v>67901292</v>
      </c>
      <c r="E70" s="3" t="s">
        <v>11</v>
      </c>
      <c r="F70" s="3" t="s">
        <v>12</v>
      </c>
      <c r="G70" s="3">
        <v>0.19700000000000001</v>
      </c>
      <c r="H70" s="3">
        <v>-0.20799999999999999</v>
      </c>
      <c r="I70" s="3">
        <v>4.7E-2</v>
      </c>
      <c r="J70" s="4">
        <v>7.9000000000000006E-6</v>
      </c>
      <c r="K70" s="9">
        <v>2076</v>
      </c>
      <c r="L70" s="3">
        <f t="shared" si="2"/>
        <v>1.3687950847999999E-2</v>
      </c>
      <c r="M70" s="10">
        <f t="shared" si="3"/>
        <v>28.755031616454719</v>
      </c>
    </row>
    <row r="71" spans="1:13" x14ac:dyDescent="0.2">
      <c r="A71" t="s">
        <v>135</v>
      </c>
      <c r="B71" s="3" t="s">
        <v>139</v>
      </c>
      <c r="C71" s="3">
        <v>6</v>
      </c>
      <c r="D71" s="4">
        <v>166000000</v>
      </c>
      <c r="E71" s="3" t="s">
        <v>7</v>
      </c>
      <c r="F71" s="3" t="s">
        <v>11</v>
      </c>
      <c r="G71" s="3">
        <v>8.5000000000000006E-2</v>
      </c>
      <c r="H71" s="3">
        <v>-0.34300000000000003</v>
      </c>
      <c r="I71" s="3">
        <v>7.5999999999999998E-2</v>
      </c>
      <c r="J71" s="4">
        <v>5.8799999999999996E-6</v>
      </c>
      <c r="K71" s="9">
        <v>2076</v>
      </c>
      <c r="L71" s="3">
        <f t="shared" si="2"/>
        <v>1.8300301950000004E-2</v>
      </c>
      <c r="M71" s="10">
        <f t="shared" si="3"/>
        <v>38.625076197658927</v>
      </c>
    </row>
    <row r="72" spans="1:13" x14ac:dyDescent="0.2">
      <c r="A72" t="s">
        <v>135</v>
      </c>
      <c r="B72" s="3" t="s">
        <v>140</v>
      </c>
      <c r="C72" s="3">
        <v>8</v>
      </c>
      <c r="D72" s="3">
        <v>74926282</v>
      </c>
      <c r="E72" s="3" t="s">
        <v>12</v>
      </c>
      <c r="F72" s="3" t="s">
        <v>11</v>
      </c>
      <c r="G72" s="3">
        <v>3.5999999999999997E-2</v>
      </c>
      <c r="H72" s="3">
        <v>0.73199999999999998</v>
      </c>
      <c r="I72" s="3">
        <v>0.157</v>
      </c>
      <c r="J72" s="4">
        <v>3.14E-6</v>
      </c>
      <c r="K72" s="9">
        <v>2076</v>
      </c>
      <c r="L72" s="3">
        <f t="shared" si="2"/>
        <v>3.7190472192000001E-2</v>
      </c>
      <c r="M72" s="10">
        <f t="shared" si="3"/>
        <v>80.035205465053068</v>
      </c>
    </row>
    <row r="73" spans="1:13" x14ac:dyDescent="0.2">
      <c r="A73" t="s">
        <v>135</v>
      </c>
      <c r="B73" s="3" t="s">
        <v>141</v>
      </c>
      <c r="C73" s="3">
        <v>9</v>
      </c>
      <c r="D73" s="3">
        <v>36030411</v>
      </c>
      <c r="E73" s="3" t="s">
        <v>12</v>
      </c>
      <c r="F73" s="3" t="s">
        <v>11</v>
      </c>
      <c r="G73" s="3">
        <v>7.0000000000000007E-2</v>
      </c>
      <c r="H73" s="3">
        <v>-0.33400000000000002</v>
      </c>
      <c r="I73" s="3">
        <v>7.2999999999999995E-2</v>
      </c>
      <c r="J73" s="4">
        <v>4.7099999999999998E-6</v>
      </c>
      <c r="K73" s="9">
        <v>2076</v>
      </c>
      <c r="L73" s="3">
        <f t="shared" si="2"/>
        <v>1.4524591200000003E-2</v>
      </c>
      <c r="M73" s="10">
        <f t="shared" si="3"/>
        <v>30.538512374495696</v>
      </c>
    </row>
    <row r="74" spans="1:13" x14ac:dyDescent="0.2">
      <c r="A74" t="s">
        <v>135</v>
      </c>
      <c r="B74" s="3" t="s">
        <v>142</v>
      </c>
      <c r="C74" s="3">
        <v>11</v>
      </c>
      <c r="D74" s="4">
        <v>134000000</v>
      </c>
      <c r="E74" s="3" t="s">
        <v>7</v>
      </c>
      <c r="F74" s="3" t="s">
        <v>8</v>
      </c>
      <c r="G74" s="3">
        <v>0.23499999999999999</v>
      </c>
      <c r="H74" s="3">
        <v>-0.23300000000000001</v>
      </c>
      <c r="I74" s="3">
        <v>5.2999999999999999E-2</v>
      </c>
      <c r="J74" s="4">
        <v>9.3600000000000002E-6</v>
      </c>
      <c r="K74" s="9">
        <v>2076</v>
      </c>
      <c r="L74" s="3">
        <f t="shared" si="2"/>
        <v>1.9519609950000003E-2</v>
      </c>
      <c r="M74" s="10">
        <f t="shared" si="3"/>
        <v>41.249812058288605</v>
      </c>
    </row>
    <row r="75" spans="1:13" x14ac:dyDescent="0.2">
      <c r="A75" t="s">
        <v>135</v>
      </c>
      <c r="B75" s="3" t="s">
        <v>143</v>
      </c>
      <c r="C75" s="3">
        <v>12</v>
      </c>
      <c r="D75" s="4">
        <v>130000000</v>
      </c>
      <c r="E75" s="3" t="s">
        <v>8</v>
      </c>
      <c r="F75" s="3" t="s">
        <v>12</v>
      </c>
      <c r="G75" s="3">
        <v>0.27</v>
      </c>
      <c r="H75" s="3">
        <v>0.217</v>
      </c>
      <c r="I75" s="3">
        <v>4.1000000000000002E-2</v>
      </c>
      <c r="J75" s="4">
        <v>8.9999999999999999E-8</v>
      </c>
      <c r="K75" s="9">
        <v>2076</v>
      </c>
      <c r="L75" s="3">
        <f t="shared" si="2"/>
        <v>1.8562483800000001E-2</v>
      </c>
      <c r="M75" s="10">
        <f t="shared" si="3"/>
        <v>39.188909939491474</v>
      </c>
    </row>
    <row r="76" spans="1:13" x14ac:dyDescent="0.2">
      <c r="A76" t="s">
        <v>135</v>
      </c>
      <c r="B76" s="3" t="s">
        <v>144</v>
      </c>
      <c r="C76" s="3">
        <v>14</v>
      </c>
      <c r="D76" s="3">
        <v>62402979</v>
      </c>
      <c r="E76" s="3" t="s">
        <v>11</v>
      </c>
      <c r="F76" s="3" t="s">
        <v>7</v>
      </c>
      <c r="G76" s="3">
        <v>8.2000000000000003E-2</v>
      </c>
      <c r="H76" s="3">
        <v>0.44600000000000001</v>
      </c>
      <c r="I76" s="3">
        <v>9.9000000000000005E-2</v>
      </c>
      <c r="J76" s="4">
        <v>7.0999999999999998E-6</v>
      </c>
      <c r="K76" s="9">
        <v>2076</v>
      </c>
      <c r="L76" s="3">
        <f t="shared" si="2"/>
        <v>2.9947201632000004E-2</v>
      </c>
      <c r="M76" s="10">
        <f t="shared" si="3"/>
        <v>63.966210793780363</v>
      </c>
    </row>
    <row r="77" spans="1:13" x14ac:dyDescent="0.2">
      <c r="A77" t="s">
        <v>135</v>
      </c>
      <c r="B77" s="3" t="s">
        <v>145</v>
      </c>
      <c r="C77" s="3">
        <v>18</v>
      </c>
      <c r="D77" s="3">
        <v>27389543</v>
      </c>
      <c r="E77" s="3" t="s">
        <v>11</v>
      </c>
      <c r="F77" s="3" t="s">
        <v>12</v>
      </c>
      <c r="G77" s="3">
        <v>0.25600000000000001</v>
      </c>
      <c r="H77" s="3">
        <v>0.19400000000000001</v>
      </c>
      <c r="I77" s="3">
        <v>4.2000000000000003E-2</v>
      </c>
      <c r="J77" s="4">
        <v>4.2699999999999998E-6</v>
      </c>
      <c r="K77" s="9">
        <v>2076</v>
      </c>
      <c r="L77" s="3">
        <f t="shared" si="2"/>
        <v>1.4336606208000001E-2</v>
      </c>
      <c r="M77" s="10">
        <f t="shared" si="3"/>
        <v>30.137517787583182</v>
      </c>
    </row>
    <row r="78" spans="1:13" x14ac:dyDescent="0.2">
      <c r="A78" t="s">
        <v>135</v>
      </c>
      <c r="B78" s="3" t="s">
        <v>146</v>
      </c>
      <c r="C78" s="3">
        <v>21</v>
      </c>
      <c r="D78" s="3">
        <v>39793179</v>
      </c>
      <c r="E78" s="3" t="s">
        <v>11</v>
      </c>
      <c r="F78" s="3" t="s">
        <v>8</v>
      </c>
      <c r="G78" s="3">
        <v>7.9000000000000001E-2</v>
      </c>
      <c r="H78" s="3">
        <v>0.33400000000000002</v>
      </c>
      <c r="I78" s="3">
        <v>7.4999999999999997E-2</v>
      </c>
      <c r="J78" s="4">
        <v>9.2399999999999996E-6</v>
      </c>
      <c r="K78" s="9">
        <v>2076</v>
      </c>
      <c r="L78" s="3">
        <f t="shared" si="2"/>
        <v>1.6233406008000002E-2</v>
      </c>
      <c r="M78" s="10">
        <f t="shared" si="3"/>
        <v>34.190647917903917</v>
      </c>
    </row>
    <row r="79" spans="1:13" x14ac:dyDescent="0.2">
      <c r="A79" t="s">
        <v>147</v>
      </c>
      <c r="B79" s="3" t="s">
        <v>148</v>
      </c>
      <c r="C79" s="3">
        <v>3</v>
      </c>
      <c r="D79" s="3">
        <v>186950433</v>
      </c>
      <c r="E79" s="3" t="s">
        <v>12</v>
      </c>
      <c r="F79" s="3" t="s">
        <v>11</v>
      </c>
      <c r="G79" s="3">
        <v>7.0000000000000001E-3</v>
      </c>
      <c r="H79" s="3">
        <v>1.415</v>
      </c>
      <c r="I79" s="3">
        <v>0.316</v>
      </c>
      <c r="J79" s="4">
        <v>7.52E-6</v>
      </c>
      <c r="K79" s="9">
        <v>2076</v>
      </c>
      <c r="L79" s="3">
        <f t="shared" si="2"/>
        <v>2.7834931950000003E-2</v>
      </c>
      <c r="M79" s="10">
        <f t="shared" si="3"/>
        <v>59.325294536743975</v>
      </c>
    </row>
    <row r="80" spans="1:13" x14ac:dyDescent="0.2">
      <c r="A80" t="s">
        <v>147</v>
      </c>
      <c r="B80" s="3" t="s">
        <v>149</v>
      </c>
      <c r="C80" s="3">
        <v>4</v>
      </c>
      <c r="D80" s="3">
        <v>169476590</v>
      </c>
      <c r="E80" s="3" t="s">
        <v>12</v>
      </c>
      <c r="F80" s="3" t="s">
        <v>11</v>
      </c>
      <c r="G80" s="3">
        <v>0.311</v>
      </c>
      <c r="H80" s="3">
        <v>-0.20899999999999999</v>
      </c>
      <c r="I80" s="3">
        <v>4.2999999999999997E-2</v>
      </c>
      <c r="J80" s="4">
        <v>1.22E-6</v>
      </c>
      <c r="K80" s="9">
        <v>2076</v>
      </c>
      <c r="L80" s="3">
        <f t="shared" si="2"/>
        <v>1.8719841998E-2</v>
      </c>
      <c r="M80" s="10">
        <f t="shared" si="3"/>
        <v>39.527460433758151</v>
      </c>
    </row>
    <row r="81" spans="1:13" x14ac:dyDescent="0.2">
      <c r="A81" t="s">
        <v>147</v>
      </c>
      <c r="B81" s="3" t="s">
        <v>150</v>
      </c>
      <c r="C81" s="3">
        <v>8</v>
      </c>
      <c r="D81" s="3">
        <v>78818556</v>
      </c>
      <c r="E81" s="3" t="s">
        <v>8</v>
      </c>
      <c r="F81" s="3" t="s">
        <v>7</v>
      </c>
      <c r="G81" s="3">
        <v>1.2999999999999999E-2</v>
      </c>
      <c r="H81" s="3">
        <v>1.1759999999999999</v>
      </c>
      <c r="I81" s="3">
        <v>0.25900000000000001</v>
      </c>
      <c r="J81" s="4">
        <v>5.7400000000000001E-6</v>
      </c>
      <c r="K81" s="9">
        <v>2076</v>
      </c>
      <c r="L81" s="3">
        <f t="shared" si="2"/>
        <v>3.5489930111999989E-2</v>
      </c>
      <c r="M81" s="10">
        <f t="shared" si="3"/>
        <v>76.240920118753095</v>
      </c>
    </row>
    <row r="82" spans="1:13" x14ac:dyDescent="0.2">
      <c r="A82" t="s">
        <v>151</v>
      </c>
      <c r="B82" s="3" t="s">
        <v>152</v>
      </c>
      <c r="C82" s="3">
        <v>1</v>
      </c>
      <c r="D82" s="4">
        <v>169000000</v>
      </c>
      <c r="E82" s="3" t="s">
        <v>11</v>
      </c>
      <c r="F82" s="3" t="s">
        <v>8</v>
      </c>
      <c r="G82" s="3">
        <v>0.34899999999999998</v>
      </c>
      <c r="H82" s="3">
        <v>-0.17499999999999999</v>
      </c>
      <c r="I82" s="3">
        <v>0.04</v>
      </c>
      <c r="J82" s="4">
        <v>9.6500000000000008E-6</v>
      </c>
      <c r="K82" s="9">
        <v>2076</v>
      </c>
      <c r="L82" s="3">
        <f t="shared" si="2"/>
        <v>1.3915938749999995E-2</v>
      </c>
      <c r="M82" s="10">
        <f t="shared" si="3"/>
        <v>29.240737400672582</v>
      </c>
    </row>
    <row r="83" spans="1:13" x14ac:dyDescent="0.2">
      <c r="A83" t="s">
        <v>151</v>
      </c>
      <c r="B83" s="3" t="s">
        <v>153</v>
      </c>
      <c r="C83" s="3">
        <v>4</v>
      </c>
      <c r="D83" s="3">
        <v>93940966</v>
      </c>
      <c r="E83" s="3" t="s">
        <v>7</v>
      </c>
      <c r="F83" s="3" t="s">
        <v>12</v>
      </c>
      <c r="G83" s="3">
        <v>6.0999999999999999E-2</v>
      </c>
      <c r="H83" s="3">
        <v>0.37</v>
      </c>
      <c r="I83" s="3">
        <v>7.8E-2</v>
      </c>
      <c r="J83" s="4">
        <v>2.43E-6</v>
      </c>
      <c r="K83" s="9">
        <v>2076</v>
      </c>
      <c r="L83" s="3">
        <f t="shared" si="2"/>
        <v>1.56829902E-2</v>
      </c>
      <c r="M83" s="10">
        <f t="shared" si="3"/>
        <v>33.012896628701533</v>
      </c>
    </row>
    <row r="84" spans="1:13" x14ac:dyDescent="0.2">
      <c r="A84" t="s">
        <v>151</v>
      </c>
      <c r="B84" s="3" t="s">
        <v>154</v>
      </c>
      <c r="C84" s="3">
        <v>5</v>
      </c>
      <c r="D84" s="4">
        <v>127000000</v>
      </c>
      <c r="E84" s="3" t="s">
        <v>12</v>
      </c>
      <c r="F84" s="3" t="s">
        <v>11</v>
      </c>
      <c r="G84" s="3">
        <v>0.02</v>
      </c>
      <c r="H84" s="3">
        <v>0.61799999999999999</v>
      </c>
      <c r="I84" s="3">
        <v>0.13800000000000001</v>
      </c>
      <c r="J84" s="4">
        <v>8.0099999999999995E-6</v>
      </c>
      <c r="K84" s="9">
        <v>2076</v>
      </c>
      <c r="L84" s="3">
        <f t="shared" si="2"/>
        <v>1.4971420799999999E-2</v>
      </c>
      <c r="M84" s="10">
        <f t="shared" si="3"/>
        <v>31.492267892159852</v>
      </c>
    </row>
    <row r="85" spans="1:13" x14ac:dyDescent="0.2">
      <c r="A85" t="s">
        <v>151</v>
      </c>
      <c r="B85" s="3" t="s">
        <v>155</v>
      </c>
      <c r="C85" s="3">
        <v>5</v>
      </c>
      <c r="D85" s="3">
        <v>17430238</v>
      </c>
      <c r="E85" s="3" t="s">
        <v>11</v>
      </c>
      <c r="F85" s="3" t="s">
        <v>7</v>
      </c>
      <c r="G85" s="3">
        <v>0.36799999999999999</v>
      </c>
      <c r="H85" s="3">
        <v>-0.25600000000000001</v>
      </c>
      <c r="I85" s="3">
        <v>5.8000000000000003E-2</v>
      </c>
      <c r="J85" s="4">
        <v>9.6700000000000006E-6</v>
      </c>
      <c r="K85" s="9">
        <v>2076</v>
      </c>
      <c r="L85" s="3">
        <f t="shared" si="2"/>
        <v>3.0484201472000004E-2</v>
      </c>
      <c r="M85" s="10">
        <f t="shared" si="3"/>
        <v>65.149289517389775</v>
      </c>
    </row>
    <row r="86" spans="1:13" x14ac:dyDescent="0.2">
      <c r="A86" t="s">
        <v>151</v>
      </c>
      <c r="B86" s="3" t="s">
        <v>156</v>
      </c>
      <c r="C86" s="3">
        <v>8</v>
      </c>
      <c r="D86" s="4">
        <v>138000000</v>
      </c>
      <c r="E86" s="3" t="s">
        <v>12</v>
      </c>
      <c r="F86" s="3" t="s">
        <v>11</v>
      </c>
      <c r="G86" s="3">
        <v>0.224</v>
      </c>
      <c r="H86" s="3">
        <v>-0.21</v>
      </c>
      <c r="I86" s="3">
        <v>4.5999999999999999E-2</v>
      </c>
      <c r="J86" s="4">
        <v>4.1500000000000001E-6</v>
      </c>
      <c r="K86" s="9">
        <v>2076</v>
      </c>
      <c r="L86" s="3">
        <f t="shared" si="2"/>
        <v>1.53312768E-2</v>
      </c>
      <c r="M86" s="10">
        <f t="shared" si="3"/>
        <v>32.261007972676104</v>
      </c>
    </row>
    <row r="87" spans="1:13" x14ac:dyDescent="0.2">
      <c r="A87" t="s">
        <v>151</v>
      </c>
      <c r="B87" s="3" t="s">
        <v>157</v>
      </c>
      <c r="C87" s="3">
        <v>12</v>
      </c>
      <c r="D87" s="4">
        <v>129000000</v>
      </c>
      <c r="E87" s="3" t="s">
        <v>11</v>
      </c>
      <c r="F87" s="3" t="s">
        <v>12</v>
      </c>
      <c r="G87" s="3">
        <v>0.38100000000000001</v>
      </c>
      <c r="H87" s="3">
        <v>0.19900000000000001</v>
      </c>
      <c r="I87" s="3">
        <v>4.2999999999999997E-2</v>
      </c>
      <c r="J87" s="4">
        <v>4.1400000000000002E-6</v>
      </c>
      <c r="K87" s="9">
        <v>2076</v>
      </c>
      <c r="L87" s="3">
        <f t="shared" si="2"/>
        <v>1.8678920478000002E-2</v>
      </c>
      <c r="M87" s="10">
        <f t="shared" si="3"/>
        <v>39.439408811301639</v>
      </c>
    </row>
    <row r="88" spans="1:13" x14ac:dyDescent="0.2">
      <c r="A88" t="s">
        <v>151</v>
      </c>
      <c r="B88" s="3" t="s">
        <v>158</v>
      </c>
      <c r="C88" s="3">
        <v>13</v>
      </c>
      <c r="D88" s="3">
        <v>22777783</v>
      </c>
      <c r="E88" s="3" t="s">
        <v>11</v>
      </c>
      <c r="F88" s="3" t="s">
        <v>12</v>
      </c>
      <c r="G88" s="3">
        <v>0.108</v>
      </c>
      <c r="H88" s="3">
        <v>0.33800000000000002</v>
      </c>
      <c r="I88" s="3">
        <v>6.2E-2</v>
      </c>
      <c r="J88" s="4">
        <v>5.8799999999999997E-8</v>
      </c>
      <c r="K88" s="9">
        <v>2076</v>
      </c>
      <c r="L88" s="3">
        <f t="shared" si="2"/>
        <v>2.2011619968000006E-2</v>
      </c>
      <c r="M88" s="10">
        <f t="shared" si="3"/>
        <v>46.634579208603384</v>
      </c>
    </row>
    <row r="89" spans="1:13" x14ac:dyDescent="0.2">
      <c r="A89" t="s">
        <v>151</v>
      </c>
      <c r="B89" s="3" t="s">
        <v>159</v>
      </c>
      <c r="C89" s="3">
        <v>16</v>
      </c>
      <c r="D89" s="3">
        <v>80242952</v>
      </c>
      <c r="E89" s="3" t="s">
        <v>11</v>
      </c>
      <c r="F89" s="3" t="s">
        <v>12</v>
      </c>
      <c r="G89" s="3">
        <v>2.3E-2</v>
      </c>
      <c r="H89" s="3">
        <v>-0.89300000000000002</v>
      </c>
      <c r="I89" s="3">
        <v>0.17</v>
      </c>
      <c r="J89" s="4">
        <v>1.48E-7</v>
      </c>
      <c r="K89" s="9">
        <v>2076</v>
      </c>
      <c r="L89" s="3">
        <f t="shared" si="2"/>
        <v>3.5838952957999999E-2</v>
      </c>
      <c r="M89" s="10">
        <f t="shared" si="3"/>
        <v>77.018575638164336</v>
      </c>
    </row>
    <row r="90" spans="1:13" x14ac:dyDescent="0.2">
      <c r="A90" t="s">
        <v>160</v>
      </c>
      <c r="B90" s="3" t="s">
        <v>161</v>
      </c>
      <c r="C90" s="3">
        <v>1</v>
      </c>
      <c r="D90" s="4">
        <v>248000000</v>
      </c>
      <c r="E90" s="3" t="s">
        <v>7</v>
      </c>
      <c r="F90" s="3" t="s">
        <v>12</v>
      </c>
      <c r="G90" s="3">
        <v>0.23699999999999999</v>
      </c>
      <c r="H90" s="3">
        <v>0.29899999999999999</v>
      </c>
      <c r="I90" s="3">
        <v>5.8999999999999997E-2</v>
      </c>
      <c r="J90" s="4">
        <v>3.4299999999999999E-7</v>
      </c>
      <c r="K90" s="9">
        <v>2076</v>
      </c>
      <c r="L90" s="3">
        <f t="shared" si="2"/>
        <v>3.2332944461999996E-2</v>
      </c>
      <c r="M90" s="10">
        <f t="shared" si="3"/>
        <v>69.232346540946338</v>
      </c>
    </row>
    <row r="91" spans="1:13" x14ac:dyDescent="0.2">
      <c r="A91" t="s">
        <v>160</v>
      </c>
      <c r="B91" s="3" t="s">
        <v>162</v>
      </c>
      <c r="C91" s="3">
        <v>2</v>
      </c>
      <c r="D91" s="4">
        <v>213000000</v>
      </c>
      <c r="E91" s="3" t="s">
        <v>8</v>
      </c>
      <c r="F91" s="3" t="s">
        <v>7</v>
      </c>
      <c r="G91" s="3">
        <v>0.14899999999999999</v>
      </c>
      <c r="H91" s="3">
        <v>-0.21299999999999999</v>
      </c>
      <c r="I91" s="3">
        <v>4.7E-2</v>
      </c>
      <c r="J91" s="4">
        <v>6.0800000000000002E-6</v>
      </c>
      <c r="K91" s="9">
        <v>2076</v>
      </c>
      <c r="L91" s="3">
        <f t="shared" si="2"/>
        <v>1.1505487662E-2</v>
      </c>
      <c r="M91" s="10">
        <f t="shared" si="3"/>
        <v>24.116846515696697</v>
      </c>
    </row>
    <row r="92" spans="1:13" x14ac:dyDescent="0.2">
      <c r="A92" t="s">
        <v>160</v>
      </c>
      <c r="B92" s="3" t="s">
        <v>163</v>
      </c>
      <c r="C92" s="3">
        <v>2</v>
      </c>
      <c r="D92" s="4">
        <v>218000000</v>
      </c>
      <c r="E92" s="3" t="s">
        <v>7</v>
      </c>
      <c r="F92" s="3" t="s">
        <v>8</v>
      </c>
      <c r="G92" s="3">
        <v>0.26100000000000001</v>
      </c>
      <c r="H92" s="3">
        <v>-0.17299999999999999</v>
      </c>
      <c r="I92" s="3">
        <v>3.9E-2</v>
      </c>
      <c r="J92" s="4">
        <v>8.7299999999999994E-6</v>
      </c>
      <c r="K92" s="9">
        <v>2076</v>
      </c>
      <c r="L92" s="3">
        <f t="shared" si="2"/>
        <v>1.1545351181999997E-2</v>
      </c>
      <c r="M92" s="10">
        <f t="shared" si="3"/>
        <v>24.201381092911067</v>
      </c>
    </row>
    <row r="93" spans="1:13" x14ac:dyDescent="0.2">
      <c r="A93" t="s">
        <v>160</v>
      </c>
      <c r="B93" s="3" t="s">
        <v>164</v>
      </c>
      <c r="C93" s="3">
        <v>3</v>
      </c>
      <c r="D93" s="4">
        <v>179000000</v>
      </c>
      <c r="E93" s="3" t="s">
        <v>12</v>
      </c>
      <c r="F93" s="3" t="s">
        <v>11</v>
      </c>
      <c r="G93" s="3">
        <v>0.129</v>
      </c>
      <c r="H93" s="3">
        <v>-0.24099999999999999</v>
      </c>
      <c r="I93" s="3">
        <v>5.3999999999999999E-2</v>
      </c>
      <c r="J93" s="4">
        <v>8.9600000000000006E-6</v>
      </c>
      <c r="K93" s="9">
        <v>2076</v>
      </c>
      <c r="L93" s="3">
        <f t="shared" si="2"/>
        <v>1.3051846157999999E-2</v>
      </c>
      <c r="M93" s="10">
        <f t="shared" si="3"/>
        <v>27.401059654553411</v>
      </c>
    </row>
    <row r="94" spans="1:13" x14ac:dyDescent="0.2">
      <c r="A94" t="s">
        <v>160</v>
      </c>
      <c r="B94" s="3" t="s">
        <v>165</v>
      </c>
      <c r="C94" s="3">
        <v>3</v>
      </c>
      <c r="D94" s="4">
        <v>153000000</v>
      </c>
      <c r="E94" s="3" t="s">
        <v>12</v>
      </c>
      <c r="F94" s="3" t="s">
        <v>11</v>
      </c>
      <c r="G94" s="3">
        <v>0.47299999999999998</v>
      </c>
      <c r="H94" s="3">
        <v>-0.16400000000000001</v>
      </c>
      <c r="I94" s="3">
        <v>3.5999999999999997E-2</v>
      </c>
      <c r="J94" s="4">
        <v>4.3100000000000002E-6</v>
      </c>
      <c r="K94" s="9">
        <v>2076</v>
      </c>
      <c r="L94" s="3">
        <f t="shared" si="2"/>
        <v>1.3408785632E-2</v>
      </c>
      <c r="M94" s="10">
        <f t="shared" si="3"/>
        <v>28.160603322726224</v>
      </c>
    </row>
    <row r="95" spans="1:13" x14ac:dyDescent="0.2">
      <c r="A95" t="s">
        <v>160</v>
      </c>
      <c r="B95" s="3" t="s">
        <v>166</v>
      </c>
      <c r="C95" s="3">
        <v>6</v>
      </c>
      <c r="D95" s="4">
        <v>112000000</v>
      </c>
      <c r="E95" s="3" t="s">
        <v>7</v>
      </c>
      <c r="F95" s="3" t="s">
        <v>8</v>
      </c>
      <c r="G95" s="3">
        <v>0.14499999999999999</v>
      </c>
      <c r="H95" s="3">
        <v>0.222</v>
      </c>
      <c r="I95" s="3">
        <v>4.8000000000000001E-2</v>
      </c>
      <c r="J95" s="4">
        <v>4.3900000000000003E-6</v>
      </c>
      <c r="K95" s="9">
        <v>2076</v>
      </c>
      <c r="L95" s="3">
        <f t="shared" si="2"/>
        <v>1.2219967799999999E-2</v>
      </c>
      <c r="M95" s="10">
        <f t="shared" si="3"/>
        <v>25.633007811675824</v>
      </c>
    </row>
    <row r="96" spans="1:13" x14ac:dyDescent="0.2">
      <c r="A96" t="s">
        <v>160</v>
      </c>
      <c r="B96" s="3" t="s">
        <v>167</v>
      </c>
      <c r="C96" s="3">
        <v>6</v>
      </c>
      <c r="D96" s="4">
        <v>170000000</v>
      </c>
      <c r="E96" s="3" t="s">
        <v>8</v>
      </c>
      <c r="F96" s="3" t="s">
        <v>7</v>
      </c>
      <c r="G96" s="3">
        <v>0.12</v>
      </c>
      <c r="H96" s="3">
        <v>-0.253</v>
      </c>
      <c r="I96" s="3">
        <v>5.7000000000000002E-2</v>
      </c>
      <c r="J96" s="4">
        <v>8.9600000000000006E-6</v>
      </c>
      <c r="K96" s="9">
        <v>2076</v>
      </c>
      <c r="L96" s="3">
        <f t="shared" si="2"/>
        <v>1.35187008E-2</v>
      </c>
      <c r="M96" s="10">
        <f t="shared" si="3"/>
        <v>28.394606243742974</v>
      </c>
    </row>
    <row r="97" spans="1:13" x14ac:dyDescent="0.2">
      <c r="A97" t="s">
        <v>160</v>
      </c>
      <c r="B97" s="3" t="s">
        <v>168</v>
      </c>
      <c r="C97" s="3">
        <v>9</v>
      </c>
      <c r="D97" s="4">
        <v>107000000</v>
      </c>
      <c r="E97" s="3" t="s">
        <v>11</v>
      </c>
      <c r="F97" s="3" t="s">
        <v>8</v>
      </c>
      <c r="G97" s="3">
        <v>0.186</v>
      </c>
      <c r="H97" s="3">
        <v>0.21</v>
      </c>
      <c r="I97" s="3">
        <v>4.3999999999999997E-2</v>
      </c>
      <c r="J97" s="4">
        <v>1.9700000000000002E-6</v>
      </c>
      <c r="K97" s="9">
        <v>2076</v>
      </c>
      <c r="L97" s="3">
        <f t="shared" si="2"/>
        <v>1.3353832799999998E-2</v>
      </c>
      <c r="M97" s="10">
        <f t="shared" si="3"/>
        <v>28.043631528131474</v>
      </c>
    </row>
    <row r="98" spans="1:13" x14ac:dyDescent="0.2">
      <c r="A98" t="s">
        <v>169</v>
      </c>
      <c r="B98" s="3" t="s">
        <v>170</v>
      </c>
      <c r="C98" s="3">
        <v>1</v>
      </c>
      <c r="D98" s="4">
        <v>118000000</v>
      </c>
      <c r="E98" s="3" t="s">
        <v>7</v>
      </c>
      <c r="F98" s="3" t="s">
        <v>8</v>
      </c>
      <c r="G98" s="3">
        <v>0.32100000000000001</v>
      </c>
      <c r="H98" s="3">
        <v>-0.17899999999999999</v>
      </c>
      <c r="I98" s="3">
        <v>3.6999999999999998E-2</v>
      </c>
      <c r="J98" s="4">
        <v>1.88E-6</v>
      </c>
      <c r="K98" s="9">
        <v>2076</v>
      </c>
      <c r="L98" s="3">
        <f t="shared" si="2"/>
        <v>1.3967248638E-2</v>
      </c>
      <c r="M98" s="10">
        <f t="shared" si="3"/>
        <v>29.350079029282945</v>
      </c>
    </row>
    <row r="99" spans="1:13" x14ac:dyDescent="0.2">
      <c r="A99" t="s">
        <v>169</v>
      </c>
      <c r="B99" s="3" t="s">
        <v>171</v>
      </c>
      <c r="C99" s="3">
        <v>1</v>
      </c>
      <c r="D99" s="4">
        <v>234000000</v>
      </c>
      <c r="E99" s="3" t="s">
        <v>12</v>
      </c>
      <c r="F99" s="3" t="s">
        <v>11</v>
      </c>
      <c r="G99" s="3">
        <v>0.309</v>
      </c>
      <c r="H99" s="3">
        <v>0.22500000000000001</v>
      </c>
      <c r="I99" s="3">
        <v>4.5999999999999999E-2</v>
      </c>
      <c r="J99" s="4">
        <v>9.0100000000000003E-7</v>
      </c>
      <c r="K99" s="9">
        <v>2076</v>
      </c>
      <c r="L99" s="3">
        <f t="shared" si="2"/>
        <v>2.1618798750000001E-2</v>
      </c>
      <c r="M99" s="10">
        <f t="shared" si="3"/>
        <v>45.783944900791298</v>
      </c>
    </row>
    <row r="100" spans="1:13" x14ac:dyDescent="0.2">
      <c r="A100" t="s">
        <v>169</v>
      </c>
      <c r="B100" s="3" t="s">
        <v>172</v>
      </c>
      <c r="C100" s="3">
        <v>1</v>
      </c>
      <c r="D100" s="3">
        <v>21744665</v>
      </c>
      <c r="E100" s="3" t="s">
        <v>8</v>
      </c>
      <c r="F100" s="3" t="s">
        <v>12</v>
      </c>
      <c r="G100" s="3">
        <v>0.13100000000000001</v>
      </c>
      <c r="H100" s="3">
        <v>0.22600000000000001</v>
      </c>
      <c r="I100" s="3">
        <v>4.9000000000000002E-2</v>
      </c>
      <c r="J100" s="4">
        <v>3.7000000000000002E-6</v>
      </c>
      <c r="K100" s="9">
        <v>2076</v>
      </c>
      <c r="L100" s="3">
        <f t="shared" si="2"/>
        <v>1.1628881528000002E-2</v>
      </c>
      <c r="M100" s="10">
        <f t="shared" si="3"/>
        <v>24.37853765219932</v>
      </c>
    </row>
    <row r="101" spans="1:13" x14ac:dyDescent="0.2">
      <c r="A101" t="s">
        <v>169</v>
      </c>
      <c r="B101" s="3" t="s">
        <v>173</v>
      </c>
      <c r="C101" s="3">
        <v>1</v>
      </c>
      <c r="D101" s="4">
        <v>234000000</v>
      </c>
      <c r="E101" s="3" t="s">
        <v>7</v>
      </c>
      <c r="F101" s="3" t="s">
        <v>8</v>
      </c>
      <c r="G101" s="3">
        <v>0.51400000000000001</v>
      </c>
      <c r="H101" s="3">
        <v>-0.16900000000000001</v>
      </c>
      <c r="I101" s="3">
        <v>3.4000000000000002E-2</v>
      </c>
      <c r="J101" s="4">
        <v>6.2099999999999996E-7</v>
      </c>
      <c r="K101" s="9">
        <v>2076</v>
      </c>
      <c r="L101" s="3">
        <f t="shared" si="2"/>
        <v>1.4269304088000001E-2</v>
      </c>
      <c r="M101" s="10">
        <f t="shared" si="3"/>
        <v>29.993991455223462</v>
      </c>
    </row>
    <row r="102" spans="1:13" x14ac:dyDescent="0.2">
      <c r="A102" t="s">
        <v>169</v>
      </c>
      <c r="B102" s="3" t="s">
        <v>174</v>
      </c>
      <c r="C102" s="3">
        <v>3</v>
      </c>
      <c r="D102" s="3">
        <v>1849171</v>
      </c>
      <c r="E102" s="3" t="s">
        <v>7</v>
      </c>
      <c r="F102" s="3" t="s">
        <v>11</v>
      </c>
      <c r="G102" s="3">
        <v>1.7000000000000001E-2</v>
      </c>
      <c r="H102" s="3">
        <v>-0.86</v>
      </c>
      <c r="I102" s="3">
        <v>0.19</v>
      </c>
      <c r="J102" s="4">
        <v>5.93E-6</v>
      </c>
      <c r="K102" s="9">
        <v>2076</v>
      </c>
      <c r="L102" s="3">
        <f t="shared" si="2"/>
        <v>2.4718911199999999E-2</v>
      </c>
      <c r="M102" s="10">
        <f t="shared" si="3"/>
        <v>52.515715309746092</v>
      </c>
    </row>
    <row r="103" spans="1:13" x14ac:dyDescent="0.2">
      <c r="A103" t="s">
        <v>169</v>
      </c>
      <c r="B103" s="3" t="s">
        <v>175</v>
      </c>
      <c r="C103" s="3">
        <v>5</v>
      </c>
      <c r="D103" s="3">
        <v>3364024</v>
      </c>
      <c r="E103" s="3" t="s">
        <v>8</v>
      </c>
      <c r="F103" s="3" t="s">
        <v>7</v>
      </c>
      <c r="G103" s="3">
        <v>0.19400000000000001</v>
      </c>
      <c r="H103" s="3">
        <v>-0.22500000000000001</v>
      </c>
      <c r="I103" s="3">
        <v>0.05</v>
      </c>
      <c r="J103" s="4">
        <v>6.99E-6</v>
      </c>
      <c r="K103" s="9">
        <v>2076</v>
      </c>
      <c r="L103" s="3">
        <f t="shared" si="2"/>
        <v>1.5831855000000002E-2</v>
      </c>
      <c r="M103" s="10">
        <f t="shared" si="3"/>
        <v>33.331299866447118</v>
      </c>
    </row>
    <row r="104" spans="1:13" x14ac:dyDescent="0.2">
      <c r="A104" t="s">
        <v>169</v>
      </c>
      <c r="B104" s="3" t="s">
        <v>176</v>
      </c>
      <c r="C104" s="3">
        <v>11</v>
      </c>
      <c r="D104" s="3">
        <v>12839527</v>
      </c>
      <c r="E104" s="3" t="s">
        <v>8</v>
      </c>
      <c r="F104" s="3" t="s">
        <v>7</v>
      </c>
      <c r="G104" s="3">
        <v>0.106</v>
      </c>
      <c r="H104" s="3">
        <v>0.27400000000000002</v>
      </c>
      <c r="I104" s="3">
        <v>5.7000000000000002E-2</v>
      </c>
      <c r="J104" s="4">
        <v>1.6700000000000001E-6</v>
      </c>
      <c r="K104" s="9">
        <v>2076</v>
      </c>
      <c r="L104" s="3">
        <f t="shared" si="2"/>
        <v>1.4229004128000003E-2</v>
      </c>
      <c r="M104" s="10">
        <f t="shared" si="3"/>
        <v>29.908058440222394</v>
      </c>
    </row>
    <row r="105" spans="1:13" x14ac:dyDescent="0.2">
      <c r="A105" t="s">
        <v>169</v>
      </c>
      <c r="B105" s="3" t="s">
        <v>177</v>
      </c>
      <c r="C105" s="3">
        <v>14</v>
      </c>
      <c r="D105" s="3">
        <v>26164759</v>
      </c>
      <c r="E105" s="3" t="s">
        <v>8</v>
      </c>
      <c r="F105" s="3" t="s">
        <v>7</v>
      </c>
      <c r="G105" s="3">
        <v>4.3999999999999997E-2</v>
      </c>
      <c r="H105" s="3">
        <v>-0.36699999999999999</v>
      </c>
      <c r="I105" s="3">
        <v>8.2000000000000003E-2</v>
      </c>
      <c r="J105" s="4">
        <v>6.99E-6</v>
      </c>
      <c r="K105" s="9">
        <v>2076</v>
      </c>
      <c r="L105" s="3">
        <f t="shared" si="2"/>
        <v>1.1331116192E-2</v>
      </c>
      <c r="M105" s="10">
        <f t="shared" si="3"/>
        <v>23.747154516884191</v>
      </c>
    </row>
    <row r="106" spans="1:13" x14ac:dyDescent="0.2">
      <c r="A106" t="s">
        <v>178</v>
      </c>
      <c r="B106" s="3" t="s">
        <v>179</v>
      </c>
      <c r="C106" s="3">
        <v>1</v>
      </c>
      <c r="D106" s="3">
        <v>19167371</v>
      </c>
      <c r="E106" s="3" t="s">
        <v>11</v>
      </c>
      <c r="F106" s="3" t="s">
        <v>7</v>
      </c>
      <c r="G106" s="3">
        <v>0.26100000000000001</v>
      </c>
      <c r="H106" s="3">
        <v>0.22700000000000001</v>
      </c>
      <c r="I106" s="3">
        <v>4.2999999999999997E-2</v>
      </c>
      <c r="J106" s="4">
        <v>1.5599999999999999E-7</v>
      </c>
      <c r="K106" s="9">
        <v>2076</v>
      </c>
      <c r="L106" s="3">
        <f t="shared" si="2"/>
        <v>1.9877723982000002E-2</v>
      </c>
      <c r="M106" s="10">
        <f t="shared" si="3"/>
        <v>42.021944708812654</v>
      </c>
    </row>
    <row r="107" spans="1:13" x14ac:dyDescent="0.2">
      <c r="A107" t="s">
        <v>178</v>
      </c>
      <c r="B107" s="3" t="s">
        <v>180</v>
      </c>
      <c r="C107" s="3">
        <v>1</v>
      </c>
      <c r="D107" s="4">
        <v>231000000</v>
      </c>
      <c r="E107" s="3" t="s">
        <v>8</v>
      </c>
      <c r="F107" s="3" t="s">
        <v>12</v>
      </c>
      <c r="G107" s="3">
        <v>0.156</v>
      </c>
      <c r="H107" s="3">
        <v>0.21099999999999999</v>
      </c>
      <c r="I107" s="3">
        <v>4.7E-2</v>
      </c>
      <c r="J107" s="4">
        <v>6.19E-6</v>
      </c>
      <c r="K107" s="9">
        <v>2076</v>
      </c>
      <c r="L107" s="3">
        <f t="shared" si="2"/>
        <v>1.1723625888E-2</v>
      </c>
      <c r="M107" s="10">
        <f t="shared" si="3"/>
        <v>24.579513864998148</v>
      </c>
    </row>
    <row r="108" spans="1:13" x14ac:dyDescent="0.2">
      <c r="A108" t="s">
        <v>178</v>
      </c>
      <c r="B108" s="3" t="s">
        <v>181</v>
      </c>
      <c r="C108" s="3">
        <v>2</v>
      </c>
      <c r="D108" s="3">
        <v>55210605</v>
      </c>
      <c r="E108" s="3" t="s">
        <v>11</v>
      </c>
      <c r="F108" s="3" t="s">
        <v>12</v>
      </c>
      <c r="G108" s="3">
        <v>0.34100000000000003</v>
      </c>
      <c r="H108" s="3">
        <v>0.156</v>
      </c>
      <c r="I108" s="3">
        <v>3.5000000000000003E-2</v>
      </c>
      <c r="J108" s="4">
        <v>9.1099999999999992E-6</v>
      </c>
      <c r="K108" s="9">
        <v>2076</v>
      </c>
      <c r="L108" s="3">
        <f t="shared" si="2"/>
        <v>1.0937523168000002E-2</v>
      </c>
      <c r="M108" s="10">
        <f t="shared" si="3"/>
        <v>22.913161235966506</v>
      </c>
    </row>
    <row r="109" spans="1:13" x14ac:dyDescent="0.2">
      <c r="A109" t="s">
        <v>178</v>
      </c>
      <c r="B109" s="3" t="s">
        <v>182</v>
      </c>
      <c r="C109" s="3">
        <v>7</v>
      </c>
      <c r="D109" s="4">
        <v>157000000</v>
      </c>
      <c r="E109" s="3" t="s">
        <v>12</v>
      </c>
      <c r="F109" s="3" t="s">
        <v>11</v>
      </c>
      <c r="G109" s="3">
        <v>0.09</v>
      </c>
      <c r="H109" s="3">
        <v>0.40799999999999997</v>
      </c>
      <c r="I109" s="3">
        <v>8.5999999999999993E-2</v>
      </c>
      <c r="J109" s="4">
        <v>2.2299999999999998E-6</v>
      </c>
      <c r="K109" s="9">
        <v>2076</v>
      </c>
      <c r="L109" s="3">
        <f t="shared" si="2"/>
        <v>2.7266803199999998E-2</v>
      </c>
      <c r="M109" s="10">
        <f t="shared" si="3"/>
        <v>58.080485395437869</v>
      </c>
    </row>
    <row r="110" spans="1:13" x14ac:dyDescent="0.2">
      <c r="A110" t="s">
        <v>178</v>
      </c>
      <c r="B110" s="3" t="s">
        <v>183</v>
      </c>
      <c r="C110" s="3">
        <v>8</v>
      </c>
      <c r="D110" s="3">
        <v>52966057</v>
      </c>
      <c r="E110" s="3" t="s">
        <v>11</v>
      </c>
      <c r="F110" s="3" t="s">
        <v>8</v>
      </c>
      <c r="G110" s="3">
        <v>9.1999999999999998E-2</v>
      </c>
      <c r="H110" s="3">
        <v>0.26200000000000001</v>
      </c>
      <c r="I110" s="3">
        <v>5.8999999999999997E-2</v>
      </c>
      <c r="J110" s="4">
        <v>9.2299999999999997E-6</v>
      </c>
      <c r="K110" s="9">
        <v>2076</v>
      </c>
      <c r="L110" s="3">
        <f t="shared" si="2"/>
        <v>1.1468490368000002E-2</v>
      </c>
      <c r="M110" s="10">
        <f t="shared" si="3"/>
        <v>24.038396157288027</v>
      </c>
    </row>
    <row r="111" spans="1:13" x14ac:dyDescent="0.2">
      <c r="A111" t="s">
        <v>178</v>
      </c>
      <c r="B111" s="3" t="s">
        <v>184</v>
      </c>
      <c r="C111" s="3">
        <v>8</v>
      </c>
      <c r="D111" s="3">
        <v>5876009</v>
      </c>
      <c r="E111" s="3" t="s">
        <v>7</v>
      </c>
      <c r="F111" s="3" t="s">
        <v>12</v>
      </c>
      <c r="G111" s="3">
        <v>0.32300000000000001</v>
      </c>
      <c r="H111" s="3">
        <v>0.217</v>
      </c>
      <c r="I111" s="3">
        <v>4.1000000000000002E-2</v>
      </c>
      <c r="J111" s="4">
        <v>1.2800000000000001E-7</v>
      </c>
      <c r="K111" s="9">
        <v>2076</v>
      </c>
      <c r="L111" s="3">
        <f t="shared" si="2"/>
        <v>2.0593997438000004E-2</v>
      </c>
      <c r="M111" s="10">
        <f t="shared" si="3"/>
        <v>43.568002013378297</v>
      </c>
    </row>
    <row r="112" spans="1:13" x14ac:dyDescent="0.2">
      <c r="A112" t="s">
        <v>178</v>
      </c>
      <c r="B112" s="3" t="s">
        <v>185</v>
      </c>
      <c r="C112" s="3">
        <v>10</v>
      </c>
      <c r="D112" s="3">
        <v>17001338</v>
      </c>
      <c r="E112" s="3" t="s">
        <v>11</v>
      </c>
      <c r="F112" s="3" t="s">
        <v>8</v>
      </c>
      <c r="G112" s="3">
        <v>0.38700000000000001</v>
      </c>
      <c r="H112" s="3">
        <v>0.158</v>
      </c>
      <c r="I112" s="3">
        <v>3.5000000000000003E-2</v>
      </c>
      <c r="J112" s="4">
        <v>5.04E-6</v>
      </c>
      <c r="K112" s="9">
        <v>2076</v>
      </c>
      <c r="L112" s="3">
        <f t="shared" si="2"/>
        <v>1.1844469368000002E-2</v>
      </c>
      <c r="M112" s="10">
        <f t="shared" si="3"/>
        <v>24.835908690203564</v>
      </c>
    </row>
    <row r="113" spans="1:13" x14ac:dyDescent="0.2">
      <c r="A113" t="s">
        <v>178</v>
      </c>
      <c r="B113" s="3" t="s">
        <v>186</v>
      </c>
      <c r="C113" s="3">
        <v>12</v>
      </c>
      <c r="D113" s="3">
        <v>27007893</v>
      </c>
      <c r="E113" s="3" t="s">
        <v>8</v>
      </c>
      <c r="F113" s="3" t="s">
        <v>7</v>
      </c>
      <c r="G113" s="3">
        <v>0.16400000000000001</v>
      </c>
      <c r="H113" s="3">
        <v>0.23699999999999999</v>
      </c>
      <c r="I113" s="3">
        <v>5.2999999999999999E-2</v>
      </c>
      <c r="J113" s="4">
        <v>6.3999999999999997E-6</v>
      </c>
      <c r="K113" s="9">
        <v>2076</v>
      </c>
      <c r="L113" s="3">
        <f t="shared" si="2"/>
        <v>1.5401989151999999E-2</v>
      </c>
      <c r="M113" s="10">
        <f t="shared" si="3"/>
        <v>32.412132841359799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1508-D2AB-4C8C-B979-1035F05C5579}">
  <dimension ref="A1:L127"/>
  <sheetViews>
    <sheetView workbookViewId="0">
      <selection activeCell="P11" sqref="P11"/>
    </sheetView>
  </sheetViews>
  <sheetFormatPr defaultRowHeight="14.25" x14ac:dyDescent="0.2"/>
  <cols>
    <col min="1" max="1" width="10.625" customWidth="1"/>
    <col min="3" max="3" width="11.375" customWidth="1"/>
  </cols>
  <sheetData>
    <row r="1" spans="1:12" ht="17.25" customHeight="1" x14ac:dyDescent="0.2">
      <c r="A1" s="1" t="s">
        <v>198</v>
      </c>
    </row>
    <row r="2" spans="1:12" x14ac:dyDescent="0.2">
      <c r="A2" s="2" t="s">
        <v>46</v>
      </c>
      <c r="B2" s="2" t="s">
        <v>55</v>
      </c>
      <c r="C2" s="2" t="s">
        <v>56</v>
      </c>
      <c r="D2" s="2" t="s">
        <v>51</v>
      </c>
      <c r="E2" s="2" t="s">
        <v>49</v>
      </c>
      <c r="F2" s="2" t="s">
        <v>48</v>
      </c>
      <c r="G2" s="2" t="s">
        <v>47</v>
      </c>
      <c r="H2" s="2" t="s">
        <v>197</v>
      </c>
      <c r="I2" s="2" t="s">
        <v>50</v>
      </c>
      <c r="J2" s="2" t="s">
        <v>350</v>
      </c>
      <c r="K2" s="2" t="s">
        <v>190</v>
      </c>
      <c r="L2" s="2" t="s">
        <v>5</v>
      </c>
    </row>
    <row r="3" spans="1:12" x14ac:dyDescent="0.2">
      <c r="A3" t="s">
        <v>231</v>
      </c>
      <c r="B3">
        <v>8</v>
      </c>
      <c r="C3">
        <v>27769367</v>
      </c>
      <c r="D3" s="19">
        <v>4.9999999999999998E-8</v>
      </c>
      <c r="E3">
        <v>0.05</v>
      </c>
      <c r="F3" t="s">
        <v>11</v>
      </c>
      <c r="G3" t="s">
        <v>7</v>
      </c>
      <c r="H3">
        <v>0.88</v>
      </c>
      <c r="I3">
        <v>8.9999999999999993E-3</v>
      </c>
      <c r="J3">
        <v>724372</v>
      </c>
      <c r="K3" s="3">
        <f>2*H3*(1-H3)*E3*E3</f>
        <v>5.2800000000000004E-4</v>
      </c>
      <c r="L3" s="3">
        <f>K3*(J3-2)/(1-K3)</f>
        <v>382.66940944818867</v>
      </c>
    </row>
    <row r="4" spans="1:12" x14ac:dyDescent="0.2">
      <c r="A4" t="s">
        <v>232</v>
      </c>
      <c r="B4">
        <v>18</v>
      </c>
      <c r="C4">
        <v>74134952</v>
      </c>
      <c r="D4" s="19">
        <v>4.9000000000000002E-8</v>
      </c>
      <c r="E4">
        <v>0.03</v>
      </c>
      <c r="F4" t="s">
        <v>7</v>
      </c>
      <c r="G4" t="s">
        <v>8</v>
      </c>
      <c r="H4">
        <v>0.38</v>
      </c>
      <c r="I4">
        <v>6.0000000000000001E-3</v>
      </c>
      <c r="J4">
        <v>651548</v>
      </c>
      <c r="K4" s="3">
        <f t="shared" ref="K4:K67" si="0">2*H4*(1-H4)*E4*E4</f>
        <v>4.2407999999999996E-4</v>
      </c>
      <c r="L4" s="3">
        <f t="shared" ref="L4:L67" si="1">K4*(J4-2)/(1-K4)</f>
        <v>276.4248539320555</v>
      </c>
    </row>
    <row r="5" spans="1:12" x14ac:dyDescent="0.2">
      <c r="A5" t="s">
        <v>233</v>
      </c>
      <c r="B5">
        <v>20</v>
      </c>
      <c r="C5">
        <v>10932296</v>
      </c>
      <c r="D5" s="19">
        <v>4.8E-8</v>
      </c>
      <c r="E5">
        <v>0.03</v>
      </c>
      <c r="F5" t="s">
        <v>11</v>
      </c>
      <c r="G5" t="s">
        <v>12</v>
      </c>
      <c r="H5">
        <v>0.74</v>
      </c>
      <c r="I5">
        <v>6.0000000000000001E-3</v>
      </c>
      <c r="J5">
        <v>724372</v>
      </c>
      <c r="K5" s="3">
        <f t="shared" si="0"/>
        <v>3.4632E-4</v>
      </c>
      <c r="L5" s="3">
        <f t="shared" si="1"/>
        <v>250.95072765600185</v>
      </c>
    </row>
    <row r="6" spans="1:12" x14ac:dyDescent="0.2">
      <c r="A6" t="s">
        <v>234</v>
      </c>
      <c r="B6">
        <v>7</v>
      </c>
      <c r="C6">
        <v>28185891</v>
      </c>
      <c r="D6" s="19">
        <v>4.3000000000000001E-8</v>
      </c>
      <c r="E6">
        <v>0.03</v>
      </c>
      <c r="F6" t="s">
        <v>12</v>
      </c>
      <c r="G6" t="s">
        <v>11</v>
      </c>
      <c r="H6">
        <v>0.5</v>
      </c>
      <c r="I6">
        <v>5.0000000000000001E-3</v>
      </c>
      <c r="J6">
        <v>724372</v>
      </c>
      <c r="K6" s="3">
        <f t="shared" si="0"/>
        <v>4.4999999999999999E-4</v>
      </c>
      <c r="L6" s="3">
        <f t="shared" si="1"/>
        <v>326.11325096293331</v>
      </c>
    </row>
    <row r="7" spans="1:12" x14ac:dyDescent="0.2">
      <c r="A7" t="s">
        <v>235</v>
      </c>
      <c r="B7">
        <v>2</v>
      </c>
      <c r="C7">
        <v>225466385</v>
      </c>
      <c r="D7" s="19">
        <v>4.0000000000000001E-8</v>
      </c>
      <c r="E7">
        <v>0.03</v>
      </c>
      <c r="F7" t="s">
        <v>11</v>
      </c>
      <c r="G7" t="s">
        <v>12</v>
      </c>
      <c r="H7">
        <v>0.37</v>
      </c>
      <c r="I7">
        <v>6.0000000000000001E-3</v>
      </c>
      <c r="J7">
        <v>651548</v>
      </c>
      <c r="K7" s="3">
        <f t="shared" si="0"/>
        <v>4.1957999999999996E-4</v>
      </c>
      <c r="L7" s="3">
        <f t="shared" si="1"/>
        <v>273.49042179117509</v>
      </c>
    </row>
    <row r="8" spans="1:12" x14ac:dyDescent="0.2">
      <c r="A8" t="s">
        <v>236</v>
      </c>
      <c r="B8">
        <v>1</v>
      </c>
      <c r="C8">
        <v>10655936</v>
      </c>
      <c r="D8" s="19">
        <v>3.5999999999999998E-8</v>
      </c>
      <c r="E8">
        <v>0.06</v>
      </c>
      <c r="F8" t="s">
        <v>12</v>
      </c>
      <c r="G8" t="s">
        <v>8</v>
      </c>
      <c r="H8">
        <v>7.0000000000000007E-2</v>
      </c>
      <c r="I8">
        <v>1.0999999999999999E-2</v>
      </c>
      <c r="J8">
        <v>724372</v>
      </c>
      <c r="K8" s="3">
        <f t="shared" si="0"/>
        <v>4.6872E-4</v>
      </c>
      <c r="L8" s="3">
        <f t="shared" si="1"/>
        <v>339.68592398629085</v>
      </c>
    </row>
    <row r="9" spans="1:12" x14ac:dyDescent="0.2">
      <c r="A9" t="s">
        <v>237</v>
      </c>
      <c r="B9">
        <v>9</v>
      </c>
      <c r="C9">
        <v>27351152</v>
      </c>
      <c r="D9" s="19">
        <v>3.1E-8</v>
      </c>
      <c r="E9">
        <v>0.03</v>
      </c>
      <c r="F9" t="s">
        <v>12</v>
      </c>
      <c r="G9" t="s">
        <v>8</v>
      </c>
      <c r="H9">
        <v>0.46</v>
      </c>
      <c r="I9">
        <v>6.0000000000000001E-3</v>
      </c>
      <c r="J9">
        <v>651548</v>
      </c>
      <c r="K9" s="3">
        <f t="shared" si="0"/>
        <v>4.4712000000000007E-4</v>
      </c>
      <c r="L9" s="3">
        <f t="shared" si="1"/>
        <v>291.44956044746732</v>
      </c>
    </row>
    <row r="10" spans="1:12" x14ac:dyDescent="0.2">
      <c r="A10" t="s">
        <v>238</v>
      </c>
      <c r="B10">
        <v>10</v>
      </c>
      <c r="C10">
        <v>116689936</v>
      </c>
      <c r="D10" s="19">
        <v>2.9000000000000002E-8</v>
      </c>
      <c r="E10">
        <v>0.03</v>
      </c>
      <c r="F10" t="s">
        <v>7</v>
      </c>
      <c r="G10" t="s">
        <v>8</v>
      </c>
      <c r="H10">
        <v>0.56000000000000005</v>
      </c>
      <c r="I10">
        <v>5.0000000000000001E-3</v>
      </c>
      <c r="J10">
        <v>724372</v>
      </c>
      <c r="K10" s="3">
        <f t="shared" si="0"/>
        <v>4.4351999999999993E-4</v>
      </c>
      <c r="L10" s="3">
        <f t="shared" si="1"/>
        <v>321.41513644131436</v>
      </c>
    </row>
    <row r="11" spans="1:12" x14ac:dyDescent="0.2">
      <c r="A11" t="s">
        <v>239</v>
      </c>
      <c r="B11">
        <v>16</v>
      </c>
      <c r="C11">
        <v>88821708</v>
      </c>
      <c r="D11" s="19">
        <v>2.7999999999999999E-8</v>
      </c>
      <c r="E11">
        <v>0.03</v>
      </c>
      <c r="F11" t="s">
        <v>7</v>
      </c>
      <c r="G11" t="s">
        <v>12</v>
      </c>
      <c r="H11">
        <v>0.48</v>
      </c>
      <c r="I11">
        <v>6.0000000000000001E-3</v>
      </c>
      <c r="J11">
        <v>651548</v>
      </c>
      <c r="K11" s="3">
        <f t="shared" si="0"/>
        <v>4.4927999999999993E-4</v>
      </c>
      <c r="L11" s="3">
        <f t="shared" si="1"/>
        <v>292.85816219511099</v>
      </c>
    </row>
    <row r="12" spans="1:12" x14ac:dyDescent="0.2">
      <c r="A12" t="s">
        <v>240</v>
      </c>
      <c r="B12">
        <v>2</v>
      </c>
      <c r="C12">
        <v>19225861</v>
      </c>
      <c r="D12" s="19">
        <v>2.1999999999999998E-8</v>
      </c>
      <c r="E12">
        <v>0.08</v>
      </c>
      <c r="F12" t="s">
        <v>7</v>
      </c>
      <c r="G12" t="s">
        <v>11</v>
      </c>
      <c r="H12">
        <v>0.04</v>
      </c>
      <c r="I12">
        <v>1.4E-2</v>
      </c>
      <c r="J12">
        <v>724372</v>
      </c>
      <c r="K12" s="3">
        <f t="shared" si="0"/>
        <v>4.9151999999999996E-4</v>
      </c>
      <c r="L12" s="3">
        <f t="shared" si="1"/>
        <v>356.21743039138596</v>
      </c>
    </row>
    <row r="13" spans="1:12" x14ac:dyDescent="0.2">
      <c r="A13" t="s">
        <v>241</v>
      </c>
      <c r="B13">
        <v>5</v>
      </c>
      <c r="C13">
        <v>72925091</v>
      </c>
      <c r="D13" s="19">
        <v>2.0999999999999999E-8</v>
      </c>
      <c r="E13">
        <v>0.03</v>
      </c>
      <c r="F13" t="s">
        <v>7</v>
      </c>
      <c r="G13" t="s">
        <v>8</v>
      </c>
      <c r="H13">
        <v>0.48</v>
      </c>
      <c r="I13">
        <v>5.0000000000000001E-3</v>
      </c>
      <c r="J13">
        <v>724372</v>
      </c>
      <c r="K13" s="3">
        <f t="shared" si="0"/>
        <v>4.4927999999999993E-4</v>
      </c>
      <c r="L13" s="3">
        <f t="shared" si="1"/>
        <v>325.59123523016416</v>
      </c>
    </row>
    <row r="14" spans="1:12" x14ac:dyDescent="0.2">
      <c r="A14" t="s">
        <v>242</v>
      </c>
      <c r="B14">
        <v>11</v>
      </c>
      <c r="C14">
        <v>46711854</v>
      </c>
      <c r="D14" s="19">
        <v>2.0999999999999999E-8</v>
      </c>
      <c r="E14">
        <v>0.04</v>
      </c>
      <c r="F14" t="s">
        <v>8</v>
      </c>
      <c r="G14" t="s">
        <v>7</v>
      </c>
      <c r="H14">
        <v>0.85</v>
      </c>
      <c r="I14">
        <v>8.0000000000000002E-3</v>
      </c>
      <c r="J14">
        <v>724372</v>
      </c>
      <c r="K14" s="3">
        <f t="shared" si="0"/>
        <v>4.0800000000000005E-4</v>
      </c>
      <c r="L14" s="3">
        <f t="shared" si="1"/>
        <v>295.66359074502401</v>
      </c>
    </row>
    <row r="15" spans="1:12" x14ac:dyDescent="0.2">
      <c r="A15" t="s">
        <v>243</v>
      </c>
      <c r="B15">
        <v>15</v>
      </c>
      <c r="C15">
        <v>82177419</v>
      </c>
      <c r="D15" s="19">
        <v>1.9000000000000001E-8</v>
      </c>
      <c r="E15">
        <v>0.05</v>
      </c>
      <c r="F15" t="s">
        <v>11</v>
      </c>
      <c r="G15" t="s">
        <v>12</v>
      </c>
      <c r="H15">
        <v>0.9</v>
      </c>
      <c r="I15">
        <v>8.9999999999999993E-3</v>
      </c>
      <c r="J15">
        <v>724372</v>
      </c>
      <c r="K15" s="3">
        <f t="shared" si="0"/>
        <v>4.4999999999999999E-4</v>
      </c>
      <c r="L15" s="3">
        <f t="shared" si="1"/>
        <v>326.11325096293331</v>
      </c>
    </row>
    <row r="16" spans="1:12" x14ac:dyDescent="0.2">
      <c r="A16" t="s">
        <v>244</v>
      </c>
      <c r="B16">
        <v>13</v>
      </c>
      <c r="C16">
        <v>33858648</v>
      </c>
      <c r="D16" s="19">
        <v>1.7E-8</v>
      </c>
      <c r="E16">
        <v>0.03</v>
      </c>
      <c r="F16" t="s">
        <v>12</v>
      </c>
      <c r="G16" t="s">
        <v>11</v>
      </c>
      <c r="H16">
        <v>0.4</v>
      </c>
      <c r="I16">
        <v>6.0000000000000001E-3</v>
      </c>
      <c r="J16">
        <v>651548</v>
      </c>
      <c r="K16" s="3">
        <f t="shared" si="0"/>
        <v>4.3199999999999998E-4</v>
      </c>
      <c r="L16" s="3">
        <f t="shared" si="1"/>
        <v>281.58951867206633</v>
      </c>
    </row>
    <row r="17" spans="1:12" x14ac:dyDescent="0.2">
      <c r="A17" t="s">
        <v>245</v>
      </c>
      <c r="B17">
        <v>5</v>
      </c>
      <c r="C17">
        <v>487868</v>
      </c>
      <c r="D17" s="19">
        <v>1.7E-8</v>
      </c>
      <c r="E17">
        <v>7.0000000000000007E-2</v>
      </c>
      <c r="F17" t="s">
        <v>12</v>
      </c>
      <c r="G17" t="s">
        <v>11</v>
      </c>
      <c r="H17">
        <v>0.94</v>
      </c>
      <c r="I17">
        <v>1.2E-2</v>
      </c>
      <c r="J17">
        <v>651548</v>
      </c>
      <c r="K17" s="3">
        <f t="shared" si="0"/>
        <v>5.5272000000000058E-4</v>
      </c>
      <c r="L17" s="3">
        <f t="shared" si="1"/>
        <v>360.32166210908127</v>
      </c>
    </row>
    <row r="18" spans="1:12" x14ac:dyDescent="0.2">
      <c r="A18" t="s">
        <v>246</v>
      </c>
      <c r="B18">
        <v>4</v>
      </c>
      <c r="C18">
        <v>21127676</v>
      </c>
      <c r="D18" s="19">
        <v>1.7E-8</v>
      </c>
      <c r="E18">
        <v>0.03</v>
      </c>
      <c r="F18" t="s">
        <v>7</v>
      </c>
      <c r="G18" t="s">
        <v>12</v>
      </c>
      <c r="H18">
        <v>0.26</v>
      </c>
      <c r="I18">
        <v>6.0000000000000001E-3</v>
      </c>
      <c r="J18">
        <v>724372</v>
      </c>
      <c r="K18" s="3">
        <f t="shared" si="0"/>
        <v>3.4632E-4</v>
      </c>
      <c r="L18" s="3">
        <f t="shared" si="1"/>
        <v>250.95072765600185</v>
      </c>
    </row>
    <row r="19" spans="1:12" x14ac:dyDescent="0.2">
      <c r="A19" t="s">
        <v>247</v>
      </c>
      <c r="B19">
        <v>1</v>
      </c>
      <c r="C19">
        <v>214526332</v>
      </c>
      <c r="D19" s="19">
        <v>1.6000000000000001E-8</v>
      </c>
      <c r="E19">
        <v>0.03</v>
      </c>
      <c r="F19" t="s">
        <v>7</v>
      </c>
      <c r="G19" t="s">
        <v>8</v>
      </c>
      <c r="H19">
        <v>0.35</v>
      </c>
      <c r="I19">
        <v>6.0000000000000001E-3</v>
      </c>
      <c r="J19">
        <v>724372</v>
      </c>
      <c r="K19" s="3">
        <f t="shared" si="0"/>
        <v>4.0949999999999998E-4</v>
      </c>
      <c r="L19" s="3">
        <f t="shared" si="1"/>
        <v>296.75103454864762</v>
      </c>
    </row>
    <row r="20" spans="1:12" x14ac:dyDescent="0.2">
      <c r="A20" t="s">
        <v>248</v>
      </c>
      <c r="B20">
        <v>17</v>
      </c>
      <c r="C20">
        <v>46156510</v>
      </c>
      <c r="D20" s="19">
        <v>1.6000000000000001E-8</v>
      </c>
      <c r="E20">
        <v>0.04</v>
      </c>
      <c r="F20" t="s">
        <v>12</v>
      </c>
      <c r="G20" t="s">
        <v>7</v>
      </c>
      <c r="H20">
        <v>0.84</v>
      </c>
      <c r="I20">
        <v>7.0000000000000001E-3</v>
      </c>
      <c r="J20">
        <v>724372</v>
      </c>
      <c r="K20" s="3">
        <f t="shared" si="0"/>
        <v>4.3008000000000006E-4</v>
      </c>
      <c r="L20" s="3">
        <f t="shared" si="1"/>
        <v>311.67109310372211</v>
      </c>
    </row>
    <row r="21" spans="1:12" x14ac:dyDescent="0.2">
      <c r="A21" t="s">
        <v>249</v>
      </c>
      <c r="B21">
        <v>6</v>
      </c>
      <c r="C21">
        <v>7242605</v>
      </c>
      <c r="D21" s="19">
        <v>1.6000000000000001E-8</v>
      </c>
      <c r="E21">
        <v>0.05</v>
      </c>
      <c r="F21" t="s">
        <v>11</v>
      </c>
      <c r="G21" t="s">
        <v>12</v>
      </c>
      <c r="H21">
        <v>0.88</v>
      </c>
      <c r="I21">
        <v>8.9999999999999993E-3</v>
      </c>
      <c r="J21">
        <v>651548</v>
      </c>
      <c r="K21" s="3">
        <f t="shared" si="0"/>
        <v>5.2800000000000004E-4</v>
      </c>
      <c r="L21" s="3">
        <f t="shared" si="1"/>
        <v>344.19802455696612</v>
      </c>
    </row>
    <row r="22" spans="1:12" x14ac:dyDescent="0.2">
      <c r="A22" t="s">
        <v>250</v>
      </c>
      <c r="B22">
        <v>2</v>
      </c>
      <c r="C22">
        <v>167191814</v>
      </c>
      <c r="D22" s="19">
        <v>1.4E-8</v>
      </c>
      <c r="E22">
        <v>0.03</v>
      </c>
      <c r="F22" t="s">
        <v>7</v>
      </c>
      <c r="G22" t="s">
        <v>8</v>
      </c>
      <c r="H22">
        <v>0.63</v>
      </c>
      <c r="I22">
        <v>6.0000000000000001E-3</v>
      </c>
      <c r="J22">
        <v>651548</v>
      </c>
      <c r="K22" s="3">
        <f t="shared" si="0"/>
        <v>4.1957999999999996E-4</v>
      </c>
      <c r="L22" s="3">
        <f t="shared" si="1"/>
        <v>273.49042179117509</v>
      </c>
    </row>
    <row r="23" spans="1:12" x14ac:dyDescent="0.2">
      <c r="A23" t="s">
        <v>251</v>
      </c>
      <c r="B23">
        <v>5</v>
      </c>
      <c r="C23">
        <v>122353702</v>
      </c>
      <c r="D23" s="19">
        <v>1.4E-8</v>
      </c>
      <c r="E23">
        <v>0.03</v>
      </c>
      <c r="F23" t="s">
        <v>12</v>
      </c>
      <c r="G23" t="s">
        <v>7</v>
      </c>
      <c r="H23">
        <v>0.69</v>
      </c>
      <c r="I23">
        <v>6.0000000000000001E-3</v>
      </c>
      <c r="J23">
        <v>724372</v>
      </c>
      <c r="K23" s="3">
        <f t="shared" si="0"/>
        <v>3.8501999999999997E-4</v>
      </c>
      <c r="L23" s="3">
        <f t="shared" si="1"/>
        <v>279.0043596585557</v>
      </c>
    </row>
    <row r="24" spans="1:12" x14ac:dyDescent="0.2">
      <c r="A24" t="s">
        <v>252</v>
      </c>
      <c r="B24">
        <v>15</v>
      </c>
      <c r="C24">
        <v>53854703</v>
      </c>
      <c r="D24" s="19">
        <v>1.4E-8</v>
      </c>
      <c r="E24">
        <v>0.04</v>
      </c>
      <c r="F24" t="s">
        <v>8</v>
      </c>
      <c r="G24" t="s">
        <v>7</v>
      </c>
      <c r="H24">
        <v>0.19</v>
      </c>
      <c r="I24">
        <v>7.0000000000000001E-3</v>
      </c>
      <c r="J24">
        <v>724372</v>
      </c>
      <c r="K24" s="3">
        <f t="shared" si="0"/>
        <v>4.9248000000000011E-4</v>
      </c>
      <c r="L24" s="3">
        <f t="shared" si="1"/>
        <v>356.9135103655849</v>
      </c>
    </row>
    <row r="25" spans="1:12" x14ac:dyDescent="0.2">
      <c r="A25" t="s">
        <v>253</v>
      </c>
      <c r="B25">
        <v>4</v>
      </c>
      <c r="C25">
        <v>157557583</v>
      </c>
      <c r="D25" s="19">
        <v>1.3000000000000001E-8</v>
      </c>
      <c r="E25">
        <v>0.04</v>
      </c>
      <c r="F25" t="s">
        <v>12</v>
      </c>
      <c r="G25" t="s">
        <v>7</v>
      </c>
      <c r="H25">
        <v>0.7</v>
      </c>
      <c r="I25">
        <v>6.0000000000000001E-3</v>
      </c>
      <c r="J25">
        <v>651548</v>
      </c>
      <c r="K25" s="3">
        <f t="shared" si="0"/>
        <v>6.7200000000000007E-4</v>
      </c>
      <c r="L25" s="3">
        <f t="shared" si="1"/>
        <v>438.13333760286918</v>
      </c>
    </row>
    <row r="26" spans="1:12" x14ac:dyDescent="0.2">
      <c r="A26" t="s">
        <v>254</v>
      </c>
      <c r="B26">
        <v>22</v>
      </c>
      <c r="C26">
        <v>41049315</v>
      </c>
      <c r="D26" s="19">
        <v>1.3000000000000001E-8</v>
      </c>
      <c r="E26">
        <v>0.04</v>
      </c>
      <c r="F26" t="s">
        <v>12</v>
      </c>
      <c r="G26" t="s">
        <v>11</v>
      </c>
      <c r="H26">
        <v>0.22</v>
      </c>
      <c r="I26">
        <v>7.0000000000000001E-3</v>
      </c>
      <c r="J26">
        <v>651548</v>
      </c>
      <c r="K26" s="3">
        <f t="shared" si="0"/>
        <v>5.4912000000000006E-4</v>
      </c>
      <c r="L26" s="3">
        <f t="shared" si="1"/>
        <v>357.97350993377484</v>
      </c>
    </row>
    <row r="27" spans="1:12" x14ac:dyDescent="0.2">
      <c r="A27" t="s">
        <v>255</v>
      </c>
      <c r="B27">
        <v>22</v>
      </c>
      <c r="C27">
        <v>38572526</v>
      </c>
      <c r="D27" s="19">
        <v>1.2E-8</v>
      </c>
      <c r="E27">
        <v>0.03</v>
      </c>
      <c r="F27" t="s">
        <v>7</v>
      </c>
      <c r="G27" t="s">
        <v>12</v>
      </c>
      <c r="H27">
        <v>0.43</v>
      </c>
      <c r="I27">
        <v>5.0000000000000001E-3</v>
      </c>
      <c r="J27">
        <v>724372</v>
      </c>
      <c r="K27" s="3">
        <f t="shared" si="0"/>
        <v>4.4118E-4</v>
      </c>
      <c r="L27" s="3">
        <f t="shared" si="1"/>
        <v>319.71861005638465</v>
      </c>
    </row>
    <row r="28" spans="1:12" x14ac:dyDescent="0.2">
      <c r="A28" t="s">
        <v>256</v>
      </c>
      <c r="B28">
        <v>2</v>
      </c>
      <c r="C28">
        <v>232135541</v>
      </c>
      <c r="D28" s="19">
        <v>7.2E-9</v>
      </c>
      <c r="E28">
        <v>0.03</v>
      </c>
      <c r="F28" t="s">
        <v>8</v>
      </c>
      <c r="G28" t="s">
        <v>11</v>
      </c>
      <c r="H28">
        <v>0.65</v>
      </c>
      <c r="I28">
        <v>6.0000000000000001E-3</v>
      </c>
      <c r="J28">
        <v>651548</v>
      </c>
      <c r="K28" s="3">
        <f t="shared" si="0"/>
        <v>4.0949999999999998E-4</v>
      </c>
      <c r="L28" s="3">
        <f t="shared" si="1"/>
        <v>266.91738967107028</v>
      </c>
    </row>
    <row r="29" spans="1:12" x14ac:dyDescent="0.2">
      <c r="A29" t="s">
        <v>257</v>
      </c>
      <c r="B29">
        <v>20</v>
      </c>
      <c r="C29">
        <v>62848286</v>
      </c>
      <c r="D29" s="19">
        <v>6.8999999999999997E-9</v>
      </c>
      <c r="E29">
        <v>0.04</v>
      </c>
      <c r="F29" t="s">
        <v>7</v>
      </c>
      <c r="G29" t="s">
        <v>8</v>
      </c>
      <c r="H29">
        <v>0.19</v>
      </c>
      <c r="I29">
        <v>7.0000000000000001E-3</v>
      </c>
      <c r="J29">
        <v>724372</v>
      </c>
      <c r="K29" s="3">
        <f t="shared" si="0"/>
        <v>4.9248000000000011E-4</v>
      </c>
      <c r="L29" s="3">
        <f t="shared" si="1"/>
        <v>356.9135103655849</v>
      </c>
    </row>
    <row r="30" spans="1:12" x14ac:dyDescent="0.2">
      <c r="A30" t="s">
        <v>258</v>
      </c>
      <c r="B30">
        <v>17</v>
      </c>
      <c r="C30">
        <v>2045273</v>
      </c>
      <c r="D30" s="19">
        <v>6E-9</v>
      </c>
      <c r="E30">
        <v>0.03</v>
      </c>
      <c r="F30" t="s">
        <v>8</v>
      </c>
      <c r="G30" t="s">
        <v>7</v>
      </c>
      <c r="H30">
        <v>0.7</v>
      </c>
      <c r="I30">
        <v>6.0000000000000001E-3</v>
      </c>
      <c r="J30">
        <v>724372</v>
      </c>
      <c r="K30" s="3">
        <f t="shared" si="0"/>
        <v>3.7799999999999997E-4</v>
      </c>
      <c r="L30" s="3">
        <f t="shared" si="1"/>
        <v>273.91540002120797</v>
      </c>
    </row>
    <row r="31" spans="1:12" x14ac:dyDescent="0.2">
      <c r="A31" t="s">
        <v>259</v>
      </c>
      <c r="B31">
        <v>16</v>
      </c>
      <c r="C31">
        <v>75506593</v>
      </c>
      <c r="D31" s="19">
        <v>5.4999999999999996E-9</v>
      </c>
      <c r="E31">
        <v>0.03</v>
      </c>
      <c r="F31" t="s">
        <v>7</v>
      </c>
      <c r="G31" t="s">
        <v>8</v>
      </c>
      <c r="H31">
        <v>0.38</v>
      </c>
      <c r="I31">
        <v>6.0000000000000001E-3</v>
      </c>
      <c r="J31">
        <v>724372</v>
      </c>
      <c r="K31" s="3">
        <f t="shared" si="0"/>
        <v>4.2407999999999996E-4</v>
      </c>
      <c r="L31" s="3">
        <f t="shared" si="1"/>
        <v>307.32115835683595</v>
      </c>
    </row>
    <row r="32" spans="1:12" x14ac:dyDescent="0.2">
      <c r="A32" t="s">
        <v>260</v>
      </c>
      <c r="B32">
        <v>7</v>
      </c>
      <c r="C32">
        <v>100632790</v>
      </c>
      <c r="D32" s="19">
        <v>5.3000000000000003E-9</v>
      </c>
      <c r="E32">
        <v>0.05</v>
      </c>
      <c r="F32" t="s">
        <v>11</v>
      </c>
      <c r="G32" t="s">
        <v>12</v>
      </c>
      <c r="H32">
        <v>0.85</v>
      </c>
      <c r="I32">
        <v>8.0000000000000002E-3</v>
      </c>
      <c r="J32">
        <v>651548</v>
      </c>
      <c r="K32" s="3">
        <f t="shared" si="0"/>
        <v>6.3750000000000005E-4</v>
      </c>
      <c r="L32" s="3">
        <f t="shared" si="1"/>
        <v>415.62553627937814</v>
      </c>
    </row>
    <row r="33" spans="1:12" x14ac:dyDescent="0.2">
      <c r="A33" t="s">
        <v>261</v>
      </c>
      <c r="B33">
        <v>17</v>
      </c>
      <c r="C33">
        <v>42314567</v>
      </c>
      <c r="D33" s="19">
        <v>5.0000000000000001E-9</v>
      </c>
      <c r="E33">
        <v>0.03</v>
      </c>
      <c r="F33" t="s">
        <v>11</v>
      </c>
      <c r="G33" t="s">
        <v>12</v>
      </c>
      <c r="H33">
        <v>0.28999999999999998</v>
      </c>
      <c r="I33">
        <v>6.0000000000000001E-3</v>
      </c>
      <c r="J33">
        <v>724372</v>
      </c>
      <c r="K33" s="3">
        <f t="shared" si="0"/>
        <v>3.7061999999999994E-4</v>
      </c>
      <c r="L33" s="3">
        <f t="shared" si="1"/>
        <v>268.56554516234803</v>
      </c>
    </row>
    <row r="34" spans="1:12" x14ac:dyDescent="0.2">
      <c r="A34" t="s">
        <v>262</v>
      </c>
      <c r="B34">
        <v>7</v>
      </c>
      <c r="C34">
        <v>1754118</v>
      </c>
      <c r="D34" s="19">
        <v>4.2999999999999996E-9</v>
      </c>
      <c r="E34">
        <v>0.04</v>
      </c>
      <c r="F34" t="s">
        <v>12</v>
      </c>
      <c r="G34" t="s">
        <v>8</v>
      </c>
      <c r="H34">
        <v>0.23</v>
      </c>
      <c r="I34">
        <v>6.0000000000000001E-3</v>
      </c>
      <c r="J34">
        <v>724372</v>
      </c>
      <c r="K34" s="3">
        <f t="shared" si="0"/>
        <v>5.6672000000000005E-4</v>
      </c>
      <c r="L34" s="3">
        <f t="shared" si="1"/>
        <v>410.74774536225175</v>
      </c>
    </row>
    <row r="35" spans="1:12" x14ac:dyDescent="0.2">
      <c r="A35" t="s">
        <v>263</v>
      </c>
      <c r="B35">
        <v>6</v>
      </c>
      <c r="C35">
        <v>127740472</v>
      </c>
      <c r="D35" s="19">
        <v>3.9000000000000002E-9</v>
      </c>
      <c r="E35">
        <v>0.03</v>
      </c>
      <c r="F35" t="s">
        <v>12</v>
      </c>
      <c r="G35" t="s">
        <v>11</v>
      </c>
      <c r="H35">
        <v>0.6</v>
      </c>
      <c r="I35">
        <v>6.0000000000000001E-3</v>
      </c>
      <c r="J35">
        <v>651548</v>
      </c>
      <c r="K35" s="3">
        <f t="shared" si="0"/>
        <v>4.3199999999999998E-4</v>
      </c>
      <c r="L35" s="3">
        <f t="shared" si="1"/>
        <v>281.58951867206633</v>
      </c>
    </row>
    <row r="36" spans="1:12" x14ac:dyDescent="0.2">
      <c r="A36" t="s">
        <v>264</v>
      </c>
      <c r="B36">
        <v>11</v>
      </c>
      <c r="C36">
        <v>116750073</v>
      </c>
      <c r="D36" s="19">
        <v>3.1E-9</v>
      </c>
      <c r="E36">
        <v>0.06</v>
      </c>
      <c r="F36" t="s">
        <v>8</v>
      </c>
      <c r="G36" t="s">
        <v>7</v>
      </c>
      <c r="H36">
        <v>0.92</v>
      </c>
      <c r="I36">
        <v>1.0999999999999999E-2</v>
      </c>
      <c r="J36">
        <v>724372</v>
      </c>
      <c r="K36" s="3">
        <f t="shared" si="0"/>
        <v>5.299199999999997E-4</v>
      </c>
      <c r="L36" s="3">
        <f t="shared" si="1"/>
        <v>384.06167236141749</v>
      </c>
    </row>
    <row r="37" spans="1:12" x14ac:dyDescent="0.2">
      <c r="A37" t="s">
        <v>265</v>
      </c>
      <c r="B37">
        <v>2</v>
      </c>
      <c r="C37">
        <v>20881840</v>
      </c>
      <c r="D37" s="19">
        <v>2.8999999999999999E-9</v>
      </c>
      <c r="E37">
        <v>0.03</v>
      </c>
      <c r="F37" t="s">
        <v>12</v>
      </c>
      <c r="G37" t="s">
        <v>7</v>
      </c>
      <c r="H37">
        <v>0.35</v>
      </c>
      <c r="I37">
        <v>6.0000000000000001E-3</v>
      </c>
      <c r="J37">
        <v>724372</v>
      </c>
      <c r="K37" s="3">
        <f t="shared" si="0"/>
        <v>4.0949999999999998E-4</v>
      </c>
      <c r="L37" s="3">
        <f t="shared" si="1"/>
        <v>296.75103454864762</v>
      </c>
    </row>
    <row r="38" spans="1:12" x14ac:dyDescent="0.2">
      <c r="A38" t="s">
        <v>266</v>
      </c>
      <c r="B38">
        <v>11</v>
      </c>
      <c r="C38">
        <v>29146643</v>
      </c>
      <c r="D38" s="19">
        <v>2.7000000000000002E-9</v>
      </c>
      <c r="E38">
        <v>0.04</v>
      </c>
      <c r="F38" t="s">
        <v>12</v>
      </c>
      <c r="G38" t="s">
        <v>11</v>
      </c>
      <c r="H38">
        <v>0.2</v>
      </c>
      <c r="I38">
        <v>7.0000000000000001E-3</v>
      </c>
      <c r="J38">
        <v>724372</v>
      </c>
      <c r="K38" s="3">
        <f t="shared" si="0"/>
        <v>5.1200000000000009E-4</v>
      </c>
      <c r="L38" s="3">
        <f t="shared" si="1"/>
        <v>371.06742652237949</v>
      </c>
    </row>
    <row r="39" spans="1:12" x14ac:dyDescent="0.2">
      <c r="A39" t="s">
        <v>267</v>
      </c>
      <c r="B39">
        <v>3</v>
      </c>
      <c r="C39">
        <v>78853284</v>
      </c>
      <c r="D39" s="19">
        <v>2.4E-9</v>
      </c>
      <c r="E39">
        <v>0.04</v>
      </c>
      <c r="F39" t="s">
        <v>8</v>
      </c>
      <c r="G39" t="s">
        <v>12</v>
      </c>
      <c r="H39">
        <v>0.28000000000000003</v>
      </c>
      <c r="I39">
        <v>6.0000000000000001E-3</v>
      </c>
      <c r="J39">
        <v>724372</v>
      </c>
      <c r="K39" s="3">
        <f t="shared" si="0"/>
        <v>6.4512E-4</v>
      </c>
      <c r="L39" s="3">
        <f t="shared" si="1"/>
        <v>467.60723718085012</v>
      </c>
    </row>
    <row r="40" spans="1:12" x14ac:dyDescent="0.2">
      <c r="A40" t="s">
        <v>268</v>
      </c>
      <c r="B40">
        <v>15</v>
      </c>
      <c r="C40">
        <v>39932973</v>
      </c>
      <c r="D40" s="19">
        <v>2.4E-9</v>
      </c>
      <c r="E40">
        <v>0.04</v>
      </c>
      <c r="F40" t="s">
        <v>7</v>
      </c>
      <c r="G40" t="s">
        <v>8</v>
      </c>
      <c r="H40">
        <v>0.71</v>
      </c>
      <c r="I40">
        <v>6.0000000000000001E-3</v>
      </c>
      <c r="J40">
        <v>724372</v>
      </c>
      <c r="K40" s="3">
        <f t="shared" si="0"/>
        <v>6.5888000000000014E-4</v>
      </c>
      <c r="L40" s="3">
        <f t="shared" si="1"/>
        <v>477.58757850372467</v>
      </c>
    </row>
    <row r="41" spans="1:12" x14ac:dyDescent="0.2">
      <c r="A41" t="s">
        <v>269</v>
      </c>
      <c r="B41">
        <v>13</v>
      </c>
      <c r="C41">
        <v>22412095</v>
      </c>
      <c r="D41" s="19">
        <v>2.2999999999999999E-9</v>
      </c>
      <c r="E41">
        <v>0.04</v>
      </c>
      <c r="F41" t="s">
        <v>12</v>
      </c>
      <c r="G41" t="s">
        <v>11</v>
      </c>
      <c r="H41">
        <v>0.79</v>
      </c>
      <c r="I41">
        <v>7.0000000000000001E-3</v>
      </c>
      <c r="J41">
        <v>724372</v>
      </c>
      <c r="K41" s="3">
        <f t="shared" si="0"/>
        <v>5.3087999999999996E-4</v>
      </c>
      <c r="L41" s="3">
        <f t="shared" si="1"/>
        <v>384.75780582395578</v>
      </c>
    </row>
    <row r="42" spans="1:12" x14ac:dyDescent="0.2">
      <c r="A42" t="s">
        <v>270</v>
      </c>
      <c r="B42">
        <v>6</v>
      </c>
      <c r="C42">
        <v>15308120</v>
      </c>
      <c r="D42" s="19">
        <v>2.2999999999999999E-9</v>
      </c>
      <c r="E42">
        <v>0.08</v>
      </c>
      <c r="F42" t="s">
        <v>8</v>
      </c>
      <c r="G42" t="s">
        <v>7</v>
      </c>
      <c r="H42">
        <v>0.95</v>
      </c>
      <c r="I42">
        <v>1.2999999999999999E-2</v>
      </c>
      <c r="J42">
        <v>724372</v>
      </c>
      <c r="K42" s="3">
        <f t="shared" si="0"/>
        <v>6.0800000000000058E-4</v>
      </c>
      <c r="L42" s="3">
        <f t="shared" si="1"/>
        <v>440.684896417022</v>
      </c>
    </row>
    <row r="43" spans="1:12" x14ac:dyDescent="0.2">
      <c r="A43" t="s">
        <v>271</v>
      </c>
      <c r="B43">
        <v>10</v>
      </c>
      <c r="C43">
        <v>22019212</v>
      </c>
      <c r="D43" s="19">
        <v>2.1000000000000002E-9</v>
      </c>
      <c r="E43">
        <v>0.03</v>
      </c>
      <c r="F43" t="s">
        <v>12</v>
      </c>
      <c r="G43" t="s">
        <v>11</v>
      </c>
      <c r="H43">
        <v>0.41</v>
      </c>
      <c r="I43">
        <v>6.0000000000000001E-3</v>
      </c>
      <c r="J43">
        <v>651548</v>
      </c>
      <c r="K43" s="3">
        <f t="shared" si="0"/>
        <v>4.3542E-4</v>
      </c>
      <c r="L43" s="3">
        <f t="shared" si="1"/>
        <v>283.81974011123924</v>
      </c>
    </row>
    <row r="44" spans="1:12" x14ac:dyDescent="0.2">
      <c r="A44" t="s">
        <v>272</v>
      </c>
      <c r="B44">
        <v>7</v>
      </c>
      <c r="C44">
        <v>45293818</v>
      </c>
      <c r="D44" s="19">
        <v>2.1000000000000002E-9</v>
      </c>
      <c r="E44">
        <v>0.03</v>
      </c>
      <c r="F44" t="s">
        <v>12</v>
      </c>
      <c r="G44" t="s">
        <v>11</v>
      </c>
      <c r="H44">
        <v>0.53</v>
      </c>
      <c r="I44">
        <v>5.0000000000000001E-3</v>
      </c>
      <c r="J44">
        <v>724372</v>
      </c>
      <c r="K44" s="3">
        <f t="shared" si="0"/>
        <v>4.4837999999999996E-4</v>
      </c>
      <c r="L44" s="3">
        <f t="shared" si="1"/>
        <v>324.93871662175883</v>
      </c>
    </row>
    <row r="45" spans="1:12" x14ac:dyDescent="0.2">
      <c r="A45" t="s">
        <v>273</v>
      </c>
      <c r="B45">
        <v>22</v>
      </c>
      <c r="C45">
        <v>39137834</v>
      </c>
      <c r="D45" s="19">
        <v>1.6999999999999999E-9</v>
      </c>
      <c r="E45">
        <v>0.04</v>
      </c>
      <c r="F45" t="s">
        <v>7</v>
      </c>
      <c r="G45" t="s">
        <v>12</v>
      </c>
      <c r="H45">
        <v>0.3</v>
      </c>
      <c r="I45">
        <v>6.0000000000000001E-3</v>
      </c>
      <c r="J45">
        <v>724372</v>
      </c>
      <c r="K45" s="3">
        <f t="shared" si="0"/>
        <v>6.7199999999999996E-4</v>
      </c>
      <c r="L45" s="3">
        <f t="shared" si="1"/>
        <v>487.10397387044094</v>
      </c>
    </row>
    <row r="46" spans="1:12" x14ac:dyDescent="0.2">
      <c r="A46" t="s">
        <v>274</v>
      </c>
      <c r="B46">
        <v>7</v>
      </c>
      <c r="C46">
        <v>134558806</v>
      </c>
      <c r="D46" s="19">
        <v>1.6000000000000001E-9</v>
      </c>
      <c r="E46">
        <v>0.04</v>
      </c>
      <c r="F46" t="s">
        <v>12</v>
      </c>
      <c r="G46" t="s">
        <v>11</v>
      </c>
      <c r="H46">
        <v>0.69</v>
      </c>
      <c r="I46">
        <v>6.0000000000000001E-3</v>
      </c>
      <c r="J46">
        <v>724372</v>
      </c>
      <c r="K46" s="3">
        <f t="shared" si="0"/>
        <v>6.8448000000000011E-4</v>
      </c>
      <c r="L46" s="3">
        <f t="shared" si="1"/>
        <v>496.15638672358466</v>
      </c>
    </row>
    <row r="47" spans="1:12" x14ac:dyDescent="0.2">
      <c r="A47" t="s">
        <v>275</v>
      </c>
      <c r="B47">
        <v>7</v>
      </c>
      <c r="C47">
        <v>150627075</v>
      </c>
      <c r="D47" s="19">
        <v>1.6000000000000001E-9</v>
      </c>
      <c r="E47">
        <v>0.11</v>
      </c>
      <c r="F47" t="s">
        <v>7</v>
      </c>
      <c r="G47" t="s">
        <v>11</v>
      </c>
      <c r="H47">
        <v>0.97</v>
      </c>
      <c r="I47">
        <v>1.7999999999999999E-2</v>
      </c>
      <c r="J47">
        <v>724372</v>
      </c>
      <c r="K47" s="3">
        <f t="shared" si="0"/>
        <v>7.0422000000000063E-4</v>
      </c>
      <c r="L47" s="3">
        <f t="shared" si="1"/>
        <v>510.47532833572109</v>
      </c>
    </row>
    <row r="48" spans="1:12" x14ac:dyDescent="0.2">
      <c r="A48" t="s">
        <v>276</v>
      </c>
      <c r="B48">
        <v>16</v>
      </c>
      <c r="C48">
        <v>86699724</v>
      </c>
      <c r="D48" s="19">
        <v>1.0999999999999999E-9</v>
      </c>
      <c r="E48">
        <v>0.04</v>
      </c>
      <c r="F48" t="s">
        <v>11</v>
      </c>
      <c r="G48" t="s">
        <v>12</v>
      </c>
      <c r="H48">
        <v>0.28000000000000003</v>
      </c>
      <c r="I48">
        <v>6.0000000000000001E-3</v>
      </c>
      <c r="J48">
        <v>724372</v>
      </c>
      <c r="K48" s="3">
        <f t="shared" si="0"/>
        <v>6.4512E-4</v>
      </c>
      <c r="L48" s="3">
        <f t="shared" si="1"/>
        <v>467.60723718085012</v>
      </c>
    </row>
    <row r="49" spans="1:12" x14ac:dyDescent="0.2">
      <c r="A49" t="s">
        <v>277</v>
      </c>
      <c r="B49">
        <v>15</v>
      </c>
      <c r="C49">
        <v>44028569</v>
      </c>
      <c r="D49" s="19">
        <v>1.0000000000000001E-9</v>
      </c>
      <c r="E49">
        <v>0.04</v>
      </c>
      <c r="F49" t="s">
        <v>12</v>
      </c>
      <c r="G49" t="s">
        <v>7</v>
      </c>
      <c r="H49">
        <v>0.84</v>
      </c>
      <c r="I49">
        <v>7.0000000000000001E-3</v>
      </c>
      <c r="J49">
        <v>724372</v>
      </c>
      <c r="K49" s="3">
        <f t="shared" si="0"/>
        <v>4.3008000000000006E-4</v>
      </c>
      <c r="L49" s="3">
        <f t="shared" si="1"/>
        <v>311.67109310372211</v>
      </c>
    </row>
    <row r="50" spans="1:12" x14ac:dyDescent="0.2">
      <c r="A50" t="s">
        <v>278</v>
      </c>
      <c r="B50">
        <v>11</v>
      </c>
      <c r="C50">
        <v>66109033</v>
      </c>
      <c r="D50" s="19">
        <v>7.5E-10</v>
      </c>
      <c r="E50">
        <v>0.03</v>
      </c>
      <c r="F50" t="s">
        <v>12</v>
      </c>
      <c r="G50" t="s">
        <v>11</v>
      </c>
      <c r="H50">
        <v>0.34</v>
      </c>
      <c r="I50">
        <v>6.0000000000000001E-3</v>
      </c>
      <c r="J50">
        <v>724372</v>
      </c>
      <c r="K50" s="3">
        <f t="shared" si="0"/>
        <v>4.0391999999999994E-4</v>
      </c>
      <c r="L50" s="3">
        <f t="shared" si="1"/>
        <v>292.70576011062383</v>
      </c>
    </row>
    <row r="51" spans="1:12" x14ac:dyDescent="0.2">
      <c r="A51" t="s">
        <v>279</v>
      </c>
      <c r="B51">
        <v>13</v>
      </c>
      <c r="C51">
        <v>80198623</v>
      </c>
      <c r="D51" s="19">
        <v>6.8000000000000003E-10</v>
      </c>
      <c r="E51">
        <v>0.08</v>
      </c>
      <c r="F51" t="s">
        <v>8</v>
      </c>
      <c r="G51" t="s">
        <v>12</v>
      </c>
      <c r="H51">
        <v>0.95</v>
      </c>
      <c r="I51">
        <v>1.4E-2</v>
      </c>
      <c r="J51">
        <v>651548</v>
      </c>
      <c r="K51" s="3">
        <f t="shared" si="0"/>
        <v>6.0800000000000058E-4</v>
      </c>
      <c r="L51" s="3">
        <f t="shared" si="1"/>
        <v>396.38096762831839</v>
      </c>
    </row>
    <row r="52" spans="1:12" x14ac:dyDescent="0.2">
      <c r="A52" t="s">
        <v>280</v>
      </c>
      <c r="B52">
        <v>10</v>
      </c>
      <c r="C52">
        <v>53252180</v>
      </c>
      <c r="D52" s="19">
        <v>5.3000000000000003E-10</v>
      </c>
      <c r="E52">
        <v>0.04</v>
      </c>
      <c r="F52" t="s">
        <v>11</v>
      </c>
      <c r="G52" t="s">
        <v>12</v>
      </c>
      <c r="H52">
        <v>0.68</v>
      </c>
      <c r="I52">
        <v>6.0000000000000001E-3</v>
      </c>
      <c r="J52">
        <v>724372</v>
      </c>
      <c r="K52" s="3">
        <f t="shared" si="0"/>
        <v>6.9632000000000006E-4</v>
      </c>
      <c r="L52" s="3">
        <f t="shared" si="1"/>
        <v>504.74478228680198</v>
      </c>
    </row>
    <row r="53" spans="1:12" x14ac:dyDescent="0.2">
      <c r="A53" t="s">
        <v>281</v>
      </c>
      <c r="B53">
        <v>20</v>
      </c>
      <c r="C53">
        <v>62342468</v>
      </c>
      <c r="D53" s="19">
        <v>4.8999999999999996E-10</v>
      </c>
      <c r="E53">
        <v>0.04</v>
      </c>
      <c r="F53" t="s">
        <v>7</v>
      </c>
      <c r="G53" t="s">
        <v>8</v>
      </c>
      <c r="H53">
        <v>0.31</v>
      </c>
      <c r="I53">
        <v>6.0000000000000001E-3</v>
      </c>
      <c r="J53">
        <v>724372</v>
      </c>
      <c r="K53" s="3">
        <f t="shared" si="0"/>
        <v>6.8448000000000001E-4</v>
      </c>
      <c r="L53" s="3">
        <f t="shared" si="1"/>
        <v>496.1563867235846</v>
      </c>
    </row>
    <row r="54" spans="1:12" x14ac:dyDescent="0.2">
      <c r="A54" t="s">
        <v>282</v>
      </c>
      <c r="B54">
        <v>21</v>
      </c>
      <c r="C54">
        <v>29485359</v>
      </c>
      <c r="D54" s="19">
        <v>4.5E-10</v>
      </c>
      <c r="E54">
        <v>0.03</v>
      </c>
      <c r="F54" t="s">
        <v>12</v>
      </c>
      <c r="G54" t="s">
        <v>11</v>
      </c>
      <c r="H54">
        <v>0.59</v>
      </c>
      <c r="I54">
        <v>6.0000000000000001E-3</v>
      </c>
      <c r="J54">
        <v>724372</v>
      </c>
      <c r="K54" s="3">
        <f t="shared" si="0"/>
        <v>4.3541999999999995E-4</v>
      </c>
      <c r="L54" s="3">
        <f t="shared" si="1"/>
        <v>315.54257894972619</v>
      </c>
    </row>
    <row r="55" spans="1:12" x14ac:dyDescent="0.2">
      <c r="A55" t="s">
        <v>283</v>
      </c>
      <c r="B55">
        <v>18</v>
      </c>
      <c r="C55">
        <v>54890563</v>
      </c>
      <c r="D55" s="19">
        <v>4.0000000000000001E-10</v>
      </c>
      <c r="E55">
        <v>0.04</v>
      </c>
      <c r="F55" t="s">
        <v>11</v>
      </c>
      <c r="G55" t="s">
        <v>12</v>
      </c>
      <c r="H55">
        <v>0.26</v>
      </c>
      <c r="I55">
        <v>7.0000000000000001E-3</v>
      </c>
      <c r="J55">
        <v>651548</v>
      </c>
      <c r="K55" s="3">
        <f t="shared" si="0"/>
        <v>6.1568000000000007E-4</v>
      </c>
      <c r="L55" s="3">
        <f t="shared" si="1"/>
        <v>401.39096967220786</v>
      </c>
    </row>
    <row r="56" spans="1:12" x14ac:dyDescent="0.2">
      <c r="A56" t="s">
        <v>284</v>
      </c>
      <c r="B56">
        <v>7</v>
      </c>
      <c r="C56">
        <v>84548019</v>
      </c>
      <c r="D56" s="19">
        <v>3.4999999999999998E-10</v>
      </c>
      <c r="E56">
        <v>0.04</v>
      </c>
      <c r="F56" t="s">
        <v>12</v>
      </c>
      <c r="G56" t="s">
        <v>11</v>
      </c>
      <c r="H56">
        <v>0.32</v>
      </c>
      <c r="I56">
        <v>6.0000000000000001E-3</v>
      </c>
      <c r="J56">
        <v>724372</v>
      </c>
      <c r="K56" s="3">
        <f t="shared" si="0"/>
        <v>6.9632000000000006E-4</v>
      </c>
      <c r="L56" s="3">
        <f t="shared" si="1"/>
        <v>504.74478228680198</v>
      </c>
    </row>
    <row r="57" spans="1:12" x14ac:dyDescent="0.2">
      <c r="A57" t="s">
        <v>285</v>
      </c>
      <c r="B57">
        <v>2</v>
      </c>
      <c r="C57">
        <v>204360201</v>
      </c>
      <c r="D57" s="19">
        <v>3.1000000000000002E-10</v>
      </c>
      <c r="E57">
        <v>0.03</v>
      </c>
      <c r="F57" t="s">
        <v>7</v>
      </c>
      <c r="G57" t="s">
        <v>8</v>
      </c>
      <c r="H57">
        <v>0.53</v>
      </c>
      <c r="I57">
        <v>5.0000000000000001E-3</v>
      </c>
      <c r="J57">
        <v>724372</v>
      </c>
      <c r="K57" s="3">
        <f t="shared" si="0"/>
        <v>4.4837999999999996E-4</v>
      </c>
      <c r="L57" s="3">
        <f t="shared" si="1"/>
        <v>324.93871662175883</v>
      </c>
    </row>
    <row r="58" spans="1:12" x14ac:dyDescent="0.2">
      <c r="A58" t="s">
        <v>286</v>
      </c>
      <c r="B58">
        <v>11</v>
      </c>
      <c r="C58">
        <v>1507512</v>
      </c>
      <c r="D58" s="19">
        <v>3E-10</v>
      </c>
      <c r="E58">
        <v>0.04</v>
      </c>
      <c r="F58" t="s">
        <v>12</v>
      </c>
      <c r="G58" t="s">
        <v>11</v>
      </c>
      <c r="H58">
        <v>0.81</v>
      </c>
      <c r="I58">
        <v>7.0000000000000001E-3</v>
      </c>
      <c r="J58">
        <v>724372</v>
      </c>
      <c r="K58" s="3">
        <f t="shared" si="0"/>
        <v>4.9247999999999989E-4</v>
      </c>
      <c r="L58" s="3">
        <f t="shared" si="1"/>
        <v>356.91351036558478</v>
      </c>
    </row>
    <row r="59" spans="1:12" x14ac:dyDescent="0.2">
      <c r="A59" t="s">
        <v>287</v>
      </c>
      <c r="B59">
        <v>6</v>
      </c>
      <c r="C59">
        <v>36937647</v>
      </c>
      <c r="D59" s="19">
        <v>2.8999999999999998E-10</v>
      </c>
      <c r="E59">
        <v>0.09</v>
      </c>
      <c r="F59" t="s">
        <v>11</v>
      </c>
      <c r="G59" t="s">
        <v>12</v>
      </c>
      <c r="H59">
        <v>0.95</v>
      </c>
      <c r="I59">
        <v>1.4E-2</v>
      </c>
      <c r="J59">
        <v>651548</v>
      </c>
      <c r="K59" s="3">
        <f t="shared" si="0"/>
        <v>7.6950000000000065E-4</v>
      </c>
      <c r="L59" s="3">
        <f t="shared" si="1"/>
        <v>501.75074419766054</v>
      </c>
    </row>
    <row r="60" spans="1:12" x14ac:dyDescent="0.2">
      <c r="A60" t="s">
        <v>288</v>
      </c>
      <c r="B60">
        <v>8</v>
      </c>
      <c r="C60">
        <v>97182269</v>
      </c>
      <c r="D60" s="19">
        <v>2.1E-10</v>
      </c>
      <c r="E60">
        <v>0.03</v>
      </c>
      <c r="F60" t="s">
        <v>7</v>
      </c>
      <c r="G60" t="s">
        <v>8</v>
      </c>
      <c r="H60">
        <v>0.48</v>
      </c>
      <c r="I60">
        <v>5.0000000000000001E-3</v>
      </c>
      <c r="J60">
        <v>724372</v>
      </c>
      <c r="K60" s="3">
        <f t="shared" si="0"/>
        <v>4.4927999999999993E-4</v>
      </c>
      <c r="L60" s="3">
        <f t="shared" si="1"/>
        <v>325.59123523016416</v>
      </c>
    </row>
    <row r="61" spans="1:12" x14ac:dyDescent="0.2">
      <c r="A61" t="s">
        <v>289</v>
      </c>
      <c r="B61">
        <v>2</v>
      </c>
      <c r="C61">
        <v>33360126</v>
      </c>
      <c r="D61" s="19">
        <v>1.8E-10</v>
      </c>
      <c r="E61">
        <v>0.05</v>
      </c>
      <c r="F61" t="s">
        <v>8</v>
      </c>
      <c r="G61" t="s">
        <v>7</v>
      </c>
      <c r="H61">
        <v>0.89</v>
      </c>
      <c r="I61">
        <v>8.9999999999999993E-3</v>
      </c>
      <c r="J61">
        <v>724372</v>
      </c>
      <c r="K61" s="3">
        <f t="shared" si="0"/>
        <v>4.8950000000000003E-4</v>
      </c>
      <c r="L61" s="3">
        <f t="shared" si="1"/>
        <v>354.75276647919156</v>
      </c>
    </row>
    <row r="62" spans="1:12" x14ac:dyDescent="0.2">
      <c r="A62" t="s">
        <v>290</v>
      </c>
      <c r="B62">
        <v>4</v>
      </c>
      <c r="C62">
        <v>7901040</v>
      </c>
      <c r="D62" s="19">
        <v>1.2E-10</v>
      </c>
      <c r="E62">
        <v>0.04</v>
      </c>
      <c r="F62" t="s">
        <v>7</v>
      </c>
      <c r="G62" t="s">
        <v>8</v>
      </c>
      <c r="H62">
        <v>0.56000000000000005</v>
      </c>
      <c r="I62">
        <v>5.0000000000000001E-3</v>
      </c>
      <c r="J62">
        <v>724372</v>
      </c>
      <c r="K62" s="3">
        <f t="shared" si="0"/>
        <v>7.8848000000000004E-4</v>
      </c>
      <c r="L62" s="3">
        <f t="shared" si="1"/>
        <v>571.6019543089335</v>
      </c>
    </row>
    <row r="63" spans="1:12" x14ac:dyDescent="0.2">
      <c r="A63" t="s">
        <v>291</v>
      </c>
      <c r="B63">
        <v>22</v>
      </c>
      <c r="C63">
        <v>45714937</v>
      </c>
      <c r="D63" s="19">
        <v>1.2E-10</v>
      </c>
      <c r="E63">
        <v>0.04</v>
      </c>
      <c r="F63" t="s">
        <v>11</v>
      </c>
      <c r="G63" t="s">
        <v>12</v>
      </c>
      <c r="H63">
        <v>0.72</v>
      </c>
      <c r="I63">
        <v>6.0000000000000001E-3</v>
      </c>
      <c r="J63">
        <v>651548</v>
      </c>
      <c r="K63" s="3">
        <f t="shared" si="0"/>
        <v>6.4512E-4</v>
      </c>
      <c r="L63" s="3">
        <f t="shared" si="1"/>
        <v>420.59669085720583</v>
      </c>
    </row>
    <row r="64" spans="1:12" x14ac:dyDescent="0.2">
      <c r="A64" t="s">
        <v>292</v>
      </c>
      <c r="B64">
        <v>7</v>
      </c>
      <c r="C64">
        <v>27217359</v>
      </c>
      <c r="D64" s="19">
        <v>9.8999999999999994E-11</v>
      </c>
      <c r="E64">
        <v>0.04</v>
      </c>
      <c r="F64" t="s">
        <v>7</v>
      </c>
      <c r="G64" t="s">
        <v>8</v>
      </c>
      <c r="H64">
        <v>0.56000000000000005</v>
      </c>
      <c r="I64">
        <v>5.0000000000000001E-3</v>
      </c>
      <c r="J64">
        <v>724372</v>
      </c>
      <c r="K64" s="3">
        <f t="shared" si="0"/>
        <v>7.8848000000000004E-4</v>
      </c>
      <c r="L64" s="3">
        <f t="shared" si="1"/>
        <v>571.6019543089335</v>
      </c>
    </row>
    <row r="65" spans="1:12" x14ac:dyDescent="0.2">
      <c r="A65" t="s">
        <v>293</v>
      </c>
      <c r="B65">
        <v>4</v>
      </c>
      <c r="C65">
        <v>15375073</v>
      </c>
      <c r="D65" s="19">
        <v>9.7000000000000001E-11</v>
      </c>
      <c r="E65">
        <v>0.04</v>
      </c>
      <c r="F65" t="s">
        <v>7</v>
      </c>
      <c r="G65" t="s">
        <v>12</v>
      </c>
      <c r="H65">
        <v>0.27</v>
      </c>
      <c r="I65">
        <v>6.0000000000000001E-3</v>
      </c>
      <c r="J65">
        <v>724372</v>
      </c>
      <c r="K65" s="3">
        <f t="shared" si="0"/>
        <v>6.3072000000000009E-4</v>
      </c>
      <c r="L65" s="3">
        <f t="shared" si="1"/>
        <v>457.16298823994276</v>
      </c>
    </row>
    <row r="66" spans="1:12" x14ac:dyDescent="0.2">
      <c r="A66" t="s">
        <v>294</v>
      </c>
      <c r="B66">
        <v>3</v>
      </c>
      <c r="C66">
        <v>42526600</v>
      </c>
      <c r="D66" s="19">
        <v>8.9999999999999999E-11</v>
      </c>
      <c r="E66">
        <v>0.04</v>
      </c>
      <c r="F66" t="s">
        <v>7</v>
      </c>
      <c r="G66" t="s">
        <v>12</v>
      </c>
      <c r="H66">
        <v>0.31</v>
      </c>
      <c r="I66">
        <v>6.0000000000000001E-3</v>
      </c>
      <c r="J66">
        <v>724372</v>
      </c>
      <c r="K66" s="3">
        <f t="shared" si="0"/>
        <v>6.8448000000000001E-4</v>
      </c>
      <c r="L66" s="3">
        <f t="shared" si="1"/>
        <v>496.1563867235846</v>
      </c>
    </row>
    <row r="67" spans="1:12" x14ac:dyDescent="0.2">
      <c r="A67" t="s">
        <v>295</v>
      </c>
      <c r="B67">
        <v>16</v>
      </c>
      <c r="C67">
        <v>81612541</v>
      </c>
      <c r="D67" s="19">
        <v>8.2999999999999998E-11</v>
      </c>
      <c r="E67">
        <v>0.04</v>
      </c>
      <c r="F67" t="s">
        <v>11</v>
      </c>
      <c r="G67" t="s">
        <v>12</v>
      </c>
      <c r="H67">
        <v>0.55000000000000004</v>
      </c>
      <c r="I67">
        <v>6.0000000000000001E-3</v>
      </c>
      <c r="J67">
        <v>651548</v>
      </c>
      <c r="K67" s="3">
        <f t="shared" si="0"/>
        <v>7.9200000000000006E-4</v>
      </c>
      <c r="L67" s="3">
        <f t="shared" si="1"/>
        <v>516.43344729025398</v>
      </c>
    </row>
    <row r="68" spans="1:12" x14ac:dyDescent="0.2">
      <c r="A68" t="s">
        <v>296</v>
      </c>
      <c r="B68">
        <v>8</v>
      </c>
      <c r="C68">
        <v>116597635</v>
      </c>
      <c r="D68" s="19">
        <v>5.6E-11</v>
      </c>
      <c r="E68">
        <v>0.04</v>
      </c>
      <c r="F68" t="s">
        <v>12</v>
      </c>
      <c r="G68" t="s">
        <v>11</v>
      </c>
      <c r="H68">
        <v>0.6</v>
      </c>
      <c r="I68">
        <v>6.0000000000000001E-3</v>
      </c>
      <c r="J68">
        <v>724372</v>
      </c>
      <c r="K68" s="3">
        <f t="shared" ref="K68:K127" si="2">2*H68*(1-H68)*E68*E68</f>
        <v>7.6799999999999991E-4</v>
      </c>
      <c r="L68" s="3">
        <f t="shared" ref="L68:L127" si="3">K68*(J68-2)/(1-K68)</f>
        <v>556.74373919169921</v>
      </c>
    </row>
    <row r="69" spans="1:12" x14ac:dyDescent="0.2">
      <c r="A69" t="s">
        <v>297</v>
      </c>
      <c r="B69">
        <v>4</v>
      </c>
      <c r="C69">
        <v>145659064</v>
      </c>
      <c r="D69" s="19">
        <v>3.9999999999999998E-11</v>
      </c>
      <c r="E69">
        <v>0.06</v>
      </c>
      <c r="F69" t="s">
        <v>11</v>
      </c>
      <c r="G69" t="s">
        <v>12</v>
      </c>
      <c r="H69">
        <v>0.91</v>
      </c>
      <c r="I69">
        <v>8.9999999999999993E-3</v>
      </c>
      <c r="J69">
        <v>724372</v>
      </c>
      <c r="K69" s="3">
        <f t="shared" si="2"/>
        <v>5.8967999999999976E-4</v>
      </c>
      <c r="L69" s="3">
        <f t="shared" si="3"/>
        <v>427.39852996514969</v>
      </c>
    </row>
    <row r="70" spans="1:12" x14ac:dyDescent="0.2">
      <c r="A70" t="s">
        <v>298</v>
      </c>
      <c r="B70">
        <v>8</v>
      </c>
      <c r="C70">
        <v>122271418</v>
      </c>
      <c r="D70" s="19">
        <v>2.7E-11</v>
      </c>
      <c r="E70">
        <v>0.04</v>
      </c>
      <c r="F70" t="s">
        <v>7</v>
      </c>
      <c r="G70" t="s">
        <v>11</v>
      </c>
      <c r="H70">
        <v>0.25</v>
      </c>
      <c r="I70">
        <v>6.0000000000000001E-3</v>
      </c>
      <c r="J70">
        <v>724372</v>
      </c>
      <c r="K70" s="3">
        <f t="shared" si="2"/>
        <v>5.9999999999999995E-4</v>
      </c>
      <c r="L70" s="3">
        <f t="shared" si="3"/>
        <v>434.8829297578547</v>
      </c>
    </row>
    <row r="71" spans="1:12" x14ac:dyDescent="0.2">
      <c r="A71" t="s">
        <v>299</v>
      </c>
      <c r="B71">
        <v>12</v>
      </c>
      <c r="C71">
        <v>1163115</v>
      </c>
      <c r="D71" s="19">
        <v>1.7999999999999999E-11</v>
      </c>
      <c r="E71">
        <v>0.04</v>
      </c>
      <c r="F71" t="s">
        <v>12</v>
      </c>
      <c r="G71" t="s">
        <v>11</v>
      </c>
      <c r="H71">
        <v>0.61</v>
      </c>
      <c r="I71">
        <v>6.0000000000000001E-3</v>
      </c>
      <c r="J71">
        <v>724372</v>
      </c>
      <c r="K71" s="3">
        <f t="shared" si="2"/>
        <v>7.6128000000000003E-4</v>
      </c>
      <c r="L71" s="3">
        <f t="shared" si="3"/>
        <v>551.86852006695653</v>
      </c>
    </row>
    <row r="72" spans="1:12" x14ac:dyDescent="0.2">
      <c r="A72" t="s">
        <v>300</v>
      </c>
      <c r="B72">
        <v>16</v>
      </c>
      <c r="C72">
        <v>84950838</v>
      </c>
      <c r="D72" s="19">
        <v>1.6999999999999999E-11</v>
      </c>
      <c r="E72">
        <v>0.04</v>
      </c>
      <c r="F72" t="s">
        <v>7</v>
      </c>
      <c r="G72" t="s">
        <v>12</v>
      </c>
      <c r="H72">
        <v>0.28999999999999998</v>
      </c>
      <c r="I72">
        <v>6.0000000000000001E-3</v>
      </c>
      <c r="J72">
        <v>651548</v>
      </c>
      <c r="K72" s="3">
        <f t="shared" si="2"/>
        <v>6.5887999999999993E-4</v>
      </c>
      <c r="L72" s="3">
        <f t="shared" si="3"/>
        <v>429.5736659770389</v>
      </c>
    </row>
    <row r="73" spans="1:12" x14ac:dyDescent="0.2">
      <c r="A73" t="s">
        <v>301</v>
      </c>
      <c r="B73">
        <v>3</v>
      </c>
      <c r="C73">
        <v>5846022</v>
      </c>
      <c r="D73" s="19">
        <v>1.5E-11</v>
      </c>
      <c r="E73">
        <v>0.05</v>
      </c>
      <c r="F73" t="s">
        <v>12</v>
      </c>
      <c r="G73" t="s">
        <v>7</v>
      </c>
      <c r="H73">
        <v>0.77</v>
      </c>
      <c r="I73">
        <v>7.0000000000000001E-3</v>
      </c>
      <c r="J73">
        <v>651548</v>
      </c>
      <c r="K73" s="3">
        <f t="shared" si="2"/>
        <v>8.855E-4</v>
      </c>
      <c r="L73" s="3">
        <f t="shared" si="3"/>
        <v>577.45531968558157</v>
      </c>
    </row>
    <row r="74" spans="1:12" x14ac:dyDescent="0.2">
      <c r="A74" t="s">
        <v>302</v>
      </c>
      <c r="B74">
        <v>16</v>
      </c>
      <c r="C74">
        <v>73457386</v>
      </c>
      <c r="D74" s="19">
        <v>1.4E-11</v>
      </c>
      <c r="E74">
        <v>7.0000000000000007E-2</v>
      </c>
      <c r="F74" t="s">
        <v>7</v>
      </c>
      <c r="G74" t="s">
        <v>12</v>
      </c>
      <c r="H74">
        <v>0.91</v>
      </c>
      <c r="I74">
        <v>0.01</v>
      </c>
      <c r="J74">
        <v>724372</v>
      </c>
      <c r="K74" s="3">
        <f t="shared" si="2"/>
        <v>8.0261999999999987E-4</v>
      </c>
      <c r="L74" s="3">
        <f t="shared" si="3"/>
        <v>581.86086256551221</v>
      </c>
    </row>
    <row r="75" spans="1:12" x14ac:dyDescent="0.2">
      <c r="A75" t="s">
        <v>303</v>
      </c>
      <c r="B75">
        <v>20</v>
      </c>
      <c r="C75">
        <v>55362831</v>
      </c>
      <c r="D75" s="19">
        <v>8.1999999999999998E-12</v>
      </c>
      <c r="E75">
        <v>0.04</v>
      </c>
      <c r="F75" t="s">
        <v>8</v>
      </c>
      <c r="G75" t="s">
        <v>7</v>
      </c>
      <c r="H75">
        <v>0.55000000000000004</v>
      </c>
      <c r="I75">
        <v>6.0000000000000001E-3</v>
      </c>
      <c r="J75">
        <v>651548</v>
      </c>
      <c r="K75" s="3">
        <f t="shared" si="2"/>
        <v>7.9200000000000006E-4</v>
      </c>
      <c r="L75" s="3">
        <f t="shared" si="3"/>
        <v>516.43344729025398</v>
      </c>
    </row>
    <row r="76" spans="1:12" x14ac:dyDescent="0.2">
      <c r="A76" t="s">
        <v>304</v>
      </c>
      <c r="B76">
        <v>2</v>
      </c>
      <c r="C76">
        <v>42142204</v>
      </c>
      <c r="D76" s="19">
        <v>6.9000000000000001E-12</v>
      </c>
      <c r="E76">
        <v>0.04</v>
      </c>
      <c r="F76" t="s">
        <v>12</v>
      </c>
      <c r="G76" t="s">
        <v>11</v>
      </c>
      <c r="H76">
        <v>0.64</v>
      </c>
      <c r="I76">
        <v>6.0000000000000001E-3</v>
      </c>
      <c r="J76">
        <v>724372</v>
      </c>
      <c r="K76" s="3">
        <f t="shared" si="2"/>
        <v>7.3727999999999999E-4</v>
      </c>
      <c r="L76" s="3">
        <f t="shared" si="3"/>
        <v>534.4575584687077</v>
      </c>
    </row>
    <row r="77" spans="1:12" x14ac:dyDescent="0.2">
      <c r="A77" t="s">
        <v>305</v>
      </c>
      <c r="B77">
        <v>10</v>
      </c>
      <c r="C77">
        <v>36461567</v>
      </c>
      <c r="D77" s="19">
        <v>4.4999999999999998E-12</v>
      </c>
      <c r="E77">
        <v>0.04</v>
      </c>
      <c r="F77" t="s">
        <v>7</v>
      </c>
      <c r="G77" t="s">
        <v>8</v>
      </c>
      <c r="H77">
        <v>0.5</v>
      </c>
      <c r="I77">
        <v>5.0000000000000001E-3</v>
      </c>
      <c r="J77">
        <v>724372</v>
      </c>
      <c r="K77" s="3">
        <f t="shared" si="2"/>
        <v>8.0000000000000004E-4</v>
      </c>
      <c r="L77" s="3">
        <f t="shared" si="3"/>
        <v>579.95996797437954</v>
      </c>
    </row>
    <row r="78" spans="1:12" x14ac:dyDescent="0.2">
      <c r="A78" t="s">
        <v>306</v>
      </c>
      <c r="B78">
        <v>2</v>
      </c>
      <c r="C78">
        <v>28039665</v>
      </c>
      <c r="D78" s="19">
        <v>2.8000000000000002E-12</v>
      </c>
      <c r="E78">
        <v>0.04</v>
      </c>
      <c r="F78" t="s">
        <v>12</v>
      </c>
      <c r="G78" t="s">
        <v>11</v>
      </c>
      <c r="H78">
        <v>0.48</v>
      </c>
      <c r="I78">
        <v>6.0000000000000001E-3</v>
      </c>
      <c r="J78">
        <v>651548</v>
      </c>
      <c r="K78" s="3">
        <f t="shared" si="2"/>
        <v>7.9872000000000005E-4</v>
      </c>
      <c r="L78" s="3">
        <f t="shared" si="3"/>
        <v>520.81880951953951</v>
      </c>
    </row>
    <row r="79" spans="1:12" x14ac:dyDescent="0.2">
      <c r="A79" t="s">
        <v>307</v>
      </c>
      <c r="B79">
        <v>1</v>
      </c>
      <c r="C79">
        <v>22353986</v>
      </c>
      <c r="D79" s="19">
        <v>2.6999999999999998E-12</v>
      </c>
      <c r="E79">
        <v>0.04</v>
      </c>
      <c r="F79" t="s">
        <v>12</v>
      </c>
      <c r="G79" t="s">
        <v>7</v>
      </c>
      <c r="H79">
        <v>0.33</v>
      </c>
      <c r="I79">
        <v>6.0000000000000001E-3</v>
      </c>
      <c r="J79">
        <v>724372</v>
      </c>
      <c r="K79" s="3">
        <f t="shared" si="2"/>
        <v>7.0752E-4</v>
      </c>
      <c r="L79" s="3">
        <f t="shared" si="3"/>
        <v>512.86912756513482</v>
      </c>
    </row>
    <row r="80" spans="1:12" x14ac:dyDescent="0.2">
      <c r="A80" t="s">
        <v>308</v>
      </c>
      <c r="B80">
        <v>18</v>
      </c>
      <c r="C80">
        <v>20034539</v>
      </c>
      <c r="D80" s="19">
        <v>2E-12</v>
      </c>
      <c r="E80">
        <v>0.04</v>
      </c>
      <c r="F80" t="s">
        <v>12</v>
      </c>
      <c r="G80" t="s">
        <v>11</v>
      </c>
      <c r="H80">
        <v>0.24</v>
      </c>
      <c r="I80">
        <v>6.0000000000000001E-3</v>
      </c>
      <c r="J80">
        <v>724372</v>
      </c>
      <c r="K80" s="3">
        <f t="shared" si="2"/>
        <v>5.8368000000000005E-4</v>
      </c>
      <c r="L80" s="3">
        <f t="shared" si="3"/>
        <v>423.04720579307735</v>
      </c>
    </row>
    <row r="81" spans="1:12" x14ac:dyDescent="0.2">
      <c r="A81" t="s">
        <v>309</v>
      </c>
      <c r="B81">
        <v>1</v>
      </c>
      <c r="C81">
        <v>245773041</v>
      </c>
      <c r="D81" s="19">
        <v>9.9000000000000002E-13</v>
      </c>
      <c r="E81">
        <v>0.05</v>
      </c>
      <c r="F81" t="s">
        <v>11</v>
      </c>
      <c r="G81" t="s">
        <v>12</v>
      </c>
      <c r="H81">
        <v>0.18</v>
      </c>
      <c r="I81">
        <v>7.0000000000000001E-3</v>
      </c>
      <c r="J81">
        <v>724372</v>
      </c>
      <c r="K81" s="3">
        <f t="shared" si="2"/>
        <v>7.3800000000000016E-4</v>
      </c>
      <c r="L81" s="3">
        <f t="shared" si="3"/>
        <v>534.97987514785927</v>
      </c>
    </row>
    <row r="82" spans="1:12" x14ac:dyDescent="0.2">
      <c r="A82" t="s">
        <v>310</v>
      </c>
      <c r="B82">
        <v>10</v>
      </c>
      <c r="C82">
        <v>105595430</v>
      </c>
      <c r="D82" s="19">
        <v>9.4999999999999999E-13</v>
      </c>
      <c r="E82">
        <v>0.04</v>
      </c>
      <c r="F82" t="s">
        <v>7</v>
      </c>
      <c r="G82" t="s">
        <v>12</v>
      </c>
      <c r="H82">
        <v>0.33</v>
      </c>
      <c r="I82">
        <v>6.0000000000000001E-3</v>
      </c>
      <c r="J82">
        <v>651548</v>
      </c>
      <c r="K82" s="3">
        <f t="shared" si="2"/>
        <v>7.0752E-4</v>
      </c>
      <c r="L82" s="3">
        <f t="shared" si="3"/>
        <v>461.30821070523814</v>
      </c>
    </row>
    <row r="83" spans="1:12" x14ac:dyDescent="0.2">
      <c r="A83" t="s">
        <v>311</v>
      </c>
      <c r="B83">
        <v>18</v>
      </c>
      <c r="C83">
        <v>10928707</v>
      </c>
      <c r="D83" s="19">
        <v>8.9000000000000004E-13</v>
      </c>
      <c r="E83">
        <v>0.04</v>
      </c>
      <c r="F83" t="s">
        <v>12</v>
      </c>
      <c r="G83" t="s">
        <v>11</v>
      </c>
      <c r="H83">
        <v>0.48</v>
      </c>
      <c r="I83">
        <v>6.0000000000000001E-3</v>
      </c>
      <c r="J83">
        <v>651548</v>
      </c>
      <c r="K83" s="3">
        <f t="shared" si="2"/>
        <v>7.9872000000000005E-4</v>
      </c>
      <c r="L83" s="3">
        <f t="shared" si="3"/>
        <v>520.81880951953951</v>
      </c>
    </row>
    <row r="84" spans="1:12" x14ac:dyDescent="0.2">
      <c r="A84" t="s">
        <v>312</v>
      </c>
      <c r="B84">
        <v>3</v>
      </c>
      <c r="C84">
        <v>52264907</v>
      </c>
      <c r="D84" s="19">
        <v>8.0999999999999998E-13</v>
      </c>
      <c r="E84">
        <v>0.05</v>
      </c>
      <c r="F84" t="s">
        <v>11</v>
      </c>
      <c r="G84" t="s">
        <v>12</v>
      </c>
      <c r="H84">
        <v>0.81</v>
      </c>
      <c r="I84">
        <v>7.0000000000000001E-3</v>
      </c>
      <c r="J84">
        <v>724372</v>
      </c>
      <c r="K84" s="3">
        <f t="shared" si="2"/>
        <v>7.6949999999999978E-4</v>
      </c>
      <c r="L84" s="3">
        <f t="shared" si="3"/>
        <v>557.83196669837423</v>
      </c>
    </row>
    <row r="85" spans="1:12" x14ac:dyDescent="0.2">
      <c r="A85" t="s">
        <v>313</v>
      </c>
      <c r="B85">
        <v>12</v>
      </c>
      <c r="C85">
        <v>33626530</v>
      </c>
      <c r="D85" s="19">
        <v>8.0000000000000002E-13</v>
      </c>
      <c r="E85">
        <v>0.04</v>
      </c>
      <c r="F85" t="s">
        <v>7</v>
      </c>
      <c r="G85" t="s">
        <v>8</v>
      </c>
      <c r="H85">
        <v>0.49</v>
      </c>
      <c r="I85">
        <v>5.0000000000000001E-3</v>
      </c>
      <c r="J85">
        <v>724372</v>
      </c>
      <c r="K85" s="3">
        <f t="shared" si="2"/>
        <v>7.996800000000001E-4</v>
      </c>
      <c r="L85" s="3">
        <f t="shared" si="3"/>
        <v>579.72779832576521</v>
      </c>
    </row>
    <row r="86" spans="1:12" x14ac:dyDescent="0.2">
      <c r="A86" t="s">
        <v>314</v>
      </c>
      <c r="B86">
        <v>11</v>
      </c>
      <c r="C86">
        <v>70007484</v>
      </c>
      <c r="D86" s="19">
        <v>7.1999999999999996E-13</v>
      </c>
      <c r="E86">
        <v>0.04</v>
      </c>
      <c r="F86" t="s">
        <v>12</v>
      </c>
      <c r="G86" t="s">
        <v>7</v>
      </c>
      <c r="H86">
        <v>0.45</v>
      </c>
      <c r="I86">
        <v>5.0000000000000001E-3</v>
      </c>
      <c r="J86">
        <v>724372</v>
      </c>
      <c r="K86" s="3">
        <f t="shared" si="2"/>
        <v>7.9200000000000006E-4</v>
      </c>
      <c r="L86" s="3">
        <f t="shared" si="3"/>
        <v>574.15577137092578</v>
      </c>
    </row>
    <row r="87" spans="1:12" x14ac:dyDescent="0.2">
      <c r="A87" t="s">
        <v>315</v>
      </c>
      <c r="B87">
        <v>2</v>
      </c>
      <c r="C87">
        <v>36780549</v>
      </c>
      <c r="D87" s="19">
        <v>4.1999999999999998E-13</v>
      </c>
      <c r="E87">
        <v>0.04</v>
      </c>
      <c r="F87" t="s">
        <v>8</v>
      </c>
      <c r="G87" t="s">
        <v>7</v>
      </c>
      <c r="H87">
        <v>0.31</v>
      </c>
      <c r="I87">
        <v>6.0000000000000001E-3</v>
      </c>
      <c r="J87">
        <v>724372</v>
      </c>
      <c r="K87" s="3">
        <f t="shared" si="2"/>
        <v>6.8448000000000001E-4</v>
      </c>
      <c r="L87" s="3">
        <f t="shared" si="3"/>
        <v>496.1563867235846</v>
      </c>
    </row>
    <row r="88" spans="1:12" x14ac:dyDescent="0.2">
      <c r="A88" t="s">
        <v>316</v>
      </c>
      <c r="B88">
        <v>1</v>
      </c>
      <c r="C88">
        <v>219704939</v>
      </c>
      <c r="D88" s="19">
        <v>3.5999999999999998E-13</v>
      </c>
      <c r="E88">
        <v>0.14000000000000001</v>
      </c>
      <c r="F88" t="s">
        <v>7</v>
      </c>
      <c r="G88" t="s">
        <v>8</v>
      </c>
      <c r="H88">
        <v>0.98</v>
      </c>
      <c r="I88">
        <v>1.9E-2</v>
      </c>
      <c r="J88">
        <v>651548</v>
      </c>
      <c r="K88" s="3">
        <f t="shared" si="2"/>
        <v>7.6832000000000083E-4</v>
      </c>
      <c r="L88" s="3">
        <f t="shared" si="3"/>
        <v>500.98073623926791</v>
      </c>
    </row>
    <row r="89" spans="1:12" x14ac:dyDescent="0.2">
      <c r="A89" t="s">
        <v>317</v>
      </c>
      <c r="B89">
        <v>3</v>
      </c>
      <c r="C89">
        <v>15466373</v>
      </c>
      <c r="D89" s="19">
        <v>2.6E-13</v>
      </c>
      <c r="E89">
        <v>7.0000000000000007E-2</v>
      </c>
      <c r="F89" t="s">
        <v>11</v>
      </c>
      <c r="G89" t="s">
        <v>7</v>
      </c>
      <c r="H89">
        <v>0.91</v>
      </c>
      <c r="I89">
        <v>8.9999999999999993E-3</v>
      </c>
      <c r="J89">
        <v>724372</v>
      </c>
      <c r="K89" s="3">
        <f t="shared" si="2"/>
        <v>8.0261999999999987E-4</v>
      </c>
      <c r="L89" s="3">
        <f t="shared" si="3"/>
        <v>581.86086256551221</v>
      </c>
    </row>
    <row r="90" spans="1:12" x14ac:dyDescent="0.2">
      <c r="A90" t="s">
        <v>318</v>
      </c>
      <c r="B90">
        <v>5</v>
      </c>
      <c r="C90">
        <v>64282436</v>
      </c>
      <c r="D90" s="19">
        <v>2.0999999999999999E-13</v>
      </c>
      <c r="E90">
        <v>0.05</v>
      </c>
      <c r="F90" t="s">
        <v>11</v>
      </c>
      <c r="G90" t="s">
        <v>7</v>
      </c>
      <c r="H90">
        <v>0.17</v>
      </c>
      <c r="I90">
        <v>7.0000000000000001E-3</v>
      </c>
      <c r="J90">
        <v>724372</v>
      </c>
      <c r="K90" s="3">
        <f t="shared" si="2"/>
        <v>7.0550000000000007E-4</v>
      </c>
      <c r="L90" s="3">
        <f t="shared" si="3"/>
        <v>511.40383040234889</v>
      </c>
    </row>
    <row r="91" spans="1:12" x14ac:dyDescent="0.2">
      <c r="A91" t="s">
        <v>319</v>
      </c>
      <c r="B91">
        <v>9</v>
      </c>
      <c r="C91">
        <v>128223024</v>
      </c>
      <c r="D91" s="19">
        <v>1.1999999999999999E-13</v>
      </c>
      <c r="E91">
        <v>0.04</v>
      </c>
      <c r="F91" t="s">
        <v>8</v>
      </c>
      <c r="G91" t="s">
        <v>7</v>
      </c>
      <c r="H91">
        <v>0.55000000000000004</v>
      </c>
      <c r="I91">
        <v>5.0000000000000001E-3</v>
      </c>
      <c r="J91">
        <v>724372</v>
      </c>
      <c r="K91" s="3">
        <f t="shared" si="2"/>
        <v>7.9200000000000006E-4</v>
      </c>
      <c r="L91" s="3">
        <f t="shared" si="3"/>
        <v>574.15577137092578</v>
      </c>
    </row>
    <row r="92" spans="1:12" x14ac:dyDescent="0.2">
      <c r="A92" t="s">
        <v>320</v>
      </c>
      <c r="B92">
        <v>20</v>
      </c>
      <c r="C92">
        <v>37494393</v>
      </c>
      <c r="D92" s="19">
        <v>8.8999999999999999E-14</v>
      </c>
      <c r="E92">
        <v>0.04</v>
      </c>
      <c r="F92" t="s">
        <v>12</v>
      </c>
      <c r="G92" t="s">
        <v>7</v>
      </c>
      <c r="H92">
        <v>0.34</v>
      </c>
      <c r="I92">
        <v>6.0000000000000001E-3</v>
      </c>
      <c r="J92">
        <v>724372</v>
      </c>
      <c r="K92" s="3">
        <f t="shared" si="2"/>
        <v>7.1807999999999996E-4</v>
      </c>
      <c r="L92" s="3">
        <f t="shared" si="3"/>
        <v>520.52939134533722</v>
      </c>
    </row>
    <row r="93" spans="1:12" x14ac:dyDescent="0.2">
      <c r="A93" t="s">
        <v>321</v>
      </c>
      <c r="B93">
        <v>17</v>
      </c>
      <c r="C93">
        <v>7355621</v>
      </c>
      <c r="D93" s="19">
        <v>8.6E-14</v>
      </c>
      <c r="E93">
        <v>0.04</v>
      </c>
      <c r="F93" t="s">
        <v>8</v>
      </c>
      <c r="G93" t="s">
        <v>12</v>
      </c>
      <c r="H93">
        <v>0.62</v>
      </c>
      <c r="I93">
        <v>6.0000000000000001E-3</v>
      </c>
      <c r="J93">
        <v>651548</v>
      </c>
      <c r="K93" s="3">
        <f t="shared" si="2"/>
        <v>7.5392000000000005E-4</v>
      </c>
      <c r="L93" s="3">
        <f t="shared" si="3"/>
        <v>491.58417546156403</v>
      </c>
    </row>
    <row r="94" spans="1:12" x14ac:dyDescent="0.2">
      <c r="A94" t="s">
        <v>322</v>
      </c>
      <c r="B94">
        <v>2</v>
      </c>
      <c r="C94">
        <v>56183542</v>
      </c>
      <c r="D94" s="19">
        <v>5.6999999999999997E-14</v>
      </c>
      <c r="E94">
        <v>0.04</v>
      </c>
      <c r="F94" t="s">
        <v>7</v>
      </c>
      <c r="G94" t="s">
        <v>8</v>
      </c>
      <c r="H94">
        <v>0.59</v>
      </c>
      <c r="I94">
        <v>6.0000000000000001E-3</v>
      </c>
      <c r="J94">
        <v>724372</v>
      </c>
      <c r="K94" s="3">
        <f t="shared" si="2"/>
        <v>7.7408000000000002E-4</v>
      </c>
      <c r="L94" s="3">
        <f t="shared" si="3"/>
        <v>561.15470823655176</v>
      </c>
    </row>
    <row r="95" spans="1:12" x14ac:dyDescent="0.2">
      <c r="A95" t="s">
        <v>323</v>
      </c>
      <c r="B95">
        <v>2</v>
      </c>
      <c r="C95">
        <v>218795356</v>
      </c>
      <c r="D95" s="19">
        <v>3.7E-14</v>
      </c>
      <c r="E95">
        <v>0.05</v>
      </c>
      <c r="F95" t="s">
        <v>11</v>
      </c>
      <c r="G95" t="s">
        <v>7</v>
      </c>
      <c r="H95">
        <v>0.76</v>
      </c>
      <c r="I95">
        <v>7.0000000000000001E-3</v>
      </c>
      <c r="J95">
        <v>651548</v>
      </c>
      <c r="K95" s="3">
        <f t="shared" si="2"/>
        <v>9.1200000000000016E-4</v>
      </c>
      <c r="L95" s="3">
        <f t="shared" si="3"/>
        <v>594.75236615793619</v>
      </c>
    </row>
    <row r="96" spans="1:12" x14ac:dyDescent="0.2">
      <c r="A96" t="s">
        <v>194</v>
      </c>
      <c r="B96">
        <v>1</v>
      </c>
      <c r="C96">
        <v>221066373</v>
      </c>
      <c r="D96" s="19">
        <v>2.9999999999999998E-14</v>
      </c>
      <c r="E96">
        <v>0.04</v>
      </c>
      <c r="F96" t="s">
        <v>11</v>
      </c>
      <c r="G96" t="s">
        <v>12</v>
      </c>
      <c r="H96">
        <v>0.52</v>
      </c>
      <c r="I96">
        <v>5.0000000000000001E-3</v>
      </c>
      <c r="J96">
        <v>724372</v>
      </c>
      <c r="K96" s="3">
        <f t="shared" si="2"/>
        <v>7.9872000000000005E-4</v>
      </c>
      <c r="L96" s="3">
        <f t="shared" si="3"/>
        <v>579.0312902721663</v>
      </c>
    </row>
    <row r="97" spans="1:12" x14ac:dyDescent="0.2">
      <c r="A97" t="s">
        <v>324</v>
      </c>
      <c r="B97">
        <v>4</v>
      </c>
      <c r="C97">
        <v>95805242</v>
      </c>
      <c r="D97" s="19">
        <v>1.6E-15</v>
      </c>
      <c r="E97">
        <v>0.04</v>
      </c>
      <c r="F97" t="s">
        <v>7</v>
      </c>
      <c r="G97" t="s">
        <v>12</v>
      </c>
      <c r="H97">
        <v>0.34</v>
      </c>
      <c r="I97">
        <v>6.0000000000000001E-3</v>
      </c>
      <c r="J97">
        <v>724372</v>
      </c>
      <c r="K97" s="3">
        <f t="shared" si="2"/>
        <v>7.1807999999999996E-4</v>
      </c>
      <c r="L97" s="3">
        <f t="shared" si="3"/>
        <v>520.52939134533722</v>
      </c>
    </row>
    <row r="98" spans="1:12" x14ac:dyDescent="0.2">
      <c r="A98" t="s">
        <v>193</v>
      </c>
      <c r="B98">
        <v>16</v>
      </c>
      <c r="C98">
        <v>86233413</v>
      </c>
      <c r="D98" s="19">
        <v>7.3999999999999995E-17</v>
      </c>
      <c r="E98">
        <v>7.0000000000000007E-2</v>
      </c>
      <c r="F98" t="s">
        <v>7</v>
      </c>
      <c r="G98" t="s">
        <v>8</v>
      </c>
      <c r="H98">
        <v>0.87</v>
      </c>
      <c r="I98">
        <v>8.9999999999999993E-3</v>
      </c>
      <c r="J98">
        <v>651548</v>
      </c>
      <c r="K98" s="3">
        <f t="shared" si="2"/>
        <v>1.1083800000000002E-3</v>
      </c>
      <c r="L98" s="3">
        <f t="shared" si="3"/>
        <v>722.96187195964274</v>
      </c>
    </row>
    <row r="99" spans="1:12" x14ac:dyDescent="0.2">
      <c r="A99" t="s">
        <v>325</v>
      </c>
      <c r="B99">
        <v>6</v>
      </c>
      <c r="C99">
        <v>98330225</v>
      </c>
      <c r="D99" s="19">
        <v>2.2E-17</v>
      </c>
      <c r="E99">
        <v>0.05</v>
      </c>
      <c r="F99" t="s">
        <v>7</v>
      </c>
      <c r="G99" t="s">
        <v>8</v>
      </c>
      <c r="H99">
        <v>0.56000000000000005</v>
      </c>
      <c r="I99">
        <v>5.0000000000000001E-3</v>
      </c>
      <c r="J99">
        <v>724372</v>
      </c>
      <c r="K99" s="3">
        <f t="shared" si="2"/>
        <v>1.232E-3</v>
      </c>
      <c r="L99" s="3">
        <f t="shared" si="3"/>
        <v>893.52466238405725</v>
      </c>
    </row>
    <row r="100" spans="1:12" x14ac:dyDescent="0.2">
      <c r="A100" t="s">
        <v>326</v>
      </c>
      <c r="B100">
        <v>21</v>
      </c>
      <c r="C100">
        <v>47545768</v>
      </c>
      <c r="D100" s="19">
        <v>2.0999999999999999E-17</v>
      </c>
      <c r="E100">
        <v>0.05</v>
      </c>
      <c r="F100" t="s">
        <v>8</v>
      </c>
      <c r="G100" t="s">
        <v>7</v>
      </c>
      <c r="H100">
        <v>0.53</v>
      </c>
      <c r="I100">
        <v>6.0000000000000001E-3</v>
      </c>
      <c r="J100">
        <v>651548</v>
      </c>
      <c r="K100" s="3">
        <f t="shared" si="2"/>
        <v>1.2455000000000001E-3</v>
      </c>
      <c r="L100" s="3">
        <f t="shared" si="3"/>
        <v>812.5125273528181</v>
      </c>
    </row>
    <row r="101" spans="1:12" x14ac:dyDescent="0.2">
      <c r="A101" t="s">
        <v>327</v>
      </c>
      <c r="B101">
        <v>15</v>
      </c>
      <c r="C101">
        <v>76470755</v>
      </c>
      <c r="D101" s="19">
        <v>1.3999999999999999E-17</v>
      </c>
      <c r="E101">
        <v>0.06</v>
      </c>
      <c r="F101" t="s">
        <v>11</v>
      </c>
      <c r="G101" t="s">
        <v>12</v>
      </c>
      <c r="H101">
        <v>0.81</v>
      </c>
      <c r="I101">
        <v>7.0000000000000001E-3</v>
      </c>
      <c r="J101">
        <v>724372</v>
      </c>
      <c r="K101" s="3">
        <f t="shared" si="2"/>
        <v>1.1080799999999996E-3</v>
      </c>
      <c r="L101" s="3">
        <f t="shared" si="3"/>
        <v>803.55030762487263</v>
      </c>
    </row>
    <row r="102" spans="1:12" x14ac:dyDescent="0.2">
      <c r="A102" t="s">
        <v>328</v>
      </c>
      <c r="B102">
        <v>9</v>
      </c>
      <c r="C102">
        <v>133069741</v>
      </c>
      <c r="D102" s="19">
        <v>8.6000000000000005E-18</v>
      </c>
      <c r="E102">
        <v>0.15</v>
      </c>
      <c r="F102" t="s">
        <v>8</v>
      </c>
      <c r="G102" t="s">
        <v>12</v>
      </c>
      <c r="H102">
        <v>0.03</v>
      </c>
      <c r="I102">
        <v>1.7999999999999999E-2</v>
      </c>
      <c r="J102">
        <v>724372</v>
      </c>
      <c r="K102" s="3">
        <f t="shared" si="2"/>
        <v>1.3094999999999997E-3</v>
      </c>
      <c r="L102" s="3">
        <f t="shared" si="3"/>
        <v>949.80628633195136</v>
      </c>
    </row>
    <row r="103" spans="1:12" x14ac:dyDescent="0.2">
      <c r="A103" t="s">
        <v>329</v>
      </c>
      <c r="B103">
        <v>16</v>
      </c>
      <c r="C103">
        <v>69887272</v>
      </c>
      <c r="D103" s="19">
        <v>5.5E-18</v>
      </c>
      <c r="E103">
        <v>7.0000000000000007E-2</v>
      </c>
      <c r="F103" t="s">
        <v>8</v>
      </c>
      <c r="G103" t="s">
        <v>7</v>
      </c>
      <c r="H103">
        <v>0.88</v>
      </c>
      <c r="I103">
        <v>8.0000000000000002E-3</v>
      </c>
      <c r="J103">
        <v>724372</v>
      </c>
      <c r="K103" s="3">
        <f t="shared" si="2"/>
        <v>1.0348800000000002E-3</v>
      </c>
      <c r="L103" s="3">
        <f t="shared" si="3"/>
        <v>750.41261260453234</v>
      </c>
    </row>
    <row r="104" spans="1:12" x14ac:dyDescent="0.2">
      <c r="A104" t="s">
        <v>330</v>
      </c>
      <c r="B104">
        <v>10</v>
      </c>
      <c r="C104">
        <v>97341033</v>
      </c>
      <c r="D104" s="19">
        <v>4.6999999999999996E-18</v>
      </c>
      <c r="E104">
        <v>0.09</v>
      </c>
      <c r="F104" t="s">
        <v>12</v>
      </c>
      <c r="G104" t="s">
        <v>8</v>
      </c>
      <c r="H104">
        <v>0.93</v>
      </c>
      <c r="I104">
        <v>1.0999999999999999E-2</v>
      </c>
      <c r="J104">
        <v>724372</v>
      </c>
      <c r="K104" s="3">
        <f t="shared" si="2"/>
        <v>1.0546199999999992E-3</v>
      </c>
      <c r="L104" s="3">
        <f t="shared" si="3"/>
        <v>764.74160118744362</v>
      </c>
    </row>
    <row r="105" spans="1:12" x14ac:dyDescent="0.2">
      <c r="A105" t="s">
        <v>331</v>
      </c>
      <c r="B105">
        <v>10</v>
      </c>
      <c r="C105">
        <v>101394821</v>
      </c>
      <c r="D105" s="19">
        <v>2.8000000000000001E-18</v>
      </c>
      <c r="E105">
        <v>7.0000000000000007E-2</v>
      </c>
      <c r="F105" t="s">
        <v>8</v>
      </c>
      <c r="G105" t="s">
        <v>7</v>
      </c>
      <c r="H105">
        <v>0.12</v>
      </c>
      <c r="I105">
        <v>8.0000000000000002E-3</v>
      </c>
      <c r="J105">
        <v>724372</v>
      </c>
      <c r="K105" s="3">
        <f t="shared" si="2"/>
        <v>1.0348800000000002E-3</v>
      </c>
      <c r="L105" s="3">
        <f t="shared" si="3"/>
        <v>750.41261260453234</v>
      </c>
    </row>
    <row r="106" spans="1:12" x14ac:dyDescent="0.2">
      <c r="A106" t="s">
        <v>332</v>
      </c>
      <c r="B106">
        <v>11</v>
      </c>
      <c r="C106">
        <v>15060670</v>
      </c>
      <c r="D106" s="19">
        <v>2.8000000000000001E-18</v>
      </c>
      <c r="E106">
        <v>0.05</v>
      </c>
      <c r="F106" t="s">
        <v>12</v>
      </c>
      <c r="G106" t="s">
        <v>11</v>
      </c>
      <c r="H106">
        <v>0.25</v>
      </c>
      <c r="I106">
        <v>6.0000000000000001E-3</v>
      </c>
      <c r="J106">
        <v>724372</v>
      </c>
      <c r="K106" s="3">
        <f t="shared" si="2"/>
        <v>9.3750000000000018E-4</v>
      </c>
      <c r="L106" s="3">
        <f t="shared" si="3"/>
        <v>679.7341257428842</v>
      </c>
    </row>
    <row r="107" spans="1:12" x14ac:dyDescent="0.2">
      <c r="A107" t="s">
        <v>192</v>
      </c>
      <c r="B107">
        <v>10</v>
      </c>
      <c r="C107">
        <v>18440444</v>
      </c>
      <c r="D107" s="19">
        <v>1.4000000000000001E-18</v>
      </c>
      <c r="E107">
        <v>0.05</v>
      </c>
      <c r="F107" t="s">
        <v>7</v>
      </c>
      <c r="G107" t="s">
        <v>8</v>
      </c>
      <c r="H107">
        <v>0.64</v>
      </c>
      <c r="I107">
        <v>6.0000000000000001E-3</v>
      </c>
      <c r="J107">
        <v>724372</v>
      </c>
      <c r="K107" s="3">
        <f t="shared" si="2"/>
        <v>1.152E-3</v>
      </c>
      <c r="L107" s="3">
        <f t="shared" si="3"/>
        <v>835.43666303581733</v>
      </c>
    </row>
    <row r="108" spans="1:12" x14ac:dyDescent="0.2">
      <c r="A108" t="s">
        <v>333</v>
      </c>
      <c r="B108">
        <v>1</v>
      </c>
      <c r="C108">
        <v>151962689</v>
      </c>
      <c r="D108" s="19">
        <v>3.1999999999999998E-19</v>
      </c>
      <c r="E108">
        <v>0.05</v>
      </c>
      <c r="F108" t="s">
        <v>7</v>
      </c>
      <c r="G108" t="s">
        <v>12</v>
      </c>
      <c r="H108">
        <v>0.71</v>
      </c>
      <c r="I108">
        <v>6.0000000000000001E-3</v>
      </c>
      <c r="J108">
        <v>724372</v>
      </c>
      <c r="K108" s="3">
        <f t="shared" si="2"/>
        <v>1.0295000000000002E-3</v>
      </c>
      <c r="L108" s="3">
        <f t="shared" si="3"/>
        <v>746.50744441402435</v>
      </c>
    </row>
    <row r="109" spans="1:12" x14ac:dyDescent="0.2">
      <c r="A109" t="s">
        <v>334</v>
      </c>
      <c r="B109">
        <v>3</v>
      </c>
      <c r="C109">
        <v>151053898</v>
      </c>
      <c r="D109" s="19">
        <v>3.1999999999999998E-19</v>
      </c>
      <c r="E109">
        <v>0.05</v>
      </c>
      <c r="F109" t="s">
        <v>7</v>
      </c>
      <c r="G109" t="s">
        <v>8</v>
      </c>
      <c r="H109">
        <v>0.38</v>
      </c>
      <c r="I109">
        <v>6.0000000000000001E-3</v>
      </c>
      <c r="J109">
        <v>724372</v>
      </c>
      <c r="K109" s="3">
        <f t="shared" si="2"/>
        <v>1.1780000000000002E-3</v>
      </c>
      <c r="L109" s="3">
        <f t="shared" si="3"/>
        <v>854.314242177285</v>
      </c>
    </row>
    <row r="110" spans="1:12" x14ac:dyDescent="0.2">
      <c r="A110" t="s">
        <v>335</v>
      </c>
      <c r="B110">
        <v>9</v>
      </c>
      <c r="C110">
        <v>136149500</v>
      </c>
      <c r="D110" s="19">
        <v>2.5000000000000002E-19</v>
      </c>
      <c r="E110">
        <v>0.05</v>
      </c>
      <c r="F110" t="s">
        <v>11</v>
      </c>
      <c r="G110" t="s">
        <v>12</v>
      </c>
      <c r="H110">
        <v>0.65</v>
      </c>
      <c r="I110">
        <v>6.0000000000000001E-3</v>
      </c>
      <c r="J110">
        <v>724372</v>
      </c>
      <c r="K110" s="3">
        <f t="shared" si="2"/>
        <v>1.1375000000000001E-3</v>
      </c>
      <c r="L110" s="3">
        <f t="shared" si="3"/>
        <v>824.90920922549412</v>
      </c>
    </row>
    <row r="111" spans="1:12" x14ac:dyDescent="0.2">
      <c r="A111" t="s">
        <v>196</v>
      </c>
      <c r="B111">
        <v>15</v>
      </c>
      <c r="C111">
        <v>40649609</v>
      </c>
      <c r="D111" s="19">
        <v>9.8000000000000003E-20</v>
      </c>
      <c r="E111">
        <v>7.0000000000000007E-2</v>
      </c>
      <c r="F111" t="s">
        <v>12</v>
      </c>
      <c r="G111" t="s">
        <v>8</v>
      </c>
      <c r="H111">
        <v>0.16</v>
      </c>
      <c r="I111">
        <v>7.0000000000000001E-3</v>
      </c>
      <c r="J111">
        <v>724372</v>
      </c>
      <c r="K111" s="3">
        <f t="shared" si="2"/>
        <v>1.3171200000000002E-3</v>
      </c>
      <c r="L111" s="3">
        <f t="shared" si="3"/>
        <v>955.34051249581853</v>
      </c>
    </row>
    <row r="112" spans="1:12" x14ac:dyDescent="0.2">
      <c r="A112" t="s">
        <v>336</v>
      </c>
      <c r="B112">
        <v>16</v>
      </c>
      <c r="C112">
        <v>84857244</v>
      </c>
      <c r="D112" s="19">
        <v>4.1999999999999998E-20</v>
      </c>
      <c r="E112">
        <v>0.05</v>
      </c>
      <c r="F112" t="s">
        <v>7</v>
      </c>
      <c r="G112" t="s">
        <v>8</v>
      </c>
      <c r="H112">
        <v>0.41</v>
      </c>
      <c r="I112">
        <v>5.0000000000000001E-3</v>
      </c>
      <c r="J112">
        <v>724372</v>
      </c>
      <c r="K112" s="3">
        <f t="shared" si="2"/>
        <v>1.2095000000000003E-3</v>
      </c>
      <c r="L112" s="3">
        <f t="shared" si="3"/>
        <v>877.18647203793</v>
      </c>
    </row>
    <row r="113" spans="1:12" x14ac:dyDescent="0.2">
      <c r="A113" t="s">
        <v>195</v>
      </c>
      <c r="B113">
        <v>7</v>
      </c>
      <c r="C113">
        <v>96078564</v>
      </c>
      <c r="D113" s="19">
        <v>6.3E-21</v>
      </c>
      <c r="E113">
        <v>0.06</v>
      </c>
      <c r="F113" t="s">
        <v>11</v>
      </c>
      <c r="G113" t="s">
        <v>12</v>
      </c>
      <c r="H113">
        <v>0.24</v>
      </c>
      <c r="I113">
        <v>7.0000000000000001E-3</v>
      </c>
      <c r="J113">
        <v>651548</v>
      </c>
      <c r="K113" s="3">
        <f t="shared" si="2"/>
        <v>1.31328E-3</v>
      </c>
      <c r="L113" s="3">
        <f t="shared" si="3"/>
        <v>856.78753281109016</v>
      </c>
    </row>
    <row r="114" spans="1:12" x14ac:dyDescent="0.2">
      <c r="A114" t="s">
        <v>337</v>
      </c>
      <c r="B114">
        <v>8</v>
      </c>
      <c r="C114">
        <v>120427596</v>
      </c>
      <c r="D114" s="19">
        <v>5.1E-21</v>
      </c>
      <c r="E114">
        <v>0.06</v>
      </c>
      <c r="F114" t="s">
        <v>12</v>
      </c>
      <c r="G114" t="s">
        <v>11</v>
      </c>
      <c r="H114">
        <v>0.78</v>
      </c>
      <c r="I114">
        <v>7.0000000000000001E-3</v>
      </c>
      <c r="J114">
        <v>651548</v>
      </c>
      <c r="K114" s="3">
        <f t="shared" si="2"/>
        <v>1.2355199999999997E-3</v>
      </c>
      <c r="L114" s="3">
        <f t="shared" si="3"/>
        <v>805.99393554724713</v>
      </c>
    </row>
    <row r="115" spans="1:12" x14ac:dyDescent="0.2">
      <c r="A115" t="s">
        <v>191</v>
      </c>
      <c r="B115">
        <v>11</v>
      </c>
      <c r="C115">
        <v>27748493</v>
      </c>
      <c r="D115" s="19">
        <v>3.9999999999999996E-21</v>
      </c>
      <c r="E115">
        <v>7.0000000000000007E-2</v>
      </c>
      <c r="F115" t="s">
        <v>12</v>
      </c>
      <c r="G115" t="s">
        <v>8</v>
      </c>
      <c r="H115">
        <v>0.78</v>
      </c>
      <c r="I115">
        <v>7.0000000000000001E-3</v>
      </c>
      <c r="J115">
        <v>651548</v>
      </c>
      <c r="K115" s="3">
        <f t="shared" si="2"/>
        <v>1.6816800000000001E-3</v>
      </c>
      <c r="L115" s="3">
        <f t="shared" si="3"/>
        <v>1097.53758428474</v>
      </c>
    </row>
    <row r="116" spans="1:12" x14ac:dyDescent="0.2">
      <c r="A116" t="s">
        <v>338</v>
      </c>
      <c r="B116">
        <v>5</v>
      </c>
      <c r="C116">
        <v>37751672</v>
      </c>
      <c r="D116" s="19">
        <v>2.4999999999999998E-22</v>
      </c>
      <c r="E116">
        <v>0.06</v>
      </c>
      <c r="F116" t="s">
        <v>8</v>
      </c>
      <c r="G116" t="s">
        <v>7</v>
      </c>
      <c r="H116">
        <v>0.45</v>
      </c>
      <c r="I116">
        <v>6.0000000000000001E-3</v>
      </c>
      <c r="J116">
        <v>651548</v>
      </c>
      <c r="K116" s="3">
        <f t="shared" si="2"/>
        <v>1.7819999999999999E-3</v>
      </c>
      <c r="L116" s="3">
        <f t="shared" si="3"/>
        <v>1163.1276654999208</v>
      </c>
    </row>
    <row r="117" spans="1:12" x14ac:dyDescent="0.2">
      <c r="A117" t="s">
        <v>339</v>
      </c>
      <c r="B117">
        <v>10</v>
      </c>
      <c r="C117">
        <v>25734059</v>
      </c>
      <c r="D117" s="19">
        <v>1.5999999999999999E-22</v>
      </c>
      <c r="E117">
        <v>0.08</v>
      </c>
      <c r="F117" t="s">
        <v>12</v>
      </c>
      <c r="G117" t="s">
        <v>11</v>
      </c>
      <c r="H117">
        <v>0.87</v>
      </c>
      <c r="I117">
        <v>8.0000000000000002E-3</v>
      </c>
      <c r="J117">
        <v>724372</v>
      </c>
      <c r="K117" s="3">
        <f t="shared" si="2"/>
        <v>1.44768E-3</v>
      </c>
      <c r="L117" s="3">
        <f t="shared" si="3"/>
        <v>1050.1762807981859</v>
      </c>
    </row>
    <row r="118" spans="1:12" x14ac:dyDescent="0.2">
      <c r="A118" t="s">
        <v>340</v>
      </c>
      <c r="B118">
        <v>21</v>
      </c>
      <c r="C118">
        <v>47436230</v>
      </c>
      <c r="D118" s="19">
        <v>5.3000000000000004E-23</v>
      </c>
      <c r="E118">
        <v>0.05</v>
      </c>
      <c r="F118" t="s">
        <v>12</v>
      </c>
      <c r="G118" t="s">
        <v>11</v>
      </c>
      <c r="H118">
        <v>0.38</v>
      </c>
      <c r="I118">
        <v>6.0000000000000001E-3</v>
      </c>
      <c r="J118">
        <v>724372</v>
      </c>
      <c r="K118" s="3">
        <f t="shared" si="2"/>
        <v>1.1780000000000002E-3</v>
      </c>
      <c r="L118" s="3">
        <f t="shared" si="3"/>
        <v>854.314242177285</v>
      </c>
    </row>
    <row r="119" spans="1:12" x14ac:dyDescent="0.2">
      <c r="A119" t="s">
        <v>341</v>
      </c>
      <c r="B119">
        <v>13</v>
      </c>
      <c r="C119">
        <v>107902242</v>
      </c>
      <c r="D119" s="19">
        <v>4.6999999999999995E-25</v>
      </c>
      <c r="E119">
        <v>7.0000000000000007E-2</v>
      </c>
      <c r="F119" t="s">
        <v>7</v>
      </c>
      <c r="G119" t="s">
        <v>8</v>
      </c>
      <c r="H119">
        <v>0.76</v>
      </c>
      <c r="I119">
        <v>6.0000000000000001E-3</v>
      </c>
      <c r="J119">
        <v>724372</v>
      </c>
      <c r="K119" s="3">
        <f t="shared" si="2"/>
        <v>1.7875200000000003E-3</v>
      </c>
      <c r="L119" s="3">
        <f t="shared" si="3"/>
        <v>1297.1445341977694</v>
      </c>
    </row>
    <row r="120" spans="1:12" x14ac:dyDescent="0.2">
      <c r="A120" t="s">
        <v>342</v>
      </c>
      <c r="B120">
        <v>7</v>
      </c>
      <c r="C120">
        <v>102446863</v>
      </c>
      <c r="D120" s="19">
        <v>5.3999999999999996E-26</v>
      </c>
      <c r="E120">
        <v>0.06</v>
      </c>
      <c r="F120" t="s">
        <v>11</v>
      </c>
      <c r="G120" t="s">
        <v>12</v>
      </c>
      <c r="H120">
        <v>0.34</v>
      </c>
      <c r="I120">
        <v>6.0000000000000001E-3</v>
      </c>
      <c r="J120">
        <v>724372</v>
      </c>
      <c r="K120" s="3">
        <f t="shared" si="2"/>
        <v>1.6156799999999998E-3</v>
      </c>
      <c r="L120" s="3">
        <f t="shared" si="3"/>
        <v>1172.2440929360746</v>
      </c>
    </row>
    <row r="121" spans="1:12" x14ac:dyDescent="0.2">
      <c r="A121" t="s">
        <v>343</v>
      </c>
      <c r="B121">
        <v>2</v>
      </c>
      <c r="C121">
        <v>56079609</v>
      </c>
      <c r="D121" s="19">
        <v>4.0000000000000002E-27</v>
      </c>
      <c r="E121">
        <v>0.09</v>
      </c>
      <c r="F121" t="s">
        <v>8</v>
      </c>
      <c r="G121" t="s">
        <v>7</v>
      </c>
      <c r="H121">
        <v>0.12</v>
      </c>
      <c r="I121">
        <v>8.0000000000000002E-3</v>
      </c>
      <c r="J121">
        <v>724372</v>
      </c>
      <c r="K121" s="3">
        <f t="shared" si="2"/>
        <v>1.71072E-3</v>
      </c>
      <c r="L121" s="3">
        <f t="shared" si="3"/>
        <v>1241.317793575826</v>
      </c>
    </row>
    <row r="122" spans="1:12" x14ac:dyDescent="0.2">
      <c r="A122" t="s">
        <v>344</v>
      </c>
      <c r="B122">
        <v>7</v>
      </c>
      <c r="C122">
        <v>73440695</v>
      </c>
      <c r="D122" s="19">
        <v>7.3000000000000006E-30</v>
      </c>
      <c r="E122">
        <v>0.12</v>
      </c>
      <c r="F122" t="s">
        <v>8</v>
      </c>
      <c r="G122" t="s">
        <v>12</v>
      </c>
      <c r="H122">
        <v>7.0000000000000007E-2</v>
      </c>
      <c r="I122">
        <v>1.0999999999999999E-2</v>
      </c>
      <c r="J122">
        <v>724372</v>
      </c>
      <c r="K122" s="3">
        <f t="shared" si="2"/>
        <v>1.87488E-3</v>
      </c>
      <c r="L122" s="3">
        <f t="shared" si="3"/>
        <v>1360.6578958758198</v>
      </c>
    </row>
    <row r="123" spans="1:12" x14ac:dyDescent="0.2">
      <c r="A123" t="s">
        <v>345</v>
      </c>
      <c r="B123">
        <v>19</v>
      </c>
      <c r="C123">
        <v>38743962</v>
      </c>
      <c r="D123" s="19">
        <v>9.8000000000000005E-31</v>
      </c>
      <c r="E123">
        <v>0.06</v>
      </c>
      <c r="F123" t="s">
        <v>8</v>
      </c>
      <c r="G123" t="s">
        <v>7</v>
      </c>
      <c r="H123">
        <v>0.46</v>
      </c>
      <c r="I123">
        <v>5.0000000000000001E-3</v>
      </c>
      <c r="J123">
        <v>724372</v>
      </c>
      <c r="K123" s="3">
        <f t="shared" si="2"/>
        <v>1.7884800000000003E-3</v>
      </c>
      <c r="L123" s="3">
        <f t="shared" si="3"/>
        <v>1297.8424228163587</v>
      </c>
    </row>
    <row r="124" spans="1:12" x14ac:dyDescent="0.2">
      <c r="A124" t="s">
        <v>346</v>
      </c>
      <c r="B124">
        <v>13</v>
      </c>
      <c r="C124">
        <v>108216200</v>
      </c>
      <c r="D124" s="19">
        <v>1.1E-38</v>
      </c>
      <c r="E124">
        <v>0.09</v>
      </c>
      <c r="F124" t="s">
        <v>7</v>
      </c>
      <c r="G124" t="s">
        <v>8</v>
      </c>
      <c r="H124">
        <v>0.81</v>
      </c>
      <c r="I124">
        <v>7.0000000000000001E-3</v>
      </c>
      <c r="J124">
        <v>724372</v>
      </c>
      <c r="K124" s="3">
        <f t="shared" si="2"/>
        <v>2.4931799999999989E-3</v>
      </c>
      <c r="L124" s="3">
        <f t="shared" si="3"/>
        <v>1810.49869573824</v>
      </c>
    </row>
    <row r="125" spans="1:12" x14ac:dyDescent="0.2">
      <c r="A125" t="s">
        <v>347</v>
      </c>
      <c r="B125">
        <v>10</v>
      </c>
      <c r="C125">
        <v>25793302</v>
      </c>
      <c r="D125" s="19">
        <v>9.9999999999999996E-39</v>
      </c>
      <c r="E125">
        <v>7.0000000000000007E-2</v>
      </c>
      <c r="F125" t="s">
        <v>12</v>
      </c>
      <c r="G125" t="s">
        <v>7</v>
      </c>
      <c r="H125">
        <v>0.53</v>
      </c>
      <c r="I125">
        <v>5.0000000000000001E-3</v>
      </c>
      <c r="J125">
        <v>724372</v>
      </c>
      <c r="K125" s="3">
        <f t="shared" si="2"/>
        <v>2.4411800000000003E-3</v>
      </c>
      <c r="L125" s="3">
        <f t="shared" si="3"/>
        <v>1772.6449018815756</v>
      </c>
    </row>
    <row r="126" spans="1:12" x14ac:dyDescent="0.2">
      <c r="A126" t="s">
        <v>348</v>
      </c>
      <c r="B126">
        <v>1</v>
      </c>
      <c r="C126">
        <v>234353053</v>
      </c>
      <c r="D126" s="19">
        <v>2E-52</v>
      </c>
      <c r="E126">
        <v>0.11</v>
      </c>
      <c r="F126" t="s">
        <v>12</v>
      </c>
      <c r="G126" t="s">
        <v>8</v>
      </c>
      <c r="H126">
        <v>0.18</v>
      </c>
      <c r="I126">
        <v>7.0000000000000001E-3</v>
      </c>
      <c r="J126">
        <v>724372</v>
      </c>
      <c r="K126" s="3">
        <f t="shared" si="2"/>
        <v>3.5719200000000001E-3</v>
      </c>
      <c r="L126" s="3">
        <f t="shared" si="3"/>
        <v>2596.6667763919299</v>
      </c>
    </row>
    <row r="127" spans="1:12" x14ac:dyDescent="0.2">
      <c r="A127" t="s">
        <v>349</v>
      </c>
      <c r="B127">
        <v>2</v>
      </c>
      <c r="C127">
        <v>144342661</v>
      </c>
      <c r="D127" s="19">
        <v>9.2999999999999996E-110</v>
      </c>
      <c r="E127">
        <v>0.15</v>
      </c>
      <c r="F127" t="s">
        <v>12</v>
      </c>
      <c r="G127" t="s">
        <v>11</v>
      </c>
      <c r="H127">
        <v>0.18</v>
      </c>
      <c r="I127">
        <v>7.0000000000000001E-3</v>
      </c>
      <c r="J127">
        <v>724372</v>
      </c>
      <c r="K127" s="3">
        <f t="shared" si="2"/>
        <v>6.6419999999999995E-3</v>
      </c>
      <c r="L127" s="3">
        <f t="shared" si="3"/>
        <v>4843.4356395176756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E81C-18F5-459D-96FD-771A9FBF9C2E}">
  <dimension ref="A1:M24"/>
  <sheetViews>
    <sheetView tabSelected="1" workbookViewId="0">
      <selection activeCell="G2" sqref="G2"/>
    </sheetView>
  </sheetViews>
  <sheetFormatPr defaultRowHeight="14.25" x14ac:dyDescent="0.2"/>
  <cols>
    <col min="1" max="1" width="24.75" customWidth="1"/>
    <col min="2" max="2" width="16.5" customWidth="1"/>
    <col min="13" max="13" width="11.75" customWidth="1"/>
  </cols>
  <sheetData>
    <row r="1" spans="1:13" ht="18" customHeight="1" x14ac:dyDescent="0.2">
      <c r="A1" s="1" t="s">
        <v>353</v>
      </c>
    </row>
    <row r="2" spans="1:13" ht="47.25" x14ac:dyDescent="0.2">
      <c r="A2" s="11" t="s">
        <v>199</v>
      </c>
      <c r="B2" s="11" t="s">
        <v>200</v>
      </c>
      <c r="C2" s="11" t="s">
        <v>201</v>
      </c>
      <c r="D2" s="11" t="s">
        <v>202</v>
      </c>
      <c r="E2" s="12" t="s">
        <v>203</v>
      </c>
      <c r="F2" s="12" t="s">
        <v>204</v>
      </c>
      <c r="G2" s="12" t="s">
        <v>354</v>
      </c>
      <c r="H2" s="12" t="s">
        <v>205</v>
      </c>
      <c r="I2" s="11" t="s">
        <v>206</v>
      </c>
      <c r="J2" s="11" t="s">
        <v>60</v>
      </c>
      <c r="K2" s="11" t="s">
        <v>61</v>
      </c>
      <c r="L2" s="11" t="s">
        <v>207</v>
      </c>
      <c r="M2" s="18" t="s">
        <v>214</v>
      </c>
    </row>
    <row r="3" spans="1:13" ht="15.75" x14ac:dyDescent="0.2">
      <c r="A3" s="13" t="s">
        <v>64</v>
      </c>
      <c r="B3" s="13" t="s">
        <v>215</v>
      </c>
      <c r="C3" s="13">
        <v>12</v>
      </c>
      <c r="D3" s="14">
        <v>0</v>
      </c>
      <c r="E3" s="14">
        <v>9.2260000000000009</v>
      </c>
      <c r="F3" s="14">
        <v>0.73699999999999999</v>
      </c>
      <c r="G3" s="14" t="s">
        <v>208</v>
      </c>
      <c r="H3" s="14" t="s">
        <v>208</v>
      </c>
      <c r="I3" s="14" t="s">
        <v>209</v>
      </c>
      <c r="J3" s="14">
        <v>2.935928E-3</v>
      </c>
      <c r="K3" s="14">
        <v>6.2874819999999996E-3</v>
      </c>
      <c r="L3" s="14">
        <v>0.64964949999999999</v>
      </c>
    </row>
    <row r="4" spans="1:13" ht="15.75" x14ac:dyDescent="0.2">
      <c r="A4" s="13"/>
      <c r="B4" s="13"/>
      <c r="C4" s="13"/>
      <c r="D4" s="14"/>
      <c r="E4" s="14"/>
      <c r="F4" s="14"/>
      <c r="G4" s="14"/>
      <c r="H4" s="14"/>
      <c r="I4" s="14" t="s">
        <v>210</v>
      </c>
      <c r="J4" s="14" t="s">
        <v>208</v>
      </c>
      <c r="K4" s="14" t="s">
        <v>208</v>
      </c>
      <c r="L4" s="14" t="s">
        <v>208</v>
      </c>
      <c r="M4" s="14" t="s">
        <v>208</v>
      </c>
    </row>
    <row r="5" spans="1:13" ht="15.75" x14ac:dyDescent="0.2">
      <c r="A5" s="13" t="s">
        <v>78</v>
      </c>
      <c r="B5" s="13" t="s">
        <v>215</v>
      </c>
      <c r="C5" s="13">
        <v>11</v>
      </c>
      <c r="D5" s="14">
        <v>0</v>
      </c>
      <c r="E5" s="14">
        <v>7.0049999999999999</v>
      </c>
      <c r="F5" s="14">
        <v>0.84099999999999997</v>
      </c>
      <c r="G5" s="14" t="s">
        <v>208</v>
      </c>
      <c r="H5" s="14" t="s">
        <v>208</v>
      </c>
      <c r="I5" s="14" t="s">
        <v>209</v>
      </c>
      <c r="J5" s="14">
        <v>7.5231660000000004E-3</v>
      </c>
      <c r="K5" s="14">
        <v>5.1738829999999998E-3</v>
      </c>
      <c r="L5" s="14">
        <v>0.17658280000000001</v>
      </c>
    </row>
    <row r="6" spans="1:13" ht="15.75" x14ac:dyDescent="0.2">
      <c r="A6" s="13"/>
      <c r="B6" s="13"/>
      <c r="C6" s="13"/>
      <c r="D6" s="14"/>
      <c r="E6" s="14"/>
      <c r="F6" s="14"/>
      <c r="G6" s="14"/>
      <c r="H6" s="14"/>
      <c r="I6" s="14" t="s">
        <v>210</v>
      </c>
      <c r="J6" s="14" t="s">
        <v>208</v>
      </c>
      <c r="K6" s="14" t="s">
        <v>208</v>
      </c>
      <c r="L6" s="14" t="s">
        <v>208</v>
      </c>
      <c r="M6" s="14" t="s">
        <v>208</v>
      </c>
    </row>
    <row r="7" spans="1:13" ht="15.75" x14ac:dyDescent="0.2">
      <c r="A7" s="13" t="s">
        <v>91</v>
      </c>
      <c r="B7" s="13" t="s">
        <v>215</v>
      </c>
      <c r="C7" s="13">
        <v>13</v>
      </c>
      <c r="D7" s="15">
        <v>0</v>
      </c>
      <c r="E7" s="15">
        <v>22.352</v>
      </c>
      <c r="F7" s="15">
        <v>0.10199999999999999</v>
      </c>
      <c r="G7" s="14" t="s">
        <v>208</v>
      </c>
      <c r="H7" s="15" t="s">
        <v>208</v>
      </c>
      <c r="I7" s="14" t="s">
        <v>209</v>
      </c>
      <c r="J7" s="14">
        <v>-2.2012099999999999E-3</v>
      </c>
      <c r="K7" s="14">
        <v>6.9990310000000002E-3</v>
      </c>
      <c r="L7" s="14">
        <v>0.75854060000000001</v>
      </c>
    </row>
    <row r="8" spans="1:13" ht="15.75" x14ac:dyDescent="0.2">
      <c r="A8" s="13"/>
      <c r="B8" s="13"/>
      <c r="C8" s="13"/>
      <c r="D8" s="15"/>
      <c r="E8" s="15"/>
      <c r="F8" s="15"/>
      <c r="G8" s="15"/>
      <c r="H8" s="15"/>
      <c r="I8" s="14" t="s">
        <v>210</v>
      </c>
      <c r="J8" s="14" t="s">
        <v>208</v>
      </c>
      <c r="K8" s="14" t="s">
        <v>208</v>
      </c>
      <c r="L8" s="14" t="s">
        <v>208</v>
      </c>
      <c r="M8" s="14" t="s">
        <v>208</v>
      </c>
    </row>
    <row r="9" spans="1:13" ht="15.75" x14ac:dyDescent="0.2">
      <c r="A9" s="13" t="s">
        <v>106</v>
      </c>
      <c r="B9" s="13" t="s">
        <v>215</v>
      </c>
      <c r="C9" s="13">
        <v>6</v>
      </c>
      <c r="D9" s="15">
        <v>0</v>
      </c>
      <c r="E9" s="15">
        <v>14.35</v>
      </c>
      <c r="F9" s="15">
        <v>0.115</v>
      </c>
      <c r="G9" s="14" t="s">
        <v>208</v>
      </c>
      <c r="H9" s="15" t="s">
        <v>208</v>
      </c>
      <c r="I9" s="14" t="s">
        <v>209</v>
      </c>
      <c r="J9" s="14">
        <v>2.5041890000000001E-2</v>
      </c>
      <c r="K9" s="14">
        <v>1.891174E-2</v>
      </c>
      <c r="L9" s="14">
        <v>0.24275459999999999</v>
      </c>
    </row>
    <row r="10" spans="1:13" ht="15.75" x14ac:dyDescent="0.2">
      <c r="A10" s="13"/>
      <c r="B10" s="13"/>
      <c r="C10" s="13"/>
      <c r="D10" s="15"/>
      <c r="E10" s="15"/>
      <c r="F10" s="15"/>
      <c r="G10" s="15"/>
      <c r="H10" s="15"/>
      <c r="I10" s="14" t="s">
        <v>210</v>
      </c>
      <c r="J10" s="14" t="s">
        <v>208</v>
      </c>
      <c r="K10" s="14" t="s">
        <v>208</v>
      </c>
      <c r="L10" s="14" t="s">
        <v>208</v>
      </c>
      <c r="M10" s="14" t="s">
        <v>208</v>
      </c>
    </row>
    <row r="11" spans="1:13" ht="15.75" x14ac:dyDescent="0.2">
      <c r="A11" s="13" t="s">
        <v>114</v>
      </c>
      <c r="B11" s="13" t="s">
        <v>215</v>
      </c>
      <c r="C11" s="13">
        <v>12</v>
      </c>
      <c r="D11" s="15">
        <v>0</v>
      </c>
      <c r="E11" s="15">
        <v>41.436</v>
      </c>
      <c r="F11" s="15">
        <v>0.38100000000000001</v>
      </c>
      <c r="G11" s="14" t="s">
        <v>208</v>
      </c>
      <c r="H11" s="15" t="s">
        <v>208</v>
      </c>
      <c r="I11" s="14" t="s">
        <v>209</v>
      </c>
      <c r="J11" s="14">
        <v>9.5577420000000001E-4</v>
      </c>
      <c r="K11" s="14">
        <v>9.3806589999999995E-3</v>
      </c>
      <c r="L11" s="14">
        <v>0.92067929999999998</v>
      </c>
    </row>
    <row r="12" spans="1:13" ht="15.75" x14ac:dyDescent="0.2">
      <c r="A12" s="13"/>
      <c r="B12" s="13"/>
      <c r="C12" s="13"/>
      <c r="D12" s="15"/>
      <c r="E12" s="15"/>
      <c r="F12" s="15"/>
      <c r="G12" s="15"/>
      <c r="H12" s="15"/>
      <c r="I12" s="14" t="s">
        <v>210</v>
      </c>
      <c r="J12" s="14" t="s">
        <v>208</v>
      </c>
      <c r="K12" s="14" t="s">
        <v>208</v>
      </c>
      <c r="L12" s="14" t="s">
        <v>208</v>
      </c>
      <c r="M12" s="14" t="s">
        <v>208</v>
      </c>
    </row>
    <row r="13" spans="1:13" ht="15.75" x14ac:dyDescent="0.2">
      <c r="A13" s="16" t="s">
        <v>128</v>
      </c>
      <c r="B13" s="13" t="s">
        <v>215</v>
      </c>
      <c r="C13" s="16" t="s">
        <v>212</v>
      </c>
      <c r="D13" s="14"/>
      <c r="E13" s="14"/>
      <c r="F13" s="14"/>
      <c r="G13" s="14"/>
      <c r="H13" s="15"/>
      <c r="I13" s="14"/>
      <c r="J13" s="14"/>
      <c r="K13" s="14"/>
      <c r="L13" s="14"/>
    </row>
    <row r="14" spans="1:13" ht="15.75" x14ac:dyDescent="0.2">
      <c r="A14" s="16" t="s">
        <v>135</v>
      </c>
      <c r="B14" s="13" t="s">
        <v>215</v>
      </c>
      <c r="C14" s="16">
        <v>10</v>
      </c>
      <c r="D14" s="16">
        <v>0</v>
      </c>
      <c r="E14" s="15">
        <v>12.727</v>
      </c>
      <c r="F14" s="15">
        <v>0.38600000000000001</v>
      </c>
      <c r="G14" s="14" t="s">
        <v>208</v>
      </c>
      <c r="H14" s="15" t="s">
        <v>208</v>
      </c>
      <c r="I14" s="14" t="s">
        <v>209</v>
      </c>
      <c r="J14" s="14">
        <v>-1.6423500000000001E-2</v>
      </c>
      <c r="K14" s="14">
        <v>9.9149540000000001E-3</v>
      </c>
      <c r="L14" s="14">
        <v>0.1320143</v>
      </c>
    </row>
    <row r="15" spans="1:13" ht="15.75" x14ac:dyDescent="0.2">
      <c r="A15" s="16"/>
      <c r="B15" s="16"/>
      <c r="C15" s="16"/>
      <c r="D15" s="16"/>
      <c r="E15" s="15"/>
      <c r="F15" s="15"/>
      <c r="G15" s="16"/>
      <c r="H15" s="16"/>
      <c r="I15" s="14" t="s">
        <v>210</v>
      </c>
      <c r="J15" s="14" t="s">
        <v>208</v>
      </c>
      <c r="K15" s="14" t="s">
        <v>208</v>
      </c>
      <c r="L15" s="14" t="s">
        <v>208</v>
      </c>
      <c r="M15" s="14" t="s">
        <v>208</v>
      </c>
    </row>
    <row r="16" spans="1:13" ht="15.75" x14ac:dyDescent="0.2">
      <c r="A16" s="16" t="s">
        <v>147</v>
      </c>
      <c r="B16" s="13" t="s">
        <v>215</v>
      </c>
      <c r="C16" s="16" t="s">
        <v>212</v>
      </c>
      <c r="D16" s="16"/>
      <c r="E16" s="15"/>
      <c r="F16" s="15"/>
      <c r="G16" s="16"/>
      <c r="H16" s="16"/>
      <c r="I16" s="16"/>
      <c r="J16" s="14"/>
      <c r="K16" s="14"/>
      <c r="L16" s="14"/>
    </row>
    <row r="17" spans="1:13" ht="15.75" x14ac:dyDescent="0.2">
      <c r="A17" s="16" t="s">
        <v>151</v>
      </c>
      <c r="B17" s="17" t="s">
        <v>215</v>
      </c>
      <c r="C17" s="16">
        <v>7</v>
      </c>
      <c r="D17" s="16">
        <v>0</v>
      </c>
      <c r="E17" s="15">
        <v>11.994</v>
      </c>
      <c r="F17" s="15">
        <v>0.223</v>
      </c>
      <c r="G17" s="14" t="s">
        <v>208</v>
      </c>
      <c r="H17" s="15" t="s">
        <v>208</v>
      </c>
      <c r="I17" s="14" t="s">
        <v>209</v>
      </c>
      <c r="J17" s="14">
        <v>-1.9981240000000001E-2</v>
      </c>
      <c r="K17" s="14">
        <v>1.341847E-2</v>
      </c>
      <c r="L17" s="14">
        <v>0.1870407</v>
      </c>
    </row>
    <row r="18" spans="1:13" ht="15.75" x14ac:dyDescent="0.2">
      <c r="A18" s="16"/>
      <c r="B18" s="16"/>
      <c r="C18" s="16"/>
      <c r="D18" s="16"/>
      <c r="E18" s="15"/>
      <c r="F18" s="15"/>
      <c r="G18" s="16"/>
      <c r="H18" s="16"/>
      <c r="I18" s="14" t="s">
        <v>210</v>
      </c>
      <c r="J18" s="14" t="s">
        <v>208</v>
      </c>
      <c r="K18" s="14" t="s">
        <v>208</v>
      </c>
      <c r="L18" s="14" t="s">
        <v>208</v>
      </c>
      <c r="M18" s="14" t="s">
        <v>208</v>
      </c>
    </row>
    <row r="19" spans="1:13" ht="15.75" x14ac:dyDescent="0.2">
      <c r="A19" s="16" t="s">
        <v>160</v>
      </c>
      <c r="B19" s="17" t="s">
        <v>215</v>
      </c>
      <c r="C19" s="16">
        <v>7</v>
      </c>
      <c r="D19" s="16">
        <v>0</v>
      </c>
      <c r="E19" s="15">
        <v>6.2409999999999997</v>
      </c>
      <c r="F19" s="15">
        <v>0.59499999999999997</v>
      </c>
      <c r="G19" s="14" t="s">
        <v>208</v>
      </c>
      <c r="H19" s="15" t="s">
        <v>208</v>
      </c>
      <c r="I19" s="14" t="s">
        <v>209</v>
      </c>
      <c r="J19" s="14">
        <v>3.5667369999999999E-3</v>
      </c>
      <c r="K19" s="14">
        <v>1.1073639999999999E-2</v>
      </c>
      <c r="L19" s="14">
        <v>0.75830920000000002</v>
      </c>
    </row>
    <row r="20" spans="1:13" ht="15.75" x14ac:dyDescent="0.2">
      <c r="A20" s="16"/>
      <c r="B20" s="16"/>
      <c r="C20" s="16"/>
      <c r="D20" s="16"/>
      <c r="E20" s="15"/>
      <c r="F20" s="15"/>
      <c r="G20" s="16"/>
      <c r="H20" s="16"/>
      <c r="I20" s="14" t="s">
        <v>210</v>
      </c>
      <c r="J20" s="14" t="s">
        <v>208</v>
      </c>
      <c r="K20" s="14" t="s">
        <v>208</v>
      </c>
      <c r="L20" s="14" t="s">
        <v>208</v>
      </c>
      <c r="M20" s="14" t="s">
        <v>208</v>
      </c>
    </row>
    <row r="21" spans="1:13" ht="15.75" x14ac:dyDescent="0.2">
      <c r="A21" s="16" t="s">
        <v>169</v>
      </c>
      <c r="B21" s="17" t="s">
        <v>215</v>
      </c>
      <c r="C21" s="16">
        <v>8</v>
      </c>
      <c r="D21" s="16">
        <v>0</v>
      </c>
      <c r="E21" s="15">
        <v>17.73</v>
      </c>
      <c r="F21" s="15">
        <v>0.44800000000000001</v>
      </c>
      <c r="G21" s="14" t="s">
        <v>208</v>
      </c>
      <c r="H21" s="15" t="s">
        <v>208</v>
      </c>
      <c r="I21" s="14" t="s">
        <v>209</v>
      </c>
      <c r="J21" s="14">
        <v>5.5998369999999999E-3</v>
      </c>
      <c r="K21" s="14">
        <v>6.0953300000000004E-3</v>
      </c>
      <c r="L21" s="14">
        <v>0.38880700000000001</v>
      </c>
    </row>
    <row r="22" spans="1:13" ht="15.75" x14ac:dyDescent="0.2">
      <c r="A22" s="16"/>
      <c r="B22" s="16"/>
      <c r="C22" s="16"/>
      <c r="D22" s="16"/>
      <c r="E22" s="15"/>
      <c r="F22" s="15"/>
      <c r="G22" s="16"/>
      <c r="H22" s="16"/>
      <c r="I22" s="14" t="s">
        <v>210</v>
      </c>
      <c r="J22" s="14" t="s">
        <v>208</v>
      </c>
      <c r="K22" s="14" t="s">
        <v>208</v>
      </c>
      <c r="L22" s="14" t="s">
        <v>208</v>
      </c>
      <c r="M22" s="14" t="s">
        <v>208</v>
      </c>
    </row>
    <row r="23" spans="1:13" ht="15.75" x14ac:dyDescent="0.2">
      <c r="A23" s="16" t="s">
        <v>213</v>
      </c>
      <c r="B23" s="16" t="s">
        <v>215</v>
      </c>
      <c r="C23" s="16">
        <v>8</v>
      </c>
      <c r="D23" s="16">
        <v>0</v>
      </c>
      <c r="E23" s="15">
        <v>5.74</v>
      </c>
      <c r="F23" s="15">
        <v>0.73399999999999999</v>
      </c>
      <c r="G23" s="14" t="s">
        <v>208</v>
      </c>
      <c r="H23" s="15" t="s">
        <v>208</v>
      </c>
      <c r="I23" s="14" t="s">
        <v>209</v>
      </c>
      <c r="J23" s="14">
        <v>-3.7013390000000001E-3</v>
      </c>
      <c r="K23" s="14">
        <v>8.3322589999999998E-3</v>
      </c>
      <c r="L23" s="14">
        <v>0.67029329999999998</v>
      </c>
    </row>
    <row r="24" spans="1:13" ht="15.75" x14ac:dyDescent="0.2">
      <c r="A24" s="16"/>
      <c r="B24" s="16"/>
      <c r="C24" s="16"/>
      <c r="D24" s="16"/>
      <c r="E24" s="15"/>
      <c r="F24" s="15"/>
      <c r="G24" s="16"/>
      <c r="H24" s="16"/>
      <c r="I24" s="14" t="s">
        <v>210</v>
      </c>
      <c r="J24" s="14" t="s">
        <v>208</v>
      </c>
      <c r="K24" s="14" t="s">
        <v>208</v>
      </c>
      <c r="L24" s="14" t="s">
        <v>208</v>
      </c>
      <c r="M24" s="14" t="s">
        <v>208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6892-1771-4531-BAF6-66F6B1EFD821}">
  <dimension ref="A1:L30"/>
  <sheetViews>
    <sheetView workbookViewId="0">
      <selection activeCell="G2" sqref="G2"/>
    </sheetView>
  </sheetViews>
  <sheetFormatPr defaultRowHeight="14.25" x14ac:dyDescent="0.2"/>
  <cols>
    <col min="2" max="2" width="36.125" customWidth="1"/>
  </cols>
  <sheetData>
    <row r="1" spans="1:12" ht="19.5" customHeight="1" x14ac:dyDescent="0.2">
      <c r="A1" s="1" t="s">
        <v>352</v>
      </c>
    </row>
    <row r="2" spans="1:12" ht="47.25" x14ac:dyDescent="0.2">
      <c r="A2" s="11" t="s">
        <v>199</v>
      </c>
      <c r="B2" s="11" t="s">
        <v>200</v>
      </c>
      <c r="C2" s="11" t="s">
        <v>201</v>
      </c>
      <c r="D2" s="11" t="s">
        <v>202</v>
      </c>
      <c r="E2" s="12" t="s">
        <v>203</v>
      </c>
      <c r="F2" s="12" t="s">
        <v>204</v>
      </c>
      <c r="G2" s="12" t="s">
        <v>216</v>
      </c>
      <c r="H2" s="12" t="s">
        <v>205</v>
      </c>
      <c r="I2" s="11" t="s">
        <v>206</v>
      </c>
      <c r="J2" s="11" t="s">
        <v>60</v>
      </c>
      <c r="K2" s="11" t="s">
        <v>61</v>
      </c>
      <c r="L2" s="11" t="s">
        <v>207</v>
      </c>
    </row>
    <row r="3" spans="1:12" ht="15.75" x14ac:dyDescent="0.2">
      <c r="A3" s="13" t="s">
        <v>211</v>
      </c>
      <c r="B3" s="13" t="s">
        <v>217</v>
      </c>
      <c r="C3" s="14">
        <v>77</v>
      </c>
      <c r="D3" s="14">
        <v>0</v>
      </c>
      <c r="E3" s="14">
        <v>95.644000000000005</v>
      </c>
      <c r="F3" s="14">
        <v>0.55500000000000005</v>
      </c>
      <c r="G3" s="14" t="s">
        <v>208</v>
      </c>
      <c r="H3" s="14" t="s">
        <v>208</v>
      </c>
      <c r="I3" s="14" t="s">
        <v>218</v>
      </c>
      <c r="J3" s="14">
        <v>1.9345999999999999E-2</v>
      </c>
      <c r="K3" s="14">
        <v>6.0028209999999999E-2</v>
      </c>
      <c r="L3" s="14">
        <v>0.74793989999999999</v>
      </c>
    </row>
    <row r="4" spans="1:12" ht="15.75" x14ac:dyDescent="0.2">
      <c r="A4" s="13"/>
      <c r="B4" s="13"/>
      <c r="C4" s="14"/>
      <c r="D4" s="14"/>
      <c r="E4" s="14"/>
      <c r="F4" s="14"/>
      <c r="G4" s="14"/>
      <c r="H4" s="14"/>
      <c r="I4" s="14" t="s">
        <v>210</v>
      </c>
      <c r="J4" s="14" t="s">
        <v>208</v>
      </c>
      <c r="K4" s="14" t="s">
        <v>208</v>
      </c>
      <c r="L4" s="14" t="s">
        <v>208</v>
      </c>
    </row>
    <row r="5" spans="1:12" ht="15.75" x14ac:dyDescent="0.2">
      <c r="A5" s="13" t="s">
        <v>211</v>
      </c>
      <c r="B5" s="13" t="s">
        <v>219</v>
      </c>
      <c r="C5" s="14">
        <v>93</v>
      </c>
      <c r="D5" s="15">
        <v>0</v>
      </c>
      <c r="E5" s="15">
        <v>115.015</v>
      </c>
      <c r="F5" s="15">
        <v>0.48399999999999999</v>
      </c>
      <c r="G5" s="14" t="s">
        <v>208</v>
      </c>
      <c r="H5" s="14" t="s">
        <v>208</v>
      </c>
      <c r="I5" s="14" t="s">
        <v>218</v>
      </c>
      <c r="J5" s="14">
        <v>-9.3854709999999994E-3</v>
      </c>
      <c r="K5" s="14">
        <v>3.6779180000000002E-2</v>
      </c>
      <c r="L5" s="14">
        <v>0.79904050000000004</v>
      </c>
    </row>
    <row r="6" spans="1:12" ht="15.75" x14ac:dyDescent="0.2">
      <c r="A6" s="13"/>
      <c r="B6" s="13"/>
      <c r="C6" s="14"/>
      <c r="D6" s="15"/>
      <c r="E6" s="15"/>
      <c r="F6" s="15"/>
      <c r="G6" s="14"/>
      <c r="H6" s="14"/>
      <c r="I6" s="14" t="s">
        <v>210</v>
      </c>
      <c r="J6" s="14" t="s">
        <v>208</v>
      </c>
      <c r="K6" s="14" t="s">
        <v>208</v>
      </c>
      <c r="L6" s="14" t="s">
        <v>208</v>
      </c>
    </row>
    <row r="7" spans="1:12" ht="15.75" x14ac:dyDescent="0.2">
      <c r="A7" s="13" t="s">
        <v>211</v>
      </c>
      <c r="B7" s="13" t="s">
        <v>220</v>
      </c>
      <c r="C7" s="14">
        <v>93</v>
      </c>
      <c r="D7" s="15">
        <v>1</v>
      </c>
      <c r="E7" s="15">
        <v>159.18700000000001</v>
      </c>
      <c r="F7" s="15">
        <v>4.0000000000000001E-3</v>
      </c>
      <c r="G7" s="14">
        <v>717.952</v>
      </c>
      <c r="H7" s="14">
        <v>2.5999999999999999E-2</v>
      </c>
      <c r="I7" s="14" t="s">
        <v>218</v>
      </c>
      <c r="J7" s="14">
        <v>7.6430439999999999E-3</v>
      </c>
      <c r="K7" s="14">
        <v>3.7961809999999999E-2</v>
      </c>
      <c r="L7" s="14">
        <v>0.84079539999999997</v>
      </c>
    </row>
    <row r="8" spans="1:12" ht="15.75" x14ac:dyDescent="0.2">
      <c r="A8" s="13"/>
      <c r="B8" s="13"/>
      <c r="C8" s="14"/>
      <c r="D8" s="15"/>
      <c r="E8" s="15"/>
      <c r="F8" s="15"/>
      <c r="G8" s="14"/>
      <c r="H8" s="14"/>
      <c r="I8" s="14" t="s">
        <v>210</v>
      </c>
      <c r="J8" s="14">
        <v>-1.236834E-3</v>
      </c>
      <c r="K8" s="14">
        <v>3.7047429999999999E-2</v>
      </c>
      <c r="L8" s="14">
        <v>0.97342640000000002</v>
      </c>
    </row>
    <row r="9" spans="1:12" ht="15.75" x14ac:dyDescent="0.2">
      <c r="A9" s="13" t="s">
        <v>211</v>
      </c>
      <c r="B9" s="13" t="s">
        <v>221</v>
      </c>
      <c r="C9" s="14">
        <v>94</v>
      </c>
      <c r="D9" s="15">
        <v>0</v>
      </c>
      <c r="E9" s="15">
        <v>118.744</v>
      </c>
      <c r="F9" s="15">
        <v>0.434</v>
      </c>
      <c r="G9" s="14" t="s">
        <v>208</v>
      </c>
      <c r="H9" s="14" t="s">
        <v>208</v>
      </c>
      <c r="I9" s="14" t="s">
        <v>218</v>
      </c>
      <c r="J9" s="14">
        <v>-4.0800570000000001E-2</v>
      </c>
      <c r="K9" s="14">
        <v>2.448351E-2</v>
      </c>
      <c r="L9" s="14">
        <v>9.8345169999999996E-2</v>
      </c>
    </row>
    <row r="10" spans="1:12" ht="15.75" x14ac:dyDescent="0.2">
      <c r="A10" s="13"/>
      <c r="B10" s="13"/>
      <c r="C10" s="14"/>
      <c r="D10" s="15"/>
      <c r="E10" s="15"/>
      <c r="F10" s="15"/>
      <c r="G10" s="14"/>
      <c r="H10" s="14"/>
      <c r="I10" s="14" t="s">
        <v>210</v>
      </c>
      <c r="J10" s="14" t="s">
        <v>208</v>
      </c>
      <c r="K10" s="14" t="s">
        <v>208</v>
      </c>
      <c r="L10" s="14" t="s">
        <v>208</v>
      </c>
    </row>
    <row r="11" spans="1:12" ht="15.75" x14ac:dyDescent="0.2">
      <c r="A11" s="13" t="s">
        <v>211</v>
      </c>
      <c r="B11" s="16" t="s">
        <v>222</v>
      </c>
      <c r="C11" s="14">
        <v>94</v>
      </c>
      <c r="D11" s="15">
        <v>0</v>
      </c>
      <c r="E11" s="15">
        <v>109.699</v>
      </c>
      <c r="F11" s="15">
        <v>0.66</v>
      </c>
      <c r="G11" s="14" t="s">
        <v>208</v>
      </c>
      <c r="H11" s="14" t="s">
        <v>208</v>
      </c>
      <c r="I11" s="14" t="s">
        <v>218</v>
      </c>
      <c r="J11" s="14">
        <v>-1.5785609999999999E-2</v>
      </c>
      <c r="K11" s="14">
        <v>2.3102560000000001E-2</v>
      </c>
      <c r="L11" s="14">
        <v>0.49580180000000001</v>
      </c>
    </row>
    <row r="12" spans="1:12" ht="15.75" x14ac:dyDescent="0.2">
      <c r="A12" s="16"/>
      <c r="B12" s="16"/>
      <c r="C12" s="14"/>
      <c r="D12" s="15"/>
      <c r="E12" s="15"/>
      <c r="F12" s="15"/>
      <c r="G12" s="16"/>
      <c r="H12" s="16"/>
      <c r="I12" s="14" t="s">
        <v>210</v>
      </c>
      <c r="J12" s="14" t="s">
        <v>208</v>
      </c>
      <c r="K12" s="14" t="s">
        <v>208</v>
      </c>
      <c r="L12" s="14" t="s">
        <v>208</v>
      </c>
    </row>
    <row r="13" spans="1:12" ht="15.75" x14ac:dyDescent="0.2">
      <c r="A13" s="13" t="s">
        <v>211</v>
      </c>
      <c r="B13" s="16" t="s">
        <v>223</v>
      </c>
      <c r="C13" s="14">
        <v>92</v>
      </c>
      <c r="D13" s="15">
        <v>0</v>
      </c>
      <c r="E13" s="15">
        <v>111.88200000000001</v>
      </c>
      <c r="F13" s="15">
        <v>0.57999999999999996</v>
      </c>
      <c r="G13" s="14" t="s">
        <v>208</v>
      </c>
      <c r="H13" s="14" t="s">
        <v>208</v>
      </c>
      <c r="I13" s="14" t="s">
        <v>218</v>
      </c>
      <c r="J13" s="14">
        <v>-3.0311230000000002E-3</v>
      </c>
      <c r="K13" s="14">
        <v>4.6364719999999998E-2</v>
      </c>
      <c r="L13" s="14">
        <v>0.94799040000000001</v>
      </c>
    </row>
    <row r="14" spans="1:12" ht="15.75" x14ac:dyDescent="0.2">
      <c r="A14" s="13"/>
      <c r="B14" s="16"/>
      <c r="C14" s="14"/>
      <c r="D14" s="15"/>
      <c r="E14" s="15"/>
      <c r="F14" s="15"/>
      <c r="G14" s="14"/>
      <c r="H14" s="14"/>
      <c r="I14" s="14" t="s">
        <v>210</v>
      </c>
      <c r="J14" s="14" t="s">
        <v>208</v>
      </c>
      <c r="K14" s="14" t="s">
        <v>208</v>
      </c>
      <c r="L14" s="14" t="s">
        <v>208</v>
      </c>
    </row>
    <row r="15" spans="1:12" ht="15.75" x14ac:dyDescent="0.2">
      <c r="A15" s="13" t="s">
        <v>211</v>
      </c>
      <c r="B15" s="16" t="s">
        <v>224</v>
      </c>
      <c r="C15" s="14">
        <v>93</v>
      </c>
      <c r="D15" s="15">
        <v>0</v>
      </c>
      <c r="E15" s="15">
        <v>99.363</v>
      </c>
      <c r="F15" s="15">
        <v>0.86599999999999999</v>
      </c>
      <c r="G15" s="14" t="s">
        <v>208</v>
      </c>
      <c r="H15" s="14" t="s">
        <v>208</v>
      </c>
      <c r="I15" s="14" t="s">
        <v>218</v>
      </c>
      <c r="J15" s="14">
        <v>-2.4024279999999999E-2</v>
      </c>
      <c r="K15" s="14">
        <v>3.9437029999999998E-2</v>
      </c>
      <c r="L15" s="14">
        <v>0.54361669999999995</v>
      </c>
    </row>
    <row r="16" spans="1:12" ht="15.75" x14ac:dyDescent="0.2">
      <c r="A16" s="16"/>
      <c r="B16" s="16"/>
      <c r="C16" s="14"/>
      <c r="D16" s="15"/>
      <c r="E16" s="15"/>
      <c r="F16" s="15"/>
      <c r="G16" s="14"/>
      <c r="H16" s="14"/>
      <c r="I16" s="14" t="s">
        <v>210</v>
      </c>
      <c r="J16" s="14" t="s">
        <v>208</v>
      </c>
      <c r="K16" s="14" t="s">
        <v>208</v>
      </c>
      <c r="L16" s="14" t="s">
        <v>208</v>
      </c>
    </row>
    <row r="17" spans="1:12" ht="15.75" x14ac:dyDescent="0.2">
      <c r="A17" s="13" t="s">
        <v>211</v>
      </c>
      <c r="B17" s="16" t="s">
        <v>225</v>
      </c>
      <c r="C17" s="14">
        <v>94</v>
      </c>
      <c r="D17" s="15">
        <v>0</v>
      </c>
      <c r="E17" s="15">
        <v>134.11699999999999</v>
      </c>
      <c r="F17" s="15">
        <v>0.13500000000000001</v>
      </c>
      <c r="G17" s="14" t="s">
        <v>208</v>
      </c>
      <c r="H17" s="14" t="s">
        <v>208</v>
      </c>
      <c r="I17" s="14" t="s">
        <v>218</v>
      </c>
      <c r="J17" s="14">
        <v>-5.5156429999999999E-2</v>
      </c>
      <c r="K17" s="14">
        <v>2.8817410000000002E-2</v>
      </c>
      <c r="L17" s="14">
        <v>5.8105829999999997E-2</v>
      </c>
    </row>
    <row r="18" spans="1:12" ht="15.75" x14ac:dyDescent="0.2">
      <c r="A18" s="16"/>
      <c r="B18" s="16"/>
      <c r="C18" s="14"/>
      <c r="D18" s="15"/>
      <c r="E18" s="15"/>
      <c r="F18" s="15"/>
      <c r="G18" s="14"/>
      <c r="H18" s="14"/>
      <c r="I18" s="14" t="s">
        <v>210</v>
      </c>
      <c r="J18" s="14" t="s">
        <v>208</v>
      </c>
      <c r="K18" s="14" t="s">
        <v>208</v>
      </c>
      <c r="L18" s="14" t="s">
        <v>208</v>
      </c>
    </row>
    <row r="19" spans="1:12" ht="15.75" x14ac:dyDescent="0.2">
      <c r="A19" s="13" t="s">
        <v>211</v>
      </c>
      <c r="B19" s="16" t="s">
        <v>226</v>
      </c>
      <c r="C19" s="14">
        <v>94</v>
      </c>
      <c r="D19" s="15">
        <v>0</v>
      </c>
      <c r="E19" s="15">
        <v>114.611</v>
      </c>
      <c r="F19" s="15">
        <v>0.54700000000000004</v>
      </c>
      <c r="G19" s="14" t="s">
        <v>208</v>
      </c>
      <c r="H19" s="14" t="s">
        <v>208</v>
      </c>
      <c r="I19" s="14" t="s">
        <v>218</v>
      </c>
      <c r="J19" s="14">
        <v>-8.2969859999999993E-3</v>
      </c>
      <c r="K19" s="14">
        <v>2.4529160000000001E-2</v>
      </c>
      <c r="L19" s="14">
        <v>0.73579159999999999</v>
      </c>
    </row>
    <row r="20" spans="1:12" ht="15.75" x14ac:dyDescent="0.2">
      <c r="A20" s="16"/>
      <c r="B20" s="16"/>
      <c r="C20" s="14"/>
      <c r="D20" s="15"/>
      <c r="E20" s="15"/>
      <c r="F20" s="15"/>
      <c r="G20" s="14"/>
      <c r="H20" s="14"/>
      <c r="I20" s="14" t="s">
        <v>210</v>
      </c>
      <c r="J20" s="14" t="s">
        <v>208</v>
      </c>
      <c r="K20" s="14" t="s">
        <v>208</v>
      </c>
      <c r="L20" s="14" t="s">
        <v>208</v>
      </c>
    </row>
    <row r="21" spans="1:12" ht="15.75" x14ac:dyDescent="0.2">
      <c r="A21" s="13" t="s">
        <v>211</v>
      </c>
      <c r="B21" s="16" t="s">
        <v>227</v>
      </c>
      <c r="C21" s="14">
        <v>94</v>
      </c>
      <c r="D21" s="15">
        <v>0</v>
      </c>
      <c r="E21" s="15">
        <v>114.611</v>
      </c>
      <c r="F21" s="15">
        <v>0.54600000000000004</v>
      </c>
      <c r="G21" s="14" t="s">
        <v>208</v>
      </c>
      <c r="H21" s="14" t="s">
        <v>208</v>
      </c>
      <c r="I21" s="14" t="s">
        <v>218</v>
      </c>
      <c r="J21" s="14">
        <v>-8.2969859999999993E-3</v>
      </c>
      <c r="K21" s="14">
        <v>2.4529160000000001E-2</v>
      </c>
      <c r="L21" s="14">
        <v>0.73579159999999999</v>
      </c>
    </row>
    <row r="22" spans="1:12" ht="15.75" x14ac:dyDescent="0.2">
      <c r="A22" s="13"/>
      <c r="B22" s="16"/>
      <c r="C22" s="14"/>
      <c r="D22" s="15"/>
      <c r="E22" s="15"/>
      <c r="F22" s="15"/>
      <c r="G22" s="14"/>
      <c r="H22" s="14"/>
      <c r="I22" s="14" t="s">
        <v>210</v>
      </c>
      <c r="J22" s="14" t="s">
        <v>208</v>
      </c>
      <c r="K22" s="14" t="s">
        <v>208</v>
      </c>
      <c r="L22" s="14" t="s">
        <v>208</v>
      </c>
    </row>
    <row r="23" spans="1:12" ht="15.75" x14ac:dyDescent="0.2">
      <c r="A23" s="13" t="s">
        <v>211</v>
      </c>
      <c r="B23" s="16" t="s">
        <v>228</v>
      </c>
      <c r="C23" s="14">
        <v>94</v>
      </c>
      <c r="D23" s="15">
        <v>0</v>
      </c>
      <c r="E23" s="15">
        <v>106.206</v>
      </c>
      <c r="F23" s="15">
        <v>0.752</v>
      </c>
      <c r="G23" s="14" t="s">
        <v>208</v>
      </c>
      <c r="H23" s="14" t="s">
        <v>208</v>
      </c>
      <c r="I23" s="14" t="s">
        <v>218</v>
      </c>
      <c r="J23" s="14">
        <v>1.7605599999999999E-2</v>
      </c>
      <c r="K23" s="14">
        <v>2.3712090000000002E-2</v>
      </c>
      <c r="L23" s="14">
        <v>0.45931430000000001</v>
      </c>
    </row>
    <row r="24" spans="1:12" ht="15.75" x14ac:dyDescent="0.2">
      <c r="A24" s="16"/>
      <c r="B24" s="16"/>
      <c r="C24" s="14"/>
      <c r="D24" s="15"/>
      <c r="E24" s="15"/>
      <c r="F24" s="15"/>
      <c r="G24" s="14"/>
      <c r="H24" s="14"/>
      <c r="I24" s="14" t="s">
        <v>210</v>
      </c>
      <c r="J24" s="14" t="s">
        <v>208</v>
      </c>
      <c r="K24" s="14" t="s">
        <v>208</v>
      </c>
      <c r="L24" s="14" t="s">
        <v>208</v>
      </c>
    </row>
    <row r="25" spans="1:12" ht="15.75" x14ac:dyDescent="0.2">
      <c r="A25" s="13" t="s">
        <v>211</v>
      </c>
      <c r="B25" s="16" t="s">
        <v>351</v>
      </c>
      <c r="C25" s="14">
        <v>94</v>
      </c>
      <c r="D25" s="15">
        <v>0</v>
      </c>
      <c r="E25" s="15">
        <v>127.331</v>
      </c>
      <c r="F25" s="15">
        <v>0.24399999999999999</v>
      </c>
      <c r="G25" s="14" t="s">
        <v>208</v>
      </c>
      <c r="H25" s="14" t="s">
        <v>208</v>
      </c>
      <c r="I25" s="14" t="s">
        <v>218</v>
      </c>
      <c r="J25" s="14">
        <v>1.6706430000000001E-2</v>
      </c>
      <c r="K25" s="14">
        <v>2.511532E-2</v>
      </c>
      <c r="L25" s="14">
        <v>0.50726150000000003</v>
      </c>
    </row>
    <row r="26" spans="1:12" ht="15.75" x14ac:dyDescent="0.2">
      <c r="A26" s="16"/>
      <c r="B26" s="16"/>
      <c r="C26" s="14"/>
      <c r="D26" s="15"/>
      <c r="E26" s="15"/>
      <c r="F26" s="15"/>
      <c r="G26" s="14"/>
      <c r="H26" s="14"/>
      <c r="I26" s="14" t="s">
        <v>210</v>
      </c>
      <c r="J26" s="14" t="s">
        <v>208</v>
      </c>
      <c r="K26" s="14" t="s">
        <v>208</v>
      </c>
      <c r="L26" s="14" t="s">
        <v>208</v>
      </c>
    </row>
    <row r="27" spans="1:12" ht="15.75" x14ac:dyDescent="0.2">
      <c r="A27" s="13" t="s">
        <v>211</v>
      </c>
      <c r="B27" s="16" t="s">
        <v>229</v>
      </c>
      <c r="C27" s="14">
        <v>94</v>
      </c>
      <c r="D27" s="15">
        <v>0</v>
      </c>
      <c r="E27" s="15">
        <v>106.33499999999999</v>
      </c>
      <c r="F27" s="15">
        <v>0.745</v>
      </c>
      <c r="G27" s="14" t="s">
        <v>208</v>
      </c>
      <c r="H27" s="14" t="s">
        <v>208</v>
      </c>
      <c r="I27" s="14" t="s">
        <v>218</v>
      </c>
      <c r="J27" s="14">
        <v>-4.6644369999999998E-2</v>
      </c>
      <c r="K27" s="14">
        <v>2.3884659999999999E-2</v>
      </c>
      <c r="L27" s="14">
        <v>5.326094E-2</v>
      </c>
    </row>
    <row r="28" spans="1:12" ht="15.75" x14ac:dyDescent="0.2">
      <c r="A28" s="16"/>
      <c r="B28" s="16"/>
      <c r="C28" s="14"/>
      <c r="D28" s="15"/>
      <c r="E28" s="15"/>
      <c r="F28" s="15"/>
      <c r="G28" s="14"/>
      <c r="H28" s="14"/>
      <c r="I28" s="14" t="s">
        <v>210</v>
      </c>
      <c r="J28" s="14" t="s">
        <v>208</v>
      </c>
      <c r="K28" s="14" t="s">
        <v>208</v>
      </c>
      <c r="L28" s="14" t="s">
        <v>208</v>
      </c>
    </row>
    <row r="29" spans="1:12" ht="15.75" x14ac:dyDescent="0.2">
      <c r="A29" s="13" t="s">
        <v>211</v>
      </c>
      <c r="B29" s="16" t="s">
        <v>230</v>
      </c>
      <c r="C29" s="14">
        <v>93</v>
      </c>
      <c r="D29" s="15">
        <v>0</v>
      </c>
      <c r="E29" s="15">
        <v>118.036</v>
      </c>
      <c r="F29" s="15">
        <v>0.42099999999999999</v>
      </c>
      <c r="G29" s="14" t="s">
        <v>208</v>
      </c>
      <c r="H29" s="14" t="s">
        <v>208</v>
      </c>
      <c r="I29" s="14" t="s">
        <v>218</v>
      </c>
      <c r="J29" s="14">
        <v>9.2941620000000003E-2</v>
      </c>
      <c r="K29" s="14">
        <v>4.4170719999999997E-2</v>
      </c>
      <c r="L29" s="14">
        <v>3.7563729999999997E-2</v>
      </c>
    </row>
    <row r="30" spans="1:12" ht="15.75" x14ac:dyDescent="0.2">
      <c r="A30" s="16"/>
      <c r="B30" s="16"/>
      <c r="C30" s="16"/>
      <c r="D30" s="16"/>
      <c r="E30" s="15"/>
      <c r="F30" s="15"/>
      <c r="G30" s="14"/>
      <c r="H30" s="14"/>
      <c r="I30" s="14" t="s">
        <v>210</v>
      </c>
      <c r="J30" s="14" t="s">
        <v>208</v>
      </c>
      <c r="K30" s="14" t="s">
        <v>208</v>
      </c>
      <c r="L30" s="14" t="s">
        <v>208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2023-06-12T11:32:16Z</dcterms:created>
  <dcterms:modified xsi:type="dcterms:W3CDTF">2023-08-05T08:53:45Z</dcterms:modified>
</cp:coreProperties>
</file>