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D:\Mauro Setembro de 2023\Trabalhos Completos\Em elaboração\Iago Doutorado 1\Minerals outubro 2024\"/>
    </mc:Choice>
  </mc:AlternateContent>
  <bookViews>
    <workbookView xWindow="28680" yWindow="-120" windowWidth="20730" windowHeight="11040" activeTab="1"/>
  </bookViews>
  <sheets>
    <sheet name="Geochemical data" sheetId="2" r:id="rId1"/>
    <sheet name="Isotopic data" sheetId="3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P20" i="2" l="1"/>
  <c r="P21" i="2"/>
  <c r="P22" i="2"/>
  <c r="P23" i="2"/>
  <c r="P24" i="2"/>
  <c r="P25" i="2"/>
  <c r="P26" i="2"/>
  <c r="P27" i="2"/>
  <c r="P28" i="2"/>
  <c r="P29" i="2"/>
  <c r="P30" i="2"/>
  <c r="P31" i="2"/>
  <c r="P19" i="2"/>
  <c r="P3" i="2"/>
  <c r="P4" i="2"/>
  <c r="P5" i="2"/>
  <c r="P6" i="2"/>
  <c r="P7" i="2"/>
  <c r="P8" i="2"/>
  <c r="P9" i="2"/>
  <c r="P10" i="2"/>
  <c r="P11" i="2"/>
  <c r="P12" i="2"/>
  <c r="P13" i="2"/>
  <c r="P14" i="2"/>
  <c r="P15" i="2"/>
  <c r="P16" i="2"/>
  <c r="P17" i="2"/>
  <c r="P18" i="2"/>
  <c r="P2" i="2"/>
</calcChain>
</file>

<file path=xl/sharedStrings.xml><?xml version="1.0" encoding="utf-8"?>
<sst xmlns="http://schemas.openxmlformats.org/spreadsheetml/2006/main" count="270" uniqueCount="152">
  <si>
    <t>SiO2</t>
  </si>
  <si>
    <t>TiO2</t>
  </si>
  <si>
    <t>Al2O3</t>
  </si>
  <si>
    <t>MnO</t>
  </si>
  <si>
    <t>MgO</t>
  </si>
  <si>
    <t>CaO</t>
  </si>
  <si>
    <t>K2O</t>
  </si>
  <si>
    <t>P2O5</t>
  </si>
  <si>
    <t>Ba</t>
  </si>
  <si>
    <t>Rb</t>
  </si>
  <si>
    <t>Sr</t>
  </si>
  <si>
    <t>Zn</t>
  </si>
  <si>
    <t>Zr</t>
  </si>
  <si>
    <t>V</t>
  </si>
  <si>
    <t>Ce</t>
  </si>
  <si>
    <t>Co</t>
  </si>
  <si>
    <t>Cs</t>
  </si>
  <si>
    <t>Cu</t>
  </si>
  <si>
    <t>Dy</t>
  </si>
  <si>
    <t xml:space="preserve"> Er</t>
  </si>
  <si>
    <t>Eu</t>
  </si>
  <si>
    <t>Ga</t>
  </si>
  <si>
    <t>Hf</t>
  </si>
  <si>
    <t>Ho</t>
  </si>
  <si>
    <t>La</t>
  </si>
  <si>
    <t>Lu</t>
  </si>
  <si>
    <t>Mo</t>
  </si>
  <si>
    <t>Nb</t>
  </si>
  <si>
    <t>Nd</t>
  </si>
  <si>
    <t>Ni</t>
  </si>
  <si>
    <t>Pr</t>
  </si>
  <si>
    <t>Sm</t>
  </si>
  <si>
    <t>Sn</t>
  </si>
  <si>
    <t>Ta</t>
  </si>
  <si>
    <t>Tb</t>
  </si>
  <si>
    <t>Th</t>
  </si>
  <si>
    <t>Tl</t>
  </si>
  <si>
    <t>Tm</t>
  </si>
  <si>
    <t>U</t>
  </si>
  <si>
    <t>Y</t>
  </si>
  <si>
    <t>Yb</t>
  </si>
  <si>
    <t>W</t>
  </si>
  <si>
    <t>Gd</t>
  </si>
  <si>
    <t>Au</t>
  </si>
  <si>
    <t>As</t>
  </si>
  <si>
    <t>Hg</t>
  </si>
  <si>
    <t>Be</t>
  </si>
  <si>
    <t>Sc</t>
  </si>
  <si>
    <t>GFTG</t>
  </si>
  <si>
    <t>GFZA</t>
  </si>
  <si>
    <t>GMSC</t>
  </si>
  <si>
    <t>GCG</t>
  </si>
  <si>
    <t>MOGA</t>
  </si>
  <si>
    <t>MOD</t>
  </si>
  <si>
    <t>MOSC</t>
  </si>
  <si>
    <t>MOPQ</t>
  </si>
  <si>
    <t>MOSE</t>
  </si>
  <si>
    <t>MODI</t>
  </si>
  <si>
    <t>MOS</t>
  </si>
  <si>
    <t>PFG-02</t>
  </si>
  <si>
    <t>PGF-41</t>
  </si>
  <si>
    <t>PFG-26</t>
  </si>
  <si>
    <t>PFG-29</t>
  </si>
  <si>
    <t>PFG-45</t>
  </si>
  <si>
    <t>Cr2O3</t>
  </si>
  <si>
    <t>LOI</t>
  </si>
  <si>
    <t>PFG-47</t>
  </si>
  <si>
    <t>Meyer 2017</t>
  </si>
  <si>
    <t>Medeiros 2013</t>
  </si>
  <si>
    <t>Total</t>
  </si>
  <si>
    <t>De Campos 2004</t>
  </si>
  <si>
    <t>CA1.1</t>
  </si>
  <si>
    <t>CA1.2</t>
  </si>
  <si>
    <t>CA2.1</t>
  </si>
  <si>
    <t>CA2.2</t>
  </si>
  <si>
    <t>CA2.3</t>
  </si>
  <si>
    <t>CA3.1</t>
  </si>
  <si>
    <t>CA3.2</t>
  </si>
  <si>
    <t>CA4.1</t>
  </si>
  <si>
    <t>CA4.3</t>
  </si>
  <si>
    <t>CA4.4</t>
  </si>
  <si>
    <t>CA5.1</t>
  </si>
  <si>
    <t>CA5.2</t>
  </si>
  <si>
    <t>CA5.3</t>
  </si>
  <si>
    <t>Sample</t>
  </si>
  <si>
    <t>Syenodiorite</t>
  </si>
  <si>
    <t>Tonalite</t>
  </si>
  <si>
    <t>Diorite</t>
  </si>
  <si>
    <t>Monzonite</t>
  </si>
  <si>
    <t>Monzodiorite</t>
  </si>
  <si>
    <t>Granite</t>
  </si>
  <si>
    <t>Granodiorite</t>
  </si>
  <si>
    <t>Fe2O3</t>
  </si>
  <si>
    <t>Na2O</t>
  </si>
  <si>
    <t>Source</t>
  </si>
  <si>
    <t>Rock</t>
  </si>
  <si>
    <r>
      <t xml:space="preserve">Ratios </t>
    </r>
    <r>
      <rPr>
        <i/>
        <vertAlign val="superscript"/>
        <sz val="10"/>
        <rFont val="Arial"/>
        <family val="2"/>
      </rPr>
      <t>b</t>
    </r>
  </si>
  <si>
    <r>
      <t xml:space="preserve">Ratios </t>
    </r>
    <r>
      <rPr>
        <i/>
        <vertAlign val="superscript"/>
        <sz val="10"/>
        <rFont val="Arial"/>
        <family val="2"/>
      </rPr>
      <t>c</t>
    </r>
  </si>
  <si>
    <r>
      <t xml:space="preserve">Dates </t>
    </r>
    <r>
      <rPr>
        <i/>
        <vertAlign val="superscript"/>
        <sz val="10"/>
        <color indexed="8"/>
        <rFont val="Arial"/>
        <family val="2"/>
      </rPr>
      <t>c</t>
    </r>
  </si>
  <si>
    <r>
      <t xml:space="preserve">Ages </t>
    </r>
    <r>
      <rPr>
        <i/>
        <vertAlign val="superscript"/>
        <sz val="10"/>
        <rFont val="Arial"/>
        <family val="2"/>
      </rPr>
      <t>b</t>
    </r>
  </si>
  <si>
    <t>Identifier</t>
  </si>
  <si>
    <t>f206c</t>
  </si>
  <si>
    <r>
      <t>204</t>
    </r>
    <r>
      <rPr>
        <sz val="10"/>
        <color indexed="8"/>
        <rFont val="Arial"/>
        <family val="2"/>
      </rPr>
      <t>Pb</t>
    </r>
  </si>
  <si>
    <r>
      <t>206</t>
    </r>
    <r>
      <rPr>
        <sz val="10"/>
        <color indexed="8"/>
        <rFont val="Arial"/>
        <family val="2"/>
      </rPr>
      <t>Pb</t>
    </r>
  </si>
  <si>
    <r>
      <t>207</t>
    </r>
    <r>
      <rPr>
        <sz val="10"/>
        <color indexed="8"/>
        <rFont val="Arial"/>
        <family val="2"/>
      </rPr>
      <t>Pb</t>
    </r>
  </si>
  <si>
    <r>
      <t>U (µg g</t>
    </r>
    <r>
      <rPr>
        <vertAlign val="superscript"/>
        <sz val="10"/>
        <color indexed="8"/>
        <rFont val="Arial"/>
        <family val="2"/>
      </rPr>
      <t>-1</t>
    </r>
    <r>
      <rPr>
        <sz val="10"/>
        <color indexed="8"/>
        <rFont val="Arial"/>
        <family val="2"/>
      </rPr>
      <t>)</t>
    </r>
    <r>
      <rPr>
        <vertAlign val="superscript"/>
        <sz val="10"/>
        <color indexed="8"/>
        <rFont val="Arial"/>
        <family val="2"/>
      </rPr>
      <t xml:space="preserve"> </t>
    </r>
    <r>
      <rPr>
        <i/>
        <vertAlign val="superscript"/>
        <sz val="10"/>
        <color indexed="8"/>
        <rFont val="Arial"/>
        <family val="2"/>
      </rPr>
      <t>a</t>
    </r>
  </si>
  <si>
    <t>Th/U</t>
  </si>
  <si>
    <r>
      <t>207</t>
    </r>
    <r>
      <rPr>
        <sz val="10"/>
        <color indexed="8"/>
        <rFont val="Arial"/>
        <family val="2"/>
      </rPr>
      <t>Pb/</t>
    </r>
    <r>
      <rPr>
        <vertAlign val="superscript"/>
        <sz val="10"/>
        <color indexed="8"/>
        <rFont val="Arial"/>
        <family val="2"/>
      </rPr>
      <t>204</t>
    </r>
    <r>
      <rPr>
        <sz val="10"/>
        <color indexed="8"/>
        <rFont val="Arial"/>
        <family val="2"/>
      </rPr>
      <t>Pb</t>
    </r>
  </si>
  <si>
    <r>
      <t>207</t>
    </r>
    <r>
      <rPr>
        <sz val="10"/>
        <color indexed="8"/>
        <rFont val="Arial"/>
        <family val="2"/>
      </rPr>
      <t>Pb/</t>
    </r>
    <r>
      <rPr>
        <vertAlign val="superscript"/>
        <sz val="10"/>
        <color indexed="8"/>
        <rFont val="Arial"/>
        <family val="2"/>
      </rPr>
      <t>206</t>
    </r>
    <r>
      <rPr>
        <sz val="10"/>
        <color indexed="8"/>
        <rFont val="Arial"/>
        <family val="2"/>
      </rPr>
      <t>Pb</t>
    </r>
  </si>
  <si>
    <r>
      <t>1</t>
    </r>
    <r>
      <rPr>
        <i/>
        <sz val="10"/>
        <color indexed="8"/>
        <rFont val="Arial"/>
        <family val="2"/>
      </rPr>
      <t>s</t>
    </r>
  </si>
  <si>
    <r>
      <t>206</t>
    </r>
    <r>
      <rPr>
        <sz val="10"/>
        <color indexed="8"/>
        <rFont val="Arial"/>
        <family val="2"/>
      </rPr>
      <t>Pb/</t>
    </r>
    <r>
      <rPr>
        <vertAlign val="superscript"/>
        <sz val="10"/>
        <color indexed="8"/>
        <rFont val="Arial"/>
        <family val="2"/>
      </rPr>
      <t>238</t>
    </r>
    <r>
      <rPr>
        <sz val="10"/>
        <color indexed="8"/>
        <rFont val="Arial"/>
        <family val="2"/>
      </rPr>
      <t>U</t>
    </r>
  </si>
  <si>
    <r>
      <t>207</t>
    </r>
    <r>
      <rPr>
        <sz val="10"/>
        <color indexed="8"/>
        <rFont val="Arial"/>
        <family val="2"/>
      </rPr>
      <t>Pb/</t>
    </r>
    <r>
      <rPr>
        <vertAlign val="superscript"/>
        <sz val="10"/>
        <color indexed="8"/>
        <rFont val="Arial"/>
        <family val="2"/>
      </rPr>
      <t>235</t>
    </r>
    <r>
      <rPr>
        <sz val="10"/>
        <color indexed="8"/>
        <rFont val="Arial"/>
        <family val="2"/>
      </rPr>
      <t>U</t>
    </r>
  </si>
  <si>
    <r>
      <t>208</t>
    </r>
    <r>
      <rPr>
        <sz val="10"/>
        <color indexed="8"/>
        <rFont val="Arial"/>
        <family val="2"/>
      </rPr>
      <t>Pb/</t>
    </r>
    <r>
      <rPr>
        <vertAlign val="superscript"/>
        <sz val="10"/>
        <color indexed="8"/>
        <rFont val="Arial"/>
        <family val="2"/>
      </rPr>
      <t>232</t>
    </r>
    <r>
      <rPr>
        <sz val="10"/>
        <color indexed="8"/>
        <rFont val="Arial"/>
        <family val="2"/>
      </rPr>
      <t>Th</t>
    </r>
  </si>
  <si>
    <r>
      <t>2</t>
    </r>
    <r>
      <rPr>
        <i/>
        <sz val="10"/>
        <color indexed="8"/>
        <rFont val="Arial"/>
        <family val="2"/>
      </rPr>
      <t>s</t>
    </r>
    <r>
      <rPr>
        <sz val="10"/>
        <color indexed="8"/>
        <rFont val="Arial"/>
        <family val="2"/>
      </rPr>
      <t xml:space="preserve"> (%)</t>
    </r>
  </si>
  <si>
    <r>
      <t>207</t>
    </r>
    <r>
      <rPr>
        <sz val="10"/>
        <rFont val="Arial"/>
        <family val="2"/>
      </rPr>
      <t>Pb/</t>
    </r>
    <r>
      <rPr>
        <vertAlign val="superscript"/>
        <sz val="10"/>
        <rFont val="Arial"/>
        <family val="2"/>
      </rPr>
      <t>235</t>
    </r>
    <r>
      <rPr>
        <sz val="10"/>
        <rFont val="Arial"/>
        <family val="2"/>
      </rPr>
      <t>U</t>
    </r>
  </si>
  <si>
    <r>
      <t>206</t>
    </r>
    <r>
      <rPr>
        <sz val="10"/>
        <rFont val="Arial"/>
        <family val="2"/>
      </rPr>
      <t>Pb/</t>
    </r>
    <r>
      <rPr>
        <vertAlign val="superscript"/>
        <sz val="10"/>
        <rFont val="Arial"/>
        <family val="2"/>
      </rPr>
      <t>238</t>
    </r>
    <r>
      <rPr>
        <sz val="10"/>
        <rFont val="Arial"/>
        <family val="2"/>
      </rPr>
      <t>U</t>
    </r>
  </si>
  <si>
    <t>Rho</t>
  </si>
  <si>
    <r>
      <t>2s</t>
    </r>
    <r>
      <rPr>
        <sz val="10"/>
        <color indexed="8"/>
        <rFont val="Arial"/>
        <family val="2"/>
      </rPr>
      <t xml:space="preserve"> (%)</t>
    </r>
  </si>
  <si>
    <r>
      <t>2</t>
    </r>
    <r>
      <rPr>
        <i/>
        <sz val="10"/>
        <color indexed="8"/>
        <rFont val="Arial"/>
        <family val="2"/>
      </rPr>
      <t>s</t>
    </r>
  </si>
  <si>
    <r>
      <t>2</t>
    </r>
    <r>
      <rPr>
        <i/>
        <sz val="10"/>
        <color indexed="8"/>
        <rFont val="Arial"/>
        <family val="2"/>
      </rPr>
      <t>s</t>
    </r>
    <r>
      <rPr>
        <vertAlign val="subscript"/>
        <sz val="10"/>
        <color indexed="8"/>
        <rFont val="Arial"/>
        <family val="2"/>
      </rPr>
      <t>sys</t>
    </r>
  </si>
  <si>
    <r>
      <t xml:space="preserve">% conc </t>
    </r>
    <r>
      <rPr>
        <i/>
        <vertAlign val="superscript"/>
        <sz val="10"/>
        <color indexed="8"/>
        <rFont val="Arial"/>
        <family val="2"/>
      </rPr>
      <t>d</t>
    </r>
  </si>
  <si>
    <r>
      <t>2</t>
    </r>
    <r>
      <rPr>
        <i/>
        <sz val="10"/>
        <color indexed="8"/>
        <rFont val="Arial"/>
        <family val="2"/>
      </rPr>
      <t>s%</t>
    </r>
  </si>
  <si>
    <t>RHO</t>
  </si>
  <si>
    <r>
      <t>1/206</t>
    </r>
    <r>
      <rPr>
        <sz val="10"/>
        <color indexed="8"/>
        <rFont val="Arial"/>
        <family val="2"/>
      </rPr>
      <t>Pb/</t>
    </r>
    <r>
      <rPr>
        <vertAlign val="superscript"/>
        <sz val="10"/>
        <color indexed="8"/>
        <rFont val="Arial"/>
        <family val="2"/>
      </rPr>
      <t>238</t>
    </r>
    <r>
      <rPr>
        <sz val="10"/>
        <color indexed="8"/>
        <rFont val="Arial"/>
        <family val="2"/>
      </rPr>
      <t>U</t>
    </r>
  </si>
  <si>
    <t>Comments</t>
  </si>
  <si>
    <t>207Pb</t>
  </si>
  <si>
    <t>206Pb</t>
  </si>
  <si>
    <t>U (µg g-1) a</t>
  </si>
  <si>
    <t>CPS</t>
  </si>
  <si>
    <r>
      <t xml:space="preserve">Data for Wetherill plot </t>
    </r>
    <r>
      <rPr>
        <i/>
        <vertAlign val="superscript"/>
        <sz val="10"/>
        <rFont val="Arial"/>
        <family val="2"/>
      </rPr>
      <t>c</t>
    </r>
  </si>
  <si>
    <t xml:space="preserve"> abs</t>
  </si>
  <si>
    <r>
      <t xml:space="preserve">Data for Tera Was plot </t>
    </r>
    <r>
      <rPr>
        <i/>
        <vertAlign val="superscript"/>
        <sz val="10"/>
        <rFont val="Arial"/>
        <family val="2"/>
      </rPr>
      <t>c</t>
    </r>
  </si>
  <si>
    <t>MASS BIAS</t>
  </si>
  <si>
    <t>FGIL37_001</t>
  </si>
  <si>
    <t>FGIL37_002</t>
  </si>
  <si>
    <t>FGIL37_003</t>
  </si>
  <si>
    <t>FGIL37_004</t>
  </si>
  <si>
    <t>FGIL37_005</t>
  </si>
  <si>
    <t>FGIL37_006</t>
  </si>
  <si>
    <t>FGIL37_007</t>
  </si>
  <si>
    <t>FGIL37_008</t>
  </si>
  <si>
    <t>FGIL37_009</t>
  </si>
  <si>
    <t>FGIL37_010</t>
  </si>
  <si>
    <t>FGIL37_011</t>
  </si>
  <si>
    <t>FGIL37_012</t>
  </si>
  <si>
    <t>FGIL37012</t>
  </si>
  <si>
    <t>FGIL37_013</t>
  </si>
  <si>
    <t>FGIL37_014</t>
  </si>
  <si>
    <t>FGIL37_015</t>
  </si>
  <si>
    <t>FGIL37_016</t>
  </si>
  <si>
    <t>FGIL37_017</t>
  </si>
  <si>
    <t>FGIL37_018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</si>
</sst>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"/>
    <numFmt numFmtId="165" formatCode="0.0000"/>
    <numFmt numFmtId="166" formatCode="0.00000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10"/>
      <name val="Arial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i/>
      <vertAlign val="superscript"/>
      <sz val="10"/>
      <name val="Arial"/>
      <family val="2"/>
    </font>
    <font>
      <sz val="10"/>
      <name val="Arial"/>
      <family val="2"/>
    </font>
    <font>
      <i/>
      <vertAlign val="superscript"/>
      <sz val="10"/>
      <color indexed="8"/>
      <name val="Arial"/>
      <family val="2"/>
    </font>
    <font>
      <vertAlign val="superscript"/>
      <sz val="12"/>
      <color indexed="8"/>
      <name val="Arial"/>
      <family val="2"/>
    </font>
    <font>
      <vertAlign val="superscript"/>
      <sz val="10"/>
      <color indexed="8"/>
      <name val="Arial"/>
      <family val="2"/>
    </font>
    <font>
      <i/>
      <sz val="10"/>
      <color indexed="8"/>
      <name val="Arial"/>
      <family val="2"/>
    </font>
    <font>
      <vertAlign val="superscript"/>
      <sz val="10"/>
      <name val="Arial"/>
      <family val="2"/>
    </font>
    <font>
      <vertAlign val="subscript"/>
      <sz val="10"/>
      <color indexed="8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theme="9" tint="0.39997558519241921"/>
        <bgColor indexed="65"/>
      </patternFill>
    </fill>
    <fill>
      <patternFill patternType="solid">
        <fgColor indexed="50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1"/>
        <bgColor indexed="9"/>
      </patternFill>
    </fill>
    <fill>
      <patternFill patternType="solid">
        <fgColor indexed="44"/>
        <bgColor indexed="64"/>
      </patternFill>
    </fill>
    <fill>
      <patternFill patternType="solid">
        <fgColor indexed="27"/>
        <bgColor indexed="64"/>
      </patternFill>
    </fill>
  </fills>
  <borders count="1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3" fillId="0" borderId="0"/>
  </cellStyleXfs>
  <cellXfs count="81">
    <xf numFmtId="0" fontId="0" fillId="0" borderId="0" xfId="0"/>
    <xf numFmtId="164" fontId="0" fillId="0" borderId="0" xfId="0" applyNumberFormat="1"/>
    <xf numFmtId="2" fontId="0" fillId="0" borderId="0" xfId="0" applyNumberFormat="1"/>
    <xf numFmtId="2" fontId="4" fillId="0" borderId="1" xfId="3" applyNumberFormat="1" applyFont="1" applyFill="1" applyBorder="1" applyAlignment="1">
      <alignment horizontal="center"/>
    </xf>
    <xf numFmtId="165" fontId="5" fillId="0" borderId="2" xfId="3" applyNumberFormat="1" applyFont="1" applyFill="1" applyBorder="1" applyAlignment="1">
      <alignment horizontal="center"/>
    </xf>
    <xf numFmtId="1" fontId="5" fillId="0" borderId="2" xfId="3" applyNumberFormat="1" applyFont="1" applyFill="1" applyBorder="1" applyAlignment="1">
      <alignment horizontal="center"/>
    </xf>
    <xf numFmtId="2" fontId="5" fillId="0" borderId="2" xfId="3" applyNumberFormat="1" applyFont="1" applyFill="1" applyBorder="1" applyAlignment="1">
      <alignment horizontal="center"/>
    </xf>
    <xf numFmtId="165" fontId="5" fillId="0" borderId="1" xfId="3" applyNumberFormat="1" applyFont="1" applyFill="1" applyBorder="1" applyAlignment="1">
      <alignment horizontal="center"/>
    </xf>
    <xf numFmtId="165" fontId="5" fillId="0" borderId="2" xfId="3" applyNumberFormat="1" applyFont="1" applyBorder="1" applyAlignment="1">
      <alignment horizontal="center"/>
    </xf>
    <xf numFmtId="165" fontId="6" fillId="0" borderId="2" xfId="3" applyNumberFormat="1" applyFont="1" applyFill="1" applyBorder="1" applyAlignment="1">
      <alignment horizontal="center"/>
    </xf>
    <xf numFmtId="165" fontId="5" fillId="0" borderId="1" xfId="3" applyNumberFormat="1" applyFont="1" applyBorder="1" applyAlignment="1">
      <alignment horizontal="center"/>
    </xf>
    <xf numFmtId="2" fontId="5" fillId="0" borderId="2" xfId="3" applyNumberFormat="1" applyFont="1" applyBorder="1" applyAlignment="1">
      <alignment horizontal="center"/>
    </xf>
    <xf numFmtId="2" fontId="8" fillId="0" borderId="2" xfId="3" applyNumberFormat="1" applyFont="1" applyFill="1" applyBorder="1" applyAlignment="1">
      <alignment horizontal="center"/>
    </xf>
    <xf numFmtId="2" fontId="6" fillId="0" borderId="2" xfId="3" applyNumberFormat="1" applyFont="1" applyFill="1" applyBorder="1" applyAlignment="1">
      <alignment horizontal="center"/>
    </xf>
    <xf numFmtId="2" fontId="5" fillId="0" borderId="3" xfId="3" applyNumberFormat="1" applyFont="1" applyFill="1" applyBorder="1" applyAlignment="1">
      <alignment horizontal="center"/>
    </xf>
    <xf numFmtId="1" fontId="5" fillId="3" borderId="1" xfId="3" applyNumberFormat="1" applyFont="1" applyFill="1" applyBorder="1" applyAlignment="1">
      <alignment horizontal="center"/>
    </xf>
    <xf numFmtId="1" fontId="5" fillId="3" borderId="2" xfId="3" applyNumberFormat="1" applyFont="1" applyFill="1" applyBorder="1" applyAlignment="1">
      <alignment horizontal="center"/>
    </xf>
    <xf numFmtId="1" fontId="4" fillId="3" borderId="2" xfId="3" applyNumberFormat="1" applyFont="1" applyFill="1" applyBorder="1" applyAlignment="1">
      <alignment horizontal="center"/>
    </xf>
    <xf numFmtId="1" fontId="5" fillId="3" borderId="3" xfId="3" applyNumberFormat="1" applyFont="1" applyFill="1" applyBorder="1" applyAlignment="1">
      <alignment horizontal="center"/>
    </xf>
    <xf numFmtId="1" fontId="5" fillId="4" borderId="4" xfId="3" applyNumberFormat="1" applyFont="1" applyFill="1" applyBorder="1" applyAlignment="1">
      <alignment horizontal="center"/>
    </xf>
    <xf numFmtId="2" fontId="5" fillId="0" borderId="1" xfId="3" applyNumberFormat="1" applyFont="1" applyFill="1" applyBorder="1" applyAlignment="1">
      <alignment horizontal="center"/>
    </xf>
    <xf numFmtId="165" fontId="5" fillId="0" borderId="5" xfId="3" applyNumberFormat="1" applyFont="1" applyBorder="1" applyAlignment="1">
      <alignment horizontal="center"/>
    </xf>
    <xf numFmtId="2" fontId="5" fillId="0" borderId="3" xfId="3" applyNumberFormat="1" applyFont="1" applyBorder="1" applyAlignment="1">
      <alignment horizontal="center"/>
    </xf>
    <xf numFmtId="1" fontId="5" fillId="0" borderId="0" xfId="3" applyNumberFormat="1" applyFont="1" applyBorder="1" applyAlignment="1">
      <alignment horizontal="center"/>
    </xf>
    <xf numFmtId="165" fontId="5" fillId="0" borderId="0" xfId="3" applyNumberFormat="1" applyFont="1" applyBorder="1" applyAlignment="1">
      <alignment horizontal="center"/>
    </xf>
    <xf numFmtId="2" fontId="5" fillId="0" borderId="0" xfId="3" applyNumberFormat="1" applyFont="1" applyBorder="1" applyAlignment="1">
      <alignment horizontal="center"/>
    </xf>
    <xf numFmtId="2" fontId="5" fillId="0" borderId="1" xfId="3" applyNumberFormat="1" applyFont="1" applyBorder="1" applyAlignment="1">
      <alignment horizontal="center"/>
    </xf>
    <xf numFmtId="1" fontId="5" fillId="0" borderId="2" xfId="3" applyNumberFormat="1" applyFont="1" applyBorder="1" applyAlignment="1">
      <alignment horizontal="center"/>
    </xf>
    <xf numFmtId="1" fontId="5" fillId="3" borderId="0" xfId="3" applyNumberFormat="1" applyFont="1" applyFill="1" applyBorder="1" applyAlignment="1">
      <alignment horizontal="center"/>
    </xf>
    <xf numFmtId="1" fontId="6" fillId="3" borderId="2" xfId="3" applyNumberFormat="1" applyFont="1" applyFill="1" applyBorder="1" applyAlignment="1">
      <alignment horizontal="center"/>
    </xf>
    <xf numFmtId="2" fontId="5" fillId="0" borderId="6" xfId="3" applyNumberFormat="1" applyFont="1" applyFill="1" applyBorder="1" applyAlignment="1">
      <alignment horizontal="center"/>
    </xf>
    <xf numFmtId="165" fontId="10" fillId="0" borderId="6" xfId="3" applyNumberFormat="1" applyFont="1" applyFill="1" applyBorder="1" applyAlignment="1">
      <alignment horizontal="center" vertical="center"/>
    </xf>
    <xf numFmtId="1" fontId="11" fillId="0" borderId="6" xfId="3" applyNumberFormat="1" applyFont="1" applyFill="1" applyBorder="1" applyAlignment="1">
      <alignment horizontal="center"/>
    </xf>
    <xf numFmtId="1" fontId="5" fillId="0" borderId="6" xfId="3" applyNumberFormat="1" applyFont="1" applyFill="1" applyBorder="1" applyAlignment="1">
      <alignment horizontal="center"/>
    </xf>
    <xf numFmtId="165" fontId="11" fillId="0" borderId="6" xfId="3" applyNumberFormat="1" applyFont="1" applyFill="1" applyBorder="1" applyAlignment="1">
      <alignment horizontal="center"/>
    </xf>
    <xf numFmtId="165" fontId="5" fillId="0" borderId="6" xfId="3" applyNumberFormat="1" applyFont="1" applyFill="1" applyBorder="1" applyAlignment="1">
      <alignment horizontal="center"/>
    </xf>
    <xf numFmtId="2" fontId="13" fillId="0" borderId="6" xfId="3" applyNumberFormat="1" applyFont="1" applyFill="1" applyBorder="1" applyAlignment="1">
      <alignment horizontal="center"/>
    </xf>
    <xf numFmtId="2" fontId="8" fillId="0" borderId="6" xfId="3" applyNumberFormat="1" applyFont="1" applyFill="1" applyBorder="1" applyAlignment="1">
      <alignment horizontal="center"/>
    </xf>
    <xf numFmtId="2" fontId="11" fillId="0" borderId="6" xfId="3" applyNumberFormat="1" applyFont="1" applyFill="1" applyBorder="1" applyAlignment="1">
      <alignment horizontal="center"/>
    </xf>
    <xf numFmtId="2" fontId="12" fillId="0" borderId="6" xfId="3" applyNumberFormat="1" applyFont="1" applyFill="1" applyBorder="1" applyAlignment="1">
      <alignment horizontal="center"/>
    </xf>
    <xf numFmtId="1" fontId="11" fillId="3" borderId="6" xfId="3" applyNumberFormat="1" applyFont="1" applyFill="1" applyBorder="1" applyAlignment="1">
      <alignment horizontal="center"/>
    </xf>
    <xf numFmtId="1" fontId="5" fillId="3" borderId="6" xfId="3" applyNumberFormat="1" applyFont="1" applyFill="1" applyBorder="1" applyAlignment="1">
      <alignment horizontal="center"/>
    </xf>
    <xf numFmtId="1" fontId="5" fillId="4" borderId="6" xfId="3" applyNumberFormat="1" applyFont="1" applyFill="1" applyBorder="1" applyAlignment="1">
      <alignment horizontal="center"/>
    </xf>
    <xf numFmtId="2" fontId="4" fillId="0" borderId="6" xfId="3" applyNumberFormat="1" applyFont="1" applyBorder="1" applyAlignment="1">
      <alignment horizontal="center"/>
    </xf>
    <xf numFmtId="1" fontId="4" fillId="0" borderId="6" xfId="3" applyNumberFormat="1" applyFont="1" applyBorder="1" applyAlignment="1">
      <alignment horizontal="center"/>
    </xf>
    <xf numFmtId="2" fontId="4" fillId="0" borderId="7" xfId="3" applyNumberFormat="1" applyFont="1" applyFill="1" applyBorder="1" applyAlignment="1">
      <alignment horizontal="center"/>
    </xf>
    <xf numFmtId="165" fontId="5" fillId="0" borderId="0" xfId="3" applyNumberFormat="1" applyFont="1" applyFill="1" applyBorder="1" applyAlignment="1">
      <alignment horizontal="center"/>
    </xf>
    <xf numFmtId="1" fontId="5" fillId="0" borderId="0" xfId="3" applyNumberFormat="1" applyFont="1" applyFill="1" applyBorder="1" applyAlignment="1">
      <alignment horizontal="center"/>
    </xf>
    <xf numFmtId="2" fontId="5" fillId="0" borderId="0" xfId="3" applyNumberFormat="1" applyFont="1" applyFill="1" applyBorder="1" applyAlignment="1">
      <alignment horizontal="center"/>
    </xf>
    <xf numFmtId="165" fontId="4" fillId="0" borderId="7" xfId="3" quotePrefix="1" applyNumberFormat="1" applyFont="1" applyFill="1" applyBorder="1" applyAlignment="1">
      <alignment horizontal="center"/>
    </xf>
    <xf numFmtId="165" fontId="4" fillId="0" borderId="0" xfId="3" applyNumberFormat="1" applyFont="1" applyBorder="1" applyAlignment="1">
      <alignment horizontal="center"/>
    </xf>
    <xf numFmtId="165" fontId="4" fillId="0" borderId="7" xfId="3" applyNumberFormat="1" applyFont="1" applyBorder="1" applyAlignment="1">
      <alignment horizontal="center"/>
    </xf>
    <xf numFmtId="2" fontId="4" fillId="0" borderId="0" xfId="3" applyNumberFormat="1" applyFont="1" applyBorder="1" applyAlignment="1">
      <alignment horizontal="center"/>
    </xf>
    <xf numFmtId="2" fontId="4" fillId="5" borderId="7" xfId="3" applyNumberFormat="1" applyFont="1" applyFill="1" applyBorder="1" applyAlignment="1">
      <alignment horizontal="center"/>
    </xf>
    <xf numFmtId="2" fontId="6" fillId="5" borderId="0" xfId="3" applyNumberFormat="1" applyFont="1" applyFill="1" applyBorder="1" applyAlignment="1">
      <alignment horizontal="center"/>
    </xf>
    <xf numFmtId="2" fontId="6" fillId="5" borderId="8" xfId="3" applyNumberFormat="1" applyFont="1" applyFill="1" applyBorder="1" applyAlignment="1">
      <alignment horizontal="center"/>
    </xf>
    <xf numFmtId="2" fontId="4" fillId="0" borderId="0" xfId="3" applyNumberFormat="1" applyFont="1" applyFill="1" applyBorder="1" applyAlignment="1">
      <alignment horizontal="center"/>
    </xf>
    <xf numFmtId="2" fontId="4" fillId="0" borderId="8" xfId="3" applyNumberFormat="1" applyFont="1" applyFill="1" applyBorder="1" applyAlignment="1">
      <alignment horizontal="center"/>
    </xf>
    <xf numFmtId="1" fontId="4" fillId="3" borderId="7" xfId="3" applyNumberFormat="1" applyFont="1" applyFill="1" applyBorder="1" applyAlignment="1">
      <alignment horizontal="center"/>
    </xf>
    <xf numFmtId="1" fontId="4" fillId="3" borderId="0" xfId="3" applyNumberFormat="1" applyFont="1" applyFill="1" applyBorder="1" applyAlignment="1">
      <alignment horizontal="center"/>
    </xf>
    <xf numFmtId="1" fontId="5" fillId="3" borderId="8" xfId="3" applyNumberFormat="1" applyFont="1" applyFill="1" applyBorder="1" applyAlignment="1">
      <alignment horizontal="center"/>
    </xf>
    <xf numFmtId="1" fontId="4" fillId="4" borderId="9" xfId="3" applyNumberFormat="1" applyFont="1" applyFill="1" applyBorder="1" applyAlignment="1">
      <alignment horizontal="center"/>
    </xf>
    <xf numFmtId="2" fontId="4" fillId="0" borderId="7" xfId="3" quotePrefix="1" applyNumberFormat="1" applyFont="1" applyFill="1" applyBorder="1" applyAlignment="1">
      <alignment horizontal="center"/>
    </xf>
    <xf numFmtId="165" fontId="4" fillId="6" borderId="7" xfId="3" applyNumberFormat="1" applyFont="1" applyFill="1" applyBorder="1" applyAlignment="1">
      <alignment horizontal="center"/>
    </xf>
    <xf numFmtId="165" fontId="6" fillId="5" borderId="0" xfId="3" applyNumberFormat="1" applyFont="1" applyFill="1" applyBorder="1" applyAlignment="1">
      <alignment horizontal="center"/>
    </xf>
    <xf numFmtId="1" fontId="4" fillId="0" borderId="0" xfId="3" applyNumberFormat="1" applyFont="1" applyAlignment="1">
      <alignment horizontal="center"/>
    </xf>
    <xf numFmtId="165" fontId="4" fillId="0" borderId="0" xfId="3" applyNumberFormat="1" applyFont="1" applyAlignment="1">
      <alignment horizontal="center"/>
    </xf>
    <xf numFmtId="2" fontId="4" fillId="0" borderId="0" xfId="3" applyNumberFormat="1" applyFont="1" applyAlignment="1">
      <alignment horizontal="center"/>
    </xf>
    <xf numFmtId="2" fontId="5" fillId="0" borderId="7" xfId="3" applyNumberFormat="1" applyFont="1" applyBorder="1" applyAlignment="1">
      <alignment horizontal="center"/>
    </xf>
    <xf numFmtId="2" fontId="5" fillId="0" borderId="8" xfId="3" applyNumberFormat="1" applyFont="1" applyBorder="1" applyAlignment="1">
      <alignment horizontal="center"/>
    </xf>
    <xf numFmtId="1" fontId="4" fillId="3" borderId="0" xfId="3" quotePrefix="1" applyNumberFormat="1" applyFont="1" applyFill="1" applyBorder="1" applyAlignment="1">
      <alignment horizontal="center"/>
    </xf>
    <xf numFmtId="1" fontId="6" fillId="3" borderId="0" xfId="3" applyNumberFormat="1" applyFont="1" applyFill="1" applyBorder="1" applyAlignment="1">
      <alignment horizontal="center"/>
    </xf>
    <xf numFmtId="1" fontId="6" fillId="3" borderId="8" xfId="3" applyNumberFormat="1" applyFont="1" applyFill="1" applyBorder="1" applyAlignment="1">
      <alignment horizontal="center"/>
    </xf>
    <xf numFmtId="2" fontId="3" fillId="0" borderId="10" xfId="3" applyNumberFormat="1" applyFill="1" applyBorder="1"/>
    <xf numFmtId="166" fontId="3" fillId="0" borderId="10" xfId="3" applyNumberFormat="1" applyBorder="1"/>
    <xf numFmtId="1" fontId="3" fillId="0" borderId="10" xfId="3" applyNumberFormat="1" applyFill="1" applyBorder="1"/>
    <xf numFmtId="165" fontId="3" fillId="0" borderId="10" xfId="3" applyNumberFormat="1" applyFill="1" applyBorder="1"/>
    <xf numFmtId="2" fontId="3" fillId="7" borderId="10" xfId="3" applyNumberFormat="1" applyFill="1" applyBorder="1"/>
    <xf numFmtId="1" fontId="3" fillId="8" borderId="10" xfId="3" applyNumberFormat="1" applyFill="1" applyBorder="1"/>
    <xf numFmtId="1" fontId="3" fillId="4" borderId="10" xfId="3" applyNumberFormat="1" applyFill="1" applyBorder="1"/>
    <xf numFmtId="165" fontId="3" fillId="7" borderId="10" xfId="3" applyNumberFormat="1" applyFill="1" applyBorder="1"/>
  </cellXfs>
  <cellStyles count="4">
    <cellStyle name="60% - Ênfase6 2" xfId="1"/>
    <cellStyle name="60% - Ênfase6 3" xfId="2"/>
    <cellStyle name="Normal" xfId="0" builtinId="0"/>
    <cellStyle name="Normal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o Office 2013 -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48"/>
  <sheetViews>
    <sheetView workbookViewId="0">
      <selection activeCell="D20" sqref="D20"/>
    </sheetView>
  </sheetViews>
  <sheetFormatPr defaultRowHeight="15" x14ac:dyDescent="0.25"/>
  <cols>
    <col min="2" max="2" width="14.7109375" bestFit="1" customWidth="1"/>
    <col min="3" max="3" width="15.7109375" bestFit="1" customWidth="1"/>
  </cols>
  <sheetData>
    <row r="1" spans="1:56" x14ac:dyDescent="0.25">
      <c r="A1" t="s">
        <v>84</v>
      </c>
      <c r="B1" t="s">
        <v>94</v>
      </c>
      <c r="C1" t="s">
        <v>95</v>
      </c>
      <c r="D1" t="s">
        <v>0</v>
      </c>
      <c r="E1" t="s">
        <v>1</v>
      </c>
      <c r="F1" t="s">
        <v>2</v>
      </c>
      <c r="G1" t="s">
        <v>92</v>
      </c>
      <c r="H1" t="s">
        <v>3</v>
      </c>
      <c r="I1" t="s">
        <v>4</v>
      </c>
      <c r="J1" t="s">
        <v>5</v>
      </c>
      <c r="K1" t="s">
        <v>93</v>
      </c>
      <c r="L1" t="s">
        <v>6</v>
      </c>
      <c r="M1" t="s">
        <v>7</v>
      </c>
      <c r="N1" t="s">
        <v>64</v>
      </c>
      <c r="O1" t="s">
        <v>65</v>
      </c>
      <c r="P1" t="s">
        <v>69</v>
      </c>
      <c r="Q1" t="s">
        <v>8</v>
      </c>
      <c r="R1" t="s">
        <v>9</v>
      </c>
      <c r="S1" t="s">
        <v>10</v>
      </c>
      <c r="T1" t="s">
        <v>11</v>
      </c>
      <c r="U1" t="s">
        <v>12</v>
      </c>
      <c r="V1" t="s">
        <v>13</v>
      </c>
      <c r="W1" t="s">
        <v>14</v>
      </c>
      <c r="X1" t="s">
        <v>15</v>
      </c>
      <c r="Y1" t="s">
        <v>16</v>
      </c>
      <c r="Z1" t="s">
        <v>17</v>
      </c>
      <c r="AA1" t="s">
        <v>18</v>
      </c>
      <c r="AB1" t="s">
        <v>19</v>
      </c>
      <c r="AC1" t="s">
        <v>20</v>
      </c>
      <c r="AD1" t="s">
        <v>21</v>
      </c>
      <c r="AE1" t="s">
        <v>22</v>
      </c>
      <c r="AF1" t="s">
        <v>23</v>
      </c>
      <c r="AG1" t="s">
        <v>24</v>
      </c>
      <c r="AH1" t="s">
        <v>25</v>
      </c>
      <c r="AI1" t="s">
        <v>26</v>
      </c>
      <c r="AJ1" t="s">
        <v>27</v>
      </c>
      <c r="AK1" t="s">
        <v>28</v>
      </c>
      <c r="AL1" t="s">
        <v>29</v>
      </c>
      <c r="AM1" t="s">
        <v>30</v>
      </c>
      <c r="AN1" t="s">
        <v>31</v>
      </c>
      <c r="AO1" t="s">
        <v>32</v>
      </c>
      <c r="AP1" t="s">
        <v>33</v>
      </c>
      <c r="AQ1" t="s">
        <v>34</v>
      </c>
      <c r="AR1" t="s">
        <v>35</v>
      </c>
      <c r="AS1" t="s">
        <v>36</v>
      </c>
      <c r="AT1" t="s">
        <v>37</v>
      </c>
      <c r="AU1" t="s">
        <v>38</v>
      </c>
      <c r="AV1" t="s">
        <v>39</v>
      </c>
      <c r="AW1" t="s">
        <v>40</v>
      </c>
      <c r="AX1" t="s">
        <v>41</v>
      </c>
      <c r="AY1" t="s">
        <v>42</v>
      </c>
      <c r="AZ1" t="s">
        <v>43</v>
      </c>
      <c r="BA1" t="s">
        <v>44</v>
      </c>
      <c r="BB1" t="s">
        <v>45</v>
      </c>
      <c r="BC1" t="s">
        <v>46</v>
      </c>
      <c r="BD1" t="s">
        <v>47</v>
      </c>
    </row>
    <row r="2" spans="1:56" x14ac:dyDescent="0.25">
      <c r="A2" t="s">
        <v>48</v>
      </c>
      <c r="B2" t="s">
        <v>67</v>
      </c>
      <c r="C2" t="s">
        <v>90</v>
      </c>
      <c r="D2">
        <v>65.400000000000006</v>
      </c>
      <c r="E2">
        <v>0.94</v>
      </c>
      <c r="F2">
        <v>14.52</v>
      </c>
      <c r="G2">
        <v>5.25</v>
      </c>
      <c r="H2">
        <v>7.0000000000000007E-2</v>
      </c>
      <c r="I2">
        <v>1.03</v>
      </c>
      <c r="J2">
        <v>2.69</v>
      </c>
      <c r="K2">
        <v>2.8</v>
      </c>
      <c r="L2">
        <v>5.61</v>
      </c>
      <c r="M2">
        <v>0.33</v>
      </c>
      <c r="O2">
        <v>0.8</v>
      </c>
      <c r="P2" s="1">
        <f>SUM(D2:O2)</f>
        <v>99.439999999999984</v>
      </c>
      <c r="Q2">
        <v>2200</v>
      </c>
      <c r="R2">
        <v>217.3</v>
      </c>
      <c r="S2">
        <v>483.9</v>
      </c>
      <c r="T2">
        <v>90</v>
      </c>
      <c r="U2">
        <v>627.79999999999995</v>
      </c>
      <c r="V2">
        <v>53</v>
      </c>
      <c r="W2">
        <v>410.4</v>
      </c>
      <c r="X2">
        <v>7</v>
      </c>
      <c r="Y2">
        <v>1.3</v>
      </c>
      <c r="Z2">
        <v>7.6</v>
      </c>
      <c r="AA2">
        <v>9.18</v>
      </c>
      <c r="AB2">
        <v>4.3099999999999996</v>
      </c>
      <c r="AC2">
        <v>3.05</v>
      </c>
      <c r="AD2">
        <v>19.899999999999999</v>
      </c>
      <c r="AE2">
        <v>15.2</v>
      </c>
      <c r="AF2">
        <v>1.6</v>
      </c>
      <c r="AG2">
        <v>205.4</v>
      </c>
      <c r="AH2">
        <v>0.5</v>
      </c>
      <c r="AI2">
        <v>1.2</v>
      </c>
      <c r="AJ2">
        <v>44.4</v>
      </c>
      <c r="AK2">
        <v>146.69999999999999</v>
      </c>
      <c r="AL2">
        <v>2.7</v>
      </c>
      <c r="AM2">
        <v>42.24</v>
      </c>
      <c r="AN2">
        <v>21.95</v>
      </c>
      <c r="AO2">
        <v>4</v>
      </c>
      <c r="AP2">
        <v>2.5</v>
      </c>
      <c r="AQ2">
        <v>1.99</v>
      </c>
      <c r="AR2">
        <v>45.5</v>
      </c>
      <c r="AS2">
        <v>0.5</v>
      </c>
      <c r="AT2">
        <v>0.59</v>
      </c>
      <c r="AU2">
        <v>3.1</v>
      </c>
      <c r="AV2">
        <v>47.1</v>
      </c>
      <c r="AW2">
        <v>3.75</v>
      </c>
      <c r="AY2">
        <v>16.420000000000002</v>
      </c>
      <c r="BC2">
        <v>1</v>
      </c>
      <c r="BD2">
        <v>8</v>
      </c>
    </row>
    <row r="3" spans="1:56" x14ac:dyDescent="0.25">
      <c r="A3" t="s">
        <v>49</v>
      </c>
      <c r="B3" t="s">
        <v>67</v>
      </c>
      <c r="C3" t="s">
        <v>91</v>
      </c>
      <c r="D3">
        <v>65.34</v>
      </c>
      <c r="E3">
        <v>0.94</v>
      </c>
      <c r="F3">
        <v>14.48</v>
      </c>
      <c r="G3">
        <v>5.35</v>
      </c>
      <c r="H3">
        <v>7.0000000000000007E-2</v>
      </c>
      <c r="I3">
        <v>1.05</v>
      </c>
      <c r="J3">
        <v>2.69</v>
      </c>
      <c r="K3">
        <v>2.81</v>
      </c>
      <c r="L3">
        <v>5.49</v>
      </c>
      <c r="M3">
        <v>0.34</v>
      </c>
      <c r="N3">
        <v>2E-3</v>
      </c>
      <c r="O3">
        <v>0.8</v>
      </c>
      <c r="P3" s="1">
        <f t="shared" ref="P3:P18" si="0">SUM(D3:O3)</f>
        <v>99.361999999999981</v>
      </c>
      <c r="Q3">
        <v>2319</v>
      </c>
      <c r="R3">
        <v>200.3</v>
      </c>
      <c r="S3">
        <v>491</v>
      </c>
      <c r="T3">
        <v>92</v>
      </c>
      <c r="U3">
        <v>676.6</v>
      </c>
      <c r="V3">
        <v>65</v>
      </c>
      <c r="W3">
        <v>420.7</v>
      </c>
      <c r="X3">
        <v>6.8</v>
      </c>
      <c r="Y3">
        <v>1.5</v>
      </c>
      <c r="Z3">
        <v>8.8000000000000007</v>
      </c>
      <c r="AA3">
        <v>9.4600000000000009</v>
      </c>
      <c r="AB3">
        <v>4.47</v>
      </c>
      <c r="AC3">
        <v>3.26</v>
      </c>
      <c r="AD3">
        <v>21</v>
      </c>
      <c r="AE3">
        <v>17.2</v>
      </c>
      <c r="AF3">
        <v>1.58</v>
      </c>
      <c r="AG3">
        <v>217.4</v>
      </c>
      <c r="AH3">
        <v>0.55000000000000004</v>
      </c>
      <c r="AI3">
        <v>1.4</v>
      </c>
      <c r="AJ3">
        <v>47.5</v>
      </c>
      <c r="AK3">
        <v>151.19999999999999</v>
      </c>
      <c r="AL3">
        <v>3</v>
      </c>
      <c r="AM3">
        <v>44.08</v>
      </c>
      <c r="AN3">
        <v>23.14</v>
      </c>
      <c r="AO3">
        <v>4</v>
      </c>
      <c r="AP3">
        <v>3.1</v>
      </c>
      <c r="AQ3">
        <v>2.0299999999999998</v>
      </c>
      <c r="AR3">
        <v>50.3</v>
      </c>
      <c r="AS3">
        <v>0.5</v>
      </c>
      <c r="AT3">
        <v>0.61</v>
      </c>
      <c r="AU3">
        <v>4</v>
      </c>
      <c r="AV3">
        <v>45.1</v>
      </c>
      <c r="AW3">
        <v>3.8</v>
      </c>
      <c r="AX3">
        <v>8.6999999999999993</v>
      </c>
      <c r="AY3">
        <v>16.579999999999998</v>
      </c>
      <c r="BC3">
        <v>4</v>
      </c>
      <c r="BD3">
        <v>9</v>
      </c>
    </row>
    <row r="4" spans="1:56" x14ac:dyDescent="0.25">
      <c r="A4" t="s">
        <v>50</v>
      </c>
      <c r="B4" t="s">
        <v>67</v>
      </c>
      <c r="C4" t="s">
        <v>86</v>
      </c>
      <c r="D4">
        <v>64.08</v>
      </c>
      <c r="E4">
        <v>1.03</v>
      </c>
      <c r="F4">
        <v>14.91</v>
      </c>
      <c r="G4">
        <v>5.7</v>
      </c>
      <c r="H4">
        <v>0.08</v>
      </c>
      <c r="I4">
        <v>1.23</v>
      </c>
      <c r="J4">
        <v>2.99</v>
      </c>
      <c r="K4">
        <v>2.96</v>
      </c>
      <c r="L4">
        <v>5.38</v>
      </c>
      <c r="M4">
        <v>0.36</v>
      </c>
      <c r="N4">
        <v>4.0000000000000001E-3</v>
      </c>
      <c r="O4">
        <v>0.6</v>
      </c>
      <c r="P4" s="1">
        <f t="shared" si="0"/>
        <v>99.323999999999984</v>
      </c>
      <c r="Q4">
        <v>2672</v>
      </c>
      <c r="R4">
        <v>187</v>
      </c>
      <c r="S4">
        <v>647.70000000000005</v>
      </c>
      <c r="T4">
        <v>96</v>
      </c>
      <c r="U4">
        <v>712.1</v>
      </c>
      <c r="V4">
        <v>58</v>
      </c>
      <c r="W4">
        <v>439.3</v>
      </c>
      <c r="X4">
        <v>8.1999999999999993</v>
      </c>
      <c r="Y4">
        <v>1.3</v>
      </c>
      <c r="Z4">
        <v>7.7</v>
      </c>
      <c r="AA4">
        <v>8.6999999999999993</v>
      </c>
      <c r="AB4">
        <v>3.9</v>
      </c>
      <c r="AC4">
        <v>3.22</v>
      </c>
      <c r="AD4">
        <v>21.9</v>
      </c>
      <c r="AE4">
        <v>16.899999999999999</v>
      </c>
      <c r="AF4">
        <v>1.47</v>
      </c>
      <c r="AG4">
        <v>227.9</v>
      </c>
      <c r="AH4">
        <v>0.45</v>
      </c>
      <c r="AI4">
        <v>1.3</v>
      </c>
      <c r="AJ4">
        <v>43.5</v>
      </c>
      <c r="AK4">
        <v>160.1</v>
      </c>
      <c r="AL4">
        <v>3.8</v>
      </c>
      <c r="AM4">
        <v>45.27</v>
      </c>
      <c r="AN4">
        <v>22.27</v>
      </c>
      <c r="AO4">
        <v>3</v>
      </c>
      <c r="AP4">
        <v>2.2999999999999998</v>
      </c>
      <c r="AQ4">
        <v>1.81</v>
      </c>
      <c r="AR4">
        <v>40.700000000000003</v>
      </c>
      <c r="AS4">
        <v>0.5</v>
      </c>
      <c r="AT4">
        <v>0.49</v>
      </c>
      <c r="AU4">
        <v>3.3</v>
      </c>
      <c r="AV4">
        <v>42.1</v>
      </c>
      <c r="AW4">
        <v>3.19</v>
      </c>
      <c r="AX4">
        <v>1</v>
      </c>
      <c r="AY4">
        <v>15.95</v>
      </c>
      <c r="BC4">
        <v>3</v>
      </c>
      <c r="BD4">
        <v>9</v>
      </c>
    </row>
    <row r="5" spans="1:56" x14ac:dyDescent="0.25">
      <c r="A5" t="s">
        <v>51</v>
      </c>
      <c r="B5" t="s">
        <v>67</v>
      </c>
      <c r="C5" t="s">
        <v>91</v>
      </c>
      <c r="D5">
        <v>66.27</v>
      </c>
      <c r="E5">
        <v>0.91</v>
      </c>
      <c r="F5">
        <v>14.47</v>
      </c>
      <c r="G5">
        <v>5.08</v>
      </c>
      <c r="H5">
        <v>7.0000000000000007E-2</v>
      </c>
      <c r="I5">
        <v>1.03</v>
      </c>
      <c r="J5">
        <v>2.74</v>
      </c>
      <c r="K5">
        <v>2.9</v>
      </c>
      <c r="L5">
        <v>5.18</v>
      </c>
      <c r="M5">
        <v>0.31</v>
      </c>
      <c r="N5">
        <v>3.0000000000000001E-3</v>
      </c>
      <c r="O5">
        <v>0.5</v>
      </c>
      <c r="P5" s="1">
        <f t="shared" si="0"/>
        <v>99.46299999999998</v>
      </c>
      <c r="Q5">
        <v>2010</v>
      </c>
      <c r="R5">
        <v>190.1</v>
      </c>
      <c r="S5">
        <v>477.5</v>
      </c>
      <c r="T5">
        <v>87</v>
      </c>
      <c r="U5">
        <v>566.20000000000005</v>
      </c>
      <c r="V5">
        <v>47</v>
      </c>
      <c r="W5">
        <v>367.2</v>
      </c>
      <c r="X5">
        <v>6.2</v>
      </c>
      <c r="Y5">
        <v>1.3</v>
      </c>
      <c r="Z5">
        <v>8.8000000000000007</v>
      </c>
      <c r="AA5">
        <v>7.32</v>
      </c>
      <c r="AB5">
        <v>3.15</v>
      </c>
      <c r="AC5">
        <v>2.79</v>
      </c>
      <c r="AD5">
        <v>19.899999999999999</v>
      </c>
      <c r="AE5">
        <v>13.9</v>
      </c>
      <c r="AF5">
        <v>1.27</v>
      </c>
      <c r="AG5">
        <v>189</v>
      </c>
      <c r="AH5">
        <v>0.38</v>
      </c>
      <c r="AI5">
        <v>1.8</v>
      </c>
      <c r="AJ5">
        <v>39.700000000000003</v>
      </c>
      <c r="AK5">
        <v>132</v>
      </c>
      <c r="AL5">
        <v>5.2</v>
      </c>
      <c r="AM5">
        <v>37.92</v>
      </c>
      <c r="AN5">
        <v>18.579999999999998</v>
      </c>
      <c r="AO5">
        <v>3</v>
      </c>
      <c r="AP5">
        <v>2</v>
      </c>
      <c r="AQ5">
        <v>1.63</v>
      </c>
      <c r="AR5">
        <v>36.799999999999997</v>
      </c>
      <c r="AS5">
        <v>0.5</v>
      </c>
      <c r="AT5">
        <v>0.46</v>
      </c>
      <c r="AU5">
        <v>4</v>
      </c>
      <c r="AV5">
        <v>37.200000000000003</v>
      </c>
      <c r="AW5">
        <v>2.69</v>
      </c>
      <c r="AY5">
        <v>13.44</v>
      </c>
      <c r="BC5">
        <v>3</v>
      </c>
      <c r="BD5">
        <v>9</v>
      </c>
    </row>
    <row r="6" spans="1:56" x14ac:dyDescent="0.25">
      <c r="A6" t="s">
        <v>52</v>
      </c>
      <c r="B6" t="s">
        <v>67</v>
      </c>
      <c r="C6" t="s">
        <v>88</v>
      </c>
      <c r="D6">
        <v>54.35</v>
      </c>
      <c r="E6">
        <v>2.41</v>
      </c>
      <c r="F6">
        <v>14.9</v>
      </c>
      <c r="G6">
        <v>10.51</v>
      </c>
      <c r="H6">
        <v>0.16</v>
      </c>
      <c r="I6">
        <v>3.08</v>
      </c>
      <c r="J6">
        <v>5.77</v>
      </c>
      <c r="K6">
        <v>3.01</v>
      </c>
      <c r="L6">
        <v>3.68</v>
      </c>
      <c r="M6">
        <v>1.24</v>
      </c>
      <c r="N6">
        <v>4.0000000000000001E-3</v>
      </c>
      <c r="O6">
        <v>0.2</v>
      </c>
      <c r="P6" s="1">
        <f t="shared" si="0"/>
        <v>99.314000000000021</v>
      </c>
      <c r="Q6">
        <v>2738</v>
      </c>
      <c r="R6">
        <v>125.5</v>
      </c>
      <c r="S6">
        <v>1145.8</v>
      </c>
      <c r="T6">
        <v>109</v>
      </c>
      <c r="U6">
        <v>448.7</v>
      </c>
      <c r="V6">
        <v>161</v>
      </c>
      <c r="W6">
        <v>306.10000000000002</v>
      </c>
      <c r="X6">
        <v>19.7</v>
      </c>
      <c r="Y6">
        <v>0.9</v>
      </c>
      <c r="Z6">
        <v>14.4</v>
      </c>
      <c r="AA6">
        <v>8.9499999999999993</v>
      </c>
      <c r="AB6">
        <v>3.92</v>
      </c>
      <c r="AC6">
        <v>4.25</v>
      </c>
      <c r="AD6">
        <v>22.1</v>
      </c>
      <c r="AE6">
        <v>10.5</v>
      </c>
      <c r="AF6">
        <v>1.48</v>
      </c>
      <c r="AG6">
        <v>151.30000000000001</v>
      </c>
      <c r="AH6">
        <v>0.45</v>
      </c>
      <c r="AI6">
        <v>2.2999999999999998</v>
      </c>
      <c r="AJ6">
        <v>50.8</v>
      </c>
      <c r="AK6">
        <v>132.80000000000001</v>
      </c>
      <c r="AL6">
        <v>15.5</v>
      </c>
      <c r="AM6">
        <v>35.5</v>
      </c>
      <c r="AN6">
        <v>20.52</v>
      </c>
      <c r="AO6">
        <v>3</v>
      </c>
      <c r="AP6">
        <v>2.7</v>
      </c>
      <c r="AQ6">
        <v>1.92</v>
      </c>
      <c r="AR6">
        <v>11</v>
      </c>
      <c r="AS6">
        <v>0.5</v>
      </c>
      <c r="AT6">
        <v>0.52</v>
      </c>
      <c r="AU6">
        <v>2.4</v>
      </c>
      <c r="AV6">
        <v>43</v>
      </c>
      <c r="AW6">
        <v>3.11</v>
      </c>
      <c r="AX6">
        <v>1.2</v>
      </c>
      <c r="AY6">
        <v>15.32</v>
      </c>
      <c r="BC6">
        <v>3</v>
      </c>
      <c r="BD6">
        <v>17</v>
      </c>
    </row>
    <row r="7" spans="1:56" x14ac:dyDescent="0.25">
      <c r="A7" t="s">
        <v>53</v>
      </c>
      <c r="B7" t="s">
        <v>67</v>
      </c>
      <c r="C7" t="s">
        <v>89</v>
      </c>
      <c r="D7">
        <v>56.8</v>
      </c>
      <c r="E7">
        <v>2.0099999999999998</v>
      </c>
      <c r="F7">
        <v>14.71</v>
      </c>
      <c r="G7">
        <v>9.16</v>
      </c>
      <c r="H7">
        <v>0.13</v>
      </c>
      <c r="I7">
        <v>2.81</v>
      </c>
      <c r="J7">
        <v>5.21</v>
      </c>
      <c r="K7">
        <v>3.06</v>
      </c>
      <c r="L7">
        <v>3.61</v>
      </c>
      <c r="M7">
        <v>1.05</v>
      </c>
      <c r="N7">
        <v>5.0000000000000001E-3</v>
      </c>
      <c r="O7">
        <v>0.8</v>
      </c>
      <c r="P7" s="1">
        <f t="shared" si="0"/>
        <v>99.354999999999976</v>
      </c>
      <c r="Q7">
        <v>2724</v>
      </c>
      <c r="R7">
        <v>120</v>
      </c>
      <c r="S7">
        <v>1149</v>
      </c>
      <c r="T7">
        <v>101</v>
      </c>
      <c r="U7">
        <v>554.1</v>
      </c>
      <c r="V7">
        <v>145</v>
      </c>
      <c r="W7">
        <v>285</v>
      </c>
      <c r="X7">
        <v>17.3</v>
      </c>
      <c r="Y7">
        <v>1</v>
      </c>
      <c r="Z7">
        <v>13.7</v>
      </c>
      <c r="AA7">
        <v>7.86</v>
      </c>
      <c r="AB7">
        <v>3.44</v>
      </c>
      <c r="AC7">
        <v>3.79</v>
      </c>
      <c r="AD7">
        <v>21.6</v>
      </c>
      <c r="AE7">
        <v>12.7</v>
      </c>
      <c r="AF7">
        <v>1.28</v>
      </c>
      <c r="AG7">
        <v>129.9</v>
      </c>
      <c r="AH7">
        <v>0.39</v>
      </c>
      <c r="AI7">
        <v>0.7</v>
      </c>
      <c r="AJ7">
        <v>42.3</v>
      </c>
      <c r="AK7">
        <v>123.2</v>
      </c>
      <c r="AL7">
        <v>14.2</v>
      </c>
      <c r="AM7">
        <v>32.04</v>
      </c>
      <c r="AN7">
        <v>18.75</v>
      </c>
      <c r="AO7">
        <v>2</v>
      </c>
      <c r="AP7">
        <v>2.2000000000000002</v>
      </c>
      <c r="AQ7">
        <v>1.63</v>
      </c>
      <c r="AR7">
        <v>33</v>
      </c>
      <c r="AS7">
        <v>0.5</v>
      </c>
      <c r="AT7">
        <v>0.44</v>
      </c>
      <c r="AU7">
        <v>2.7</v>
      </c>
      <c r="AV7">
        <v>35.5</v>
      </c>
      <c r="AW7">
        <v>2.78</v>
      </c>
      <c r="AX7">
        <v>1.2</v>
      </c>
      <c r="AY7">
        <v>14.01</v>
      </c>
      <c r="BA7">
        <v>0.6</v>
      </c>
      <c r="BC7">
        <v>2</v>
      </c>
      <c r="BD7">
        <v>15</v>
      </c>
    </row>
    <row r="8" spans="1:56" x14ac:dyDescent="0.25">
      <c r="A8" t="s">
        <v>54</v>
      </c>
      <c r="B8" t="s">
        <v>67</v>
      </c>
      <c r="C8" t="s">
        <v>88</v>
      </c>
      <c r="D8">
        <v>56.08</v>
      </c>
      <c r="E8">
        <v>2.0099999999999998</v>
      </c>
      <c r="F8">
        <v>14.37</v>
      </c>
      <c r="G8">
        <v>9.3800000000000008</v>
      </c>
      <c r="H8">
        <v>0.14000000000000001</v>
      </c>
      <c r="I8">
        <v>2.74</v>
      </c>
      <c r="J8">
        <v>5.58</v>
      </c>
      <c r="K8">
        <v>3.16</v>
      </c>
      <c r="L8">
        <v>3.96</v>
      </c>
      <c r="M8">
        <v>1.0900000000000001</v>
      </c>
      <c r="N8">
        <v>8.0000000000000002E-3</v>
      </c>
      <c r="O8">
        <v>0.8</v>
      </c>
      <c r="P8" s="1">
        <f t="shared" si="0"/>
        <v>99.317999999999969</v>
      </c>
      <c r="Q8">
        <v>2712</v>
      </c>
      <c r="R8">
        <v>156.5</v>
      </c>
      <c r="S8">
        <v>968.6</v>
      </c>
      <c r="T8">
        <v>116</v>
      </c>
      <c r="U8">
        <v>692.6</v>
      </c>
      <c r="V8">
        <v>131</v>
      </c>
      <c r="W8">
        <v>396.4</v>
      </c>
      <c r="X8">
        <v>17.899999999999999</v>
      </c>
      <c r="Y8">
        <v>1.5</v>
      </c>
      <c r="Z8">
        <v>21.6</v>
      </c>
      <c r="AA8">
        <v>10.199999999999999</v>
      </c>
      <c r="AB8">
        <v>4.05</v>
      </c>
      <c r="AC8">
        <v>4.58</v>
      </c>
      <c r="AD8">
        <v>20.2</v>
      </c>
      <c r="AE8">
        <v>16</v>
      </c>
      <c r="AF8">
        <v>1.53</v>
      </c>
      <c r="AG8">
        <v>194.7</v>
      </c>
      <c r="AH8">
        <v>0.5</v>
      </c>
      <c r="AI8">
        <v>1</v>
      </c>
      <c r="AJ8">
        <v>47.8</v>
      </c>
      <c r="AK8">
        <v>161</v>
      </c>
      <c r="AL8">
        <v>14.9</v>
      </c>
      <c r="AM8">
        <v>43.42</v>
      </c>
      <c r="AN8">
        <v>23.46</v>
      </c>
      <c r="AO8">
        <v>3</v>
      </c>
      <c r="AP8">
        <v>2.2999999999999998</v>
      </c>
      <c r="AQ8">
        <v>2.0699999999999998</v>
      </c>
      <c r="AR8">
        <v>20.9</v>
      </c>
      <c r="AS8">
        <v>0.7</v>
      </c>
      <c r="AT8">
        <v>0.55000000000000004</v>
      </c>
      <c r="AU8">
        <v>3.4</v>
      </c>
      <c r="AV8">
        <v>43.8</v>
      </c>
      <c r="AW8">
        <v>3.45</v>
      </c>
      <c r="AX8">
        <v>0.5</v>
      </c>
      <c r="AY8">
        <v>17.190000000000001</v>
      </c>
      <c r="BC8">
        <v>3</v>
      </c>
      <c r="BD8">
        <v>15</v>
      </c>
    </row>
    <row r="9" spans="1:56" x14ac:dyDescent="0.25">
      <c r="A9" t="s">
        <v>55</v>
      </c>
      <c r="B9" t="s">
        <v>67</v>
      </c>
      <c r="C9" t="s">
        <v>89</v>
      </c>
      <c r="D9">
        <v>56.19</v>
      </c>
      <c r="E9">
        <v>2.27</v>
      </c>
      <c r="F9">
        <v>14.46</v>
      </c>
      <c r="G9">
        <v>9.74</v>
      </c>
      <c r="H9">
        <v>0.13</v>
      </c>
      <c r="I9">
        <v>2.62</v>
      </c>
      <c r="J9">
        <v>5.23</v>
      </c>
      <c r="K9">
        <v>2.76</v>
      </c>
      <c r="L9">
        <v>3.87</v>
      </c>
      <c r="M9">
        <v>1.17</v>
      </c>
      <c r="N9">
        <v>7.0000000000000001E-3</v>
      </c>
      <c r="O9">
        <v>0.9</v>
      </c>
      <c r="P9" s="1">
        <f t="shared" si="0"/>
        <v>99.347000000000023</v>
      </c>
      <c r="Q9">
        <v>2771</v>
      </c>
      <c r="R9">
        <v>135.80000000000001</v>
      </c>
      <c r="S9">
        <v>1026.0999999999999</v>
      </c>
      <c r="T9">
        <v>125</v>
      </c>
      <c r="U9">
        <v>685.3</v>
      </c>
      <c r="V9">
        <v>141</v>
      </c>
      <c r="W9">
        <v>354.2</v>
      </c>
      <c r="X9">
        <v>12.5</v>
      </c>
      <c r="Y9">
        <v>1.9</v>
      </c>
      <c r="Z9">
        <v>8.8000000000000007</v>
      </c>
      <c r="AA9">
        <v>10.02</v>
      </c>
      <c r="AB9">
        <v>4.28</v>
      </c>
      <c r="AC9">
        <v>4.4400000000000004</v>
      </c>
      <c r="AD9">
        <v>22.2</v>
      </c>
      <c r="AE9">
        <v>15.4</v>
      </c>
      <c r="AF9">
        <v>1.63</v>
      </c>
      <c r="AG9">
        <v>171.3</v>
      </c>
      <c r="AH9">
        <v>0.47</v>
      </c>
      <c r="AI9">
        <v>0.7</v>
      </c>
      <c r="AJ9">
        <v>46.8</v>
      </c>
      <c r="AK9">
        <v>144.80000000000001</v>
      </c>
      <c r="AL9">
        <v>11.2</v>
      </c>
      <c r="AM9">
        <v>39.24</v>
      </c>
      <c r="AN9">
        <v>22.08</v>
      </c>
      <c r="AO9">
        <v>4</v>
      </c>
      <c r="AP9">
        <v>2.4</v>
      </c>
      <c r="AQ9">
        <v>2.0699999999999998</v>
      </c>
      <c r="AR9">
        <v>14</v>
      </c>
      <c r="AS9">
        <v>0.6</v>
      </c>
      <c r="AT9">
        <v>0.55000000000000004</v>
      </c>
      <c r="AU9">
        <v>2.1</v>
      </c>
      <c r="AV9">
        <v>45.5</v>
      </c>
      <c r="AW9">
        <v>3.49</v>
      </c>
      <c r="AX9">
        <v>1.3</v>
      </c>
      <c r="AY9">
        <v>17.100000000000001</v>
      </c>
      <c r="BC9">
        <v>4</v>
      </c>
      <c r="BD9">
        <v>15</v>
      </c>
    </row>
    <row r="10" spans="1:56" x14ac:dyDescent="0.25">
      <c r="A10" t="s">
        <v>56</v>
      </c>
      <c r="B10" t="s">
        <v>67</v>
      </c>
      <c r="C10" t="s">
        <v>87</v>
      </c>
      <c r="D10">
        <v>55.88</v>
      </c>
      <c r="E10">
        <v>2.2400000000000002</v>
      </c>
      <c r="F10">
        <v>14.76</v>
      </c>
      <c r="G10">
        <v>10.47</v>
      </c>
      <c r="H10">
        <v>0.14000000000000001</v>
      </c>
      <c r="I10">
        <v>3.59</v>
      </c>
      <c r="J10">
        <v>5.27</v>
      </c>
      <c r="K10">
        <v>1.69</v>
      </c>
      <c r="L10">
        <v>3.24</v>
      </c>
      <c r="M10">
        <v>1.06</v>
      </c>
      <c r="N10">
        <v>1.2E-2</v>
      </c>
      <c r="O10">
        <v>1</v>
      </c>
      <c r="P10" s="1">
        <f t="shared" si="0"/>
        <v>99.352000000000004</v>
      </c>
      <c r="Q10">
        <v>2290</v>
      </c>
      <c r="R10">
        <v>148.30000000000001</v>
      </c>
      <c r="S10">
        <v>846.5</v>
      </c>
      <c r="T10">
        <v>138</v>
      </c>
      <c r="U10">
        <v>694.4</v>
      </c>
      <c r="V10">
        <v>153</v>
      </c>
      <c r="W10">
        <v>299.8</v>
      </c>
      <c r="X10">
        <v>21.5</v>
      </c>
      <c r="Y10">
        <v>2.7</v>
      </c>
      <c r="Z10">
        <v>17.399999999999999</v>
      </c>
      <c r="AA10">
        <v>8.2200000000000006</v>
      </c>
      <c r="AB10">
        <v>3.4</v>
      </c>
      <c r="AC10">
        <v>3.68</v>
      </c>
      <c r="AD10">
        <v>21.5</v>
      </c>
      <c r="AE10">
        <v>15.6</v>
      </c>
      <c r="AF10">
        <v>1.34</v>
      </c>
      <c r="AG10">
        <v>139.5</v>
      </c>
      <c r="AH10">
        <v>0.42</v>
      </c>
      <c r="AI10">
        <v>1.2</v>
      </c>
      <c r="AJ10">
        <v>44.4</v>
      </c>
      <c r="AK10">
        <v>124.2</v>
      </c>
      <c r="AL10">
        <v>25.5</v>
      </c>
      <c r="AM10">
        <v>33.299999999999997</v>
      </c>
      <c r="AN10">
        <v>20.2</v>
      </c>
      <c r="AO10">
        <v>4</v>
      </c>
      <c r="AP10">
        <v>2.2000000000000002</v>
      </c>
      <c r="AQ10">
        <v>1.76</v>
      </c>
      <c r="AR10">
        <v>21.3</v>
      </c>
      <c r="AS10">
        <v>0.7</v>
      </c>
      <c r="AT10">
        <v>0.46</v>
      </c>
      <c r="AU10">
        <v>3.2</v>
      </c>
      <c r="AV10">
        <v>40.5</v>
      </c>
      <c r="AW10">
        <v>2.9</v>
      </c>
      <c r="AX10">
        <v>1</v>
      </c>
      <c r="AY10">
        <v>14.41</v>
      </c>
      <c r="BA10">
        <v>0.6</v>
      </c>
      <c r="BC10">
        <v>4</v>
      </c>
      <c r="BD10">
        <v>17</v>
      </c>
    </row>
    <row r="11" spans="1:56" x14ac:dyDescent="0.25">
      <c r="A11" t="s">
        <v>57</v>
      </c>
      <c r="B11" t="s">
        <v>67</v>
      </c>
      <c r="C11" t="s">
        <v>88</v>
      </c>
      <c r="D11">
        <v>54</v>
      </c>
      <c r="E11">
        <v>2.4300000000000002</v>
      </c>
      <c r="F11">
        <v>14.43</v>
      </c>
      <c r="G11">
        <v>10.54</v>
      </c>
      <c r="H11">
        <v>0.14000000000000001</v>
      </c>
      <c r="I11">
        <v>3.25</v>
      </c>
      <c r="J11">
        <v>5.68</v>
      </c>
      <c r="K11">
        <v>2.99</v>
      </c>
      <c r="L11">
        <v>3.43</v>
      </c>
      <c r="M11">
        <v>1.42</v>
      </c>
      <c r="N11">
        <v>4.0000000000000001E-3</v>
      </c>
      <c r="O11">
        <v>1</v>
      </c>
      <c r="P11" s="1">
        <f t="shared" si="0"/>
        <v>99.314000000000007</v>
      </c>
      <c r="Q11">
        <v>2900</v>
      </c>
      <c r="R11">
        <v>95.4</v>
      </c>
      <c r="S11">
        <v>1369.2</v>
      </c>
      <c r="T11">
        <v>106</v>
      </c>
      <c r="U11">
        <v>486.1</v>
      </c>
      <c r="V11">
        <v>157</v>
      </c>
      <c r="W11">
        <v>302.2</v>
      </c>
      <c r="X11">
        <v>22.4</v>
      </c>
      <c r="Y11">
        <v>0.9</v>
      </c>
      <c r="Z11">
        <v>17.899999999999999</v>
      </c>
      <c r="AA11">
        <v>8.1</v>
      </c>
      <c r="AB11">
        <v>3.26</v>
      </c>
      <c r="AC11">
        <v>4.4000000000000004</v>
      </c>
      <c r="AD11">
        <v>20.8</v>
      </c>
      <c r="AE11">
        <v>11.3</v>
      </c>
      <c r="AF11">
        <v>1.34</v>
      </c>
      <c r="AG11">
        <v>160</v>
      </c>
      <c r="AH11">
        <v>0.36</v>
      </c>
      <c r="AI11">
        <v>2</v>
      </c>
      <c r="AJ11">
        <v>42.8</v>
      </c>
      <c r="AK11">
        <v>135.80000000000001</v>
      </c>
      <c r="AL11">
        <v>16.5</v>
      </c>
      <c r="AM11">
        <v>35.049999999999997</v>
      </c>
      <c r="AN11">
        <v>20.43</v>
      </c>
      <c r="AO11">
        <v>2</v>
      </c>
      <c r="AP11">
        <v>2.2000000000000002</v>
      </c>
      <c r="AQ11">
        <v>1.8</v>
      </c>
      <c r="AR11">
        <v>13.8</v>
      </c>
      <c r="AS11">
        <v>0.4</v>
      </c>
      <c r="AT11">
        <v>0.43</v>
      </c>
      <c r="AU11">
        <v>2.1</v>
      </c>
      <c r="AV11">
        <v>36.6</v>
      </c>
      <c r="AW11">
        <v>2.69</v>
      </c>
      <c r="AX11">
        <v>1.2</v>
      </c>
      <c r="AY11">
        <v>14.72</v>
      </c>
      <c r="BC11">
        <v>2</v>
      </c>
      <c r="BD11">
        <v>15</v>
      </c>
    </row>
    <row r="12" spans="1:56" x14ac:dyDescent="0.25">
      <c r="A12" t="s">
        <v>58</v>
      </c>
      <c r="B12" t="s">
        <v>67</v>
      </c>
      <c r="C12" t="s">
        <v>88</v>
      </c>
      <c r="D12">
        <v>52.9</v>
      </c>
      <c r="E12">
        <v>2.4900000000000002</v>
      </c>
      <c r="F12">
        <v>14.7</v>
      </c>
      <c r="G12">
        <v>10.4</v>
      </c>
      <c r="H12">
        <v>0.14000000000000001</v>
      </c>
      <c r="I12">
        <v>3.69</v>
      </c>
      <c r="J12">
        <v>6.2</v>
      </c>
      <c r="K12">
        <v>2.99</v>
      </c>
      <c r="L12">
        <v>3.56</v>
      </c>
      <c r="M12">
        <v>1.42</v>
      </c>
      <c r="N12">
        <v>8.9999999999999993E-3</v>
      </c>
      <c r="O12">
        <v>0.8</v>
      </c>
      <c r="P12" s="1">
        <f t="shared" si="0"/>
        <v>99.299000000000007</v>
      </c>
      <c r="Q12">
        <v>2587</v>
      </c>
      <c r="R12">
        <v>103.1</v>
      </c>
      <c r="S12">
        <v>1190.5</v>
      </c>
      <c r="T12">
        <v>104</v>
      </c>
      <c r="U12">
        <v>563</v>
      </c>
      <c r="V12">
        <v>168</v>
      </c>
      <c r="W12">
        <v>316.8</v>
      </c>
      <c r="X12">
        <v>23.7</v>
      </c>
      <c r="Y12">
        <v>0.9</v>
      </c>
      <c r="Z12">
        <v>19</v>
      </c>
      <c r="AA12">
        <v>8.26</v>
      </c>
      <c r="AB12">
        <v>3.67</v>
      </c>
      <c r="AC12">
        <v>4.3499999999999996</v>
      </c>
      <c r="AD12">
        <v>20.8</v>
      </c>
      <c r="AE12">
        <v>12.7</v>
      </c>
      <c r="AF12">
        <v>1.3</v>
      </c>
      <c r="AG12">
        <v>154.69999999999999</v>
      </c>
      <c r="AH12">
        <v>0.4</v>
      </c>
      <c r="AI12">
        <v>1.8</v>
      </c>
      <c r="AJ12">
        <v>47.1</v>
      </c>
      <c r="AK12">
        <v>135.9</v>
      </c>
      <c r="AL12">
        <v>28.4</v>
      </c>
      <c r="AM12">
        <v>35.74</v>
      </c>
      <c r="AN12">
        <v>20.170000000000002</v>
      </c>
      <c r="AO12">
        <v>3</v>
      </c>
      <c r="AP12">
        <v>2.4</v>
      </c>
      <c r="AQ12">
        <v>1.75</v>
      </c>
      <c r="AR12">
        <v>13.9</v>
      </c>
      <c r="AS12">
        <v>0.5</v>
      </c>
      <c r="AT12">
        <v>0.47</v>
      </c>
      <c r="AU12">
        <v>2.2000000000000002</v>
      </c>
      <c r="AV12">
        <v>38.200000000000003</v>
      </c>
      <c r="AW12">
        <v>2.92</v>
      </c>
      <c r="AY12">
        <v>15.24</v>
      </c>
      <c r="BC12">
        <v>3</v>
      </c>
      <c r="BD12">
        <v>17</v>
      </c>
    </row>
    <row r="13" spans="1:56" x14ac:dyDescent="0.25">
      <c r="A13" t="s">
        <v>59</v>
      </c>
      <c r="B13" t="s">
        <v>68</v>
      </c>
      <c r="C13" t="s">
        <v>90</v>
      </c>
      <c r="D13">
        <v>67.489999999999995</v>
      </c>
      <c r="E13">
        <v>0.65</v>
      </c>
      <c r="F13">
        <v>14.38</v>
      </c>
      <c r="G13">
        <v>4.18</v>
      </c>
      <c r="H13">
        <v>0.06</v>
      </c>
      <c r="I13">
        <v>0.76</v>
      </c>
      <c r="J13">
        <v>2.15</v>
      </c>
      <c r="K13">
        <v>2.91</v>
      </c>
      <c r="L13">
        <v>5.91</v>
      </c>
      <c r="M13">
        <v>0.22</v>
      </c>
      <c r="O13">
        <v>0.8</v>
      </c>
      <c r="P13" s="1">
        <f t="shared" si="0"/>
        <v>99.509999999999991</v>
      </c>
      <c r="Q13">
        <v>1633</v>
      </c>
      <c r="R13">
        <v>230.2</v>
      </c>
      <c r="S13">
        <v>422.9</v>
      </c>
      <c r="T13">
        <v>80</v>
      </c>
      <c r="U13">
        <v>499.4</v>
      </c>
      <c r="V13">
        <v>36</v>
      </c>
      <c r="W13">
        <v>294.8</v>
      </c>
      <c r="X13">
        <v>5.3</v>
      </c>
      <c r="Y13">
        <v>1.5</v>
      </c>
      <c r="Z13">
        <v>10.3</v>
      </c>
      <c r="AA13">
        <v>7.87</v>
      </c>
      <c r="AB13">
        <v>3.33</v>
      </c>
      <c r="AC13">
        <v>2.2999999999999998</v>
      </c>
      <c r="AD13">
        <v>21.1</v>
      </c>
      <c r="AE13">
        <v>13.4</v>
      </c>
      <c r="AF13">
        <v>1.3</v>
      </c>
      <c r="AG13">
        <v>155</v>
      </c>
      <c r="AH13">
        <v>0.43</v>
      </c>
      <c r="AI13">
        <v>4.5</v>
      </c>
      <c r="AJ13">
        <v>36.799999999999997</v>
      </c>
      <c r="AK13">
        <v>112.9</v>
      </c>
      <c r="AL13">
        <v>3.6</v>
      </c>
      <c r="AM13">
        <v>32.71</v>
      </c>
      <c r="AN13">
        <v>17.61</v>
      </c>
      <c r="AO13">
        <v>4</v>
      </c>
      <c r="AP13">
        <v>3</v>
      </c>
      <c r="AQ13">
        <v>1.47</v>
      </c>
      <c r="AR13">
        <v>38.299999999999997</v>
      </c>
      <c r="AS13">
        <v>0.5</v>
      </c>
      <c r="AT13">
        <v>0.47</v>
      </c>
      <c r="AU13">
        <v>3.3</v>
      </c>
      <c r="AV13">
        <v>38.4</v>
      </c>
      <c r="AW13">
        <v>3.14</v>
      </c>
      <c r="AY13">
        <v>12.12</v>
      </c>
      <c r="BA13">
        <v>0.6</v>
      </c>
      <c r="BB13">
        <v>0.01</v>
      </c>
      <c r="BC13">
        <v>3</v>
      </c>
      <c r="BD13">
        <v>5</v>
      </c>
    </row>
    <row r="14" spans="1:56" x14ac:dyDescent="0.25">
      <c r="A14" t="s">
        <v>60</v>
      </c>
      <c r="B14" t="s">
        <v>68</v>
      </c>
      <c r="C14" t="s">
        <v>90</v>
      </c>
      <c r="D14">
        <v>65.62</v>
      </c>
      <c r="E14">
        <v>0.68</v>
      </c>
      <c r="F14">
        <v>14.91</v>
      </c>
      <c r="G14">
        <v>4.6500000000000004</v>
      </c>
      <c r="H14">
        <v>0.06</v>
      </c>
      <c r="I14">
        <v>0.79</v>
      </c>
      <c r="J14">
        <v>2.33</v>
      </c>
      <c r="K14">
        <v>2.88</v>
      </c>
      <c r="L14">
        <v>6.17</v>
      </c>
      <c r="M14">
        <v>0.24</v>
      </c>
      <c r="O14">
        <v>1.2</v>
      </c>
      <c r="P14" s="1">
        <f t="shared" si="0"/>
        <v>99.530000000000015</v>
      </c>
      <c r="Q14">
        <v>1633</v>
      </c>
      <c r="R14">
        <v>205.1</v>
      </c>
      <c r="S14">
        <v>410.2</v>
      </c>
      <c r="T14">
        <v>85</v>
      </c>
      <c r="U14">
        <v>489.1</v>
      </c>
      <c r="V14">
        <v>36</v>
      </c>
      <c r="W14">
        <v>337.1</v>
      </c>
      <c r="X14">
        <v>5.7</v>
      </c>
      <c r="Y14">
        <v>0.9</v>
      </c>
      <c r="Z14">
        <v>12.6</v>
      </c>
      <c r="AA14">
        <v>8.92</v>
      </c>
      <c r="AB14">
        <v>4.5</v>
      </c>
      <c r="AC14">
        <v>2.4500000000000002</v>
      </c>
      <c r="AD14">
        <v>19.5</v>
      </c>
      <c r="AE14">
        <v>12.9</v>
      </c>
      <c r="AF14">
        <v>1.67</v>
      </c>
      <c r="AG14">
        <v>182.7</v>
      </c>
      <c r="AH14">
        <v>0.52</v>
      </c>
      <c r="AI14">
        <v>5.3</v>
      </c>
      <c r="AJ14">
        <v>34.299999999999997</v>
      </c>
      <c r="AK14">
        <v>119.1</v>
      </c>
      <c r="AL14">
        <v>4.5</v>
      </c>
      <c r="AM14">
        <v>36.479999999999997</v>
      </c>
      <c r="AN14">
        <v>17.68</v>
      </c>
      <c r="AO14">
        <v>3</v>
      </c>
      <c r="AP14">
        <v>2.8</v>
      </c>
      <c r="AQ14">
        <v>1.63</v>
      </c>
      <c r="AR14">
        <v>38.1</v>
      </c>
      <c r="AS14">
        <v>0.5</v>
      </c>
      <c r="AT14">
        <v>0.63</v>
      </c>
      <c r="AU14">
        <v>2.4</v>
      </c>
      <c r="AV14">
        <v>58.7</v>
      </c>
      <c r="AW14">
        <v>3.64</v>
      </c>
      <c r="AY14">
        <v>13.13</v>
      </c>
      <c r="AZ14">
        <v>2.6</v>
      </c>
      <c r="BA14">
        <v>0.7</v>
      </c>
      <c r="BB14">
        <v>0.02</v>
      </c>
      <c r="BC14">
        <v>2</v>
      </c>
      <c r="BD14">
        <v>7</v>
      </c>
    </row>
    <row r="15" spans="1:56" x14ac:dyDescent="0.25">
      <c r="A15" t="s">
        <v>61</v>
      </c>
      <c r="B15" t="s">
        <v>68</v>
      </c>
      <c r="C15" t="s">
        <v>86</v>
      </c>
      <c r="D15">
        <v>63.85</v>
      </c>
      <c r="E15">
        <v>1.08</v>
      </c>
      <c r="F15">
        <v>14.96</v>
      </c>
      <c r="G15">
        <v>5.67</v>
      </c>
      <c r="H15">
        <v>7.0000000000000007E-2</v>
      </c>
      <c r="I15">
        <v>1.36</v>
      </c>
      <c r="J15">
        <v>2.95</v>
      </c>
      <c r="K15">
        <v>3.09</v>
      </c>
      <c r="L15">
        <v>5.13</v>
      </c>
      <c r="M15">
        <v>0.38</v>
      </c>
      <c r="N15">
        <v>2E-3</v>
      </c>
      <c r="O15">
        <v>0.9</v>
      </c>
      <c r="P15" s="1">
        <f t="shared" si="0"/>
        <v>99.442000000000007</v>
      </c>
      <c r="Q15">
        <v>2005</v>
      </c>
      <c r="R15">
        <v>199.7</v>
      </c>
      <c r="S15">
        <v>491.3</v>
      </c>
      <c r="T15">
        <v>95</v>
      </c>
      <c r="U15">
        <v>657.5</v>
      </c>
      <c r="V15">
        <v>59</v>
      </c>
      <c r="W15">
        <v>310.7</v>
      </c>
      <c r="X15">
        <v>9</v>
      </c>
      <c r="Y15">
        <v>2</v>
      </c>
      <c r="Z15">
        <v>17</v>
      </c>
      <c r="AA15">
        <v>6.83</v>
      </c>
      <c r="AB15">
        <v>2.92</v>
      </c>
      <c r="AC15">
        <v>2.68</v>
      </c>
      <c r="AD15">
        <v>20.5</v>
      </c>
      <c r="AE15">
        <v>16.899999999999999</v>
      </c>
      <c r="AF15">
        <v>1.1299999999999999</v>
      </c>
      <c r="AG15">
        <v>141.4</v>
      </c>
      <c r="AH15">
        <v>0.38</v>
      </c>
      <c r="AI15">
        <v>1.3</v>
      </c>
      <c r="AJ15">
        <v>40.799999999999997</v>
      </c>
      <c r="AK15">
        <v>117.3</v>
      </c>
      <c r="AL15">
        <v>9.4</v>
      </c>
      <c r="AM15">
        <v>34.18</v>
      </c>
      <c r="AN15">
        <v>17.78</v>
      </c>
      <c r="AO15">
        <v>6</v>
      </c>
      <c r="AP15">
        <v>2.4</v>
      </c>
      <c r="AQ15">
        <v>1.36</v>
      </c>
      <c r="AR15">
        <v>44.3</v>
      </c>
      <c r="AS15">
        <v>0.6</v>
      </c>
      <c r="AT15">
        <v>0.43</v>
      </c>
      <c r="AU15">
        <v>4</v>
      </c>
      <c r="AV15">
        <v>33.200000000000003</v>
      </c>
      <c r="AW15">
        <v>2.62</v>
      </c>
      <c r="AX15">
        <v>0.6</v>
      </c>
      <c r="AY15">
        <v>11.61</v>
      </c>
      <c r="BA15">
        <v>1</v>
      </c>
      <c r="BC15">
        <v>2</v>
      </c>
      <c r="BD15">
        <v>8</v>
      </c>
    </row>
    <row r="16" spans="1:56" x14ac:dyDescent="0.25">
      <c r="A16" t="s">
        <v>62</v>
      </c>
      <c r="B16" t="s">
        <v>68</v>
      </c>
      <c r="C16" t="s">
        <v>88</v>
      </c>
      <c r="D16">
        <v>55.32</v>
      </c>
      <c r="E16">
        <v>2.15</v>
      </c>
      <c r="F16">
        <v>15.21</v>
      </c>
      <c r="G16">
        <v>9.33</v>
      </c>
      <c r="H16">
        <v>0.12</v>
      </c>
      <c r="I16">
        <v>2.92</v>
      </c>
      <c r="J16">
        <v>5.41</v>
      </c>
      <c r="K16">
        <v>3.07</v>
      </c>
      <c r="L16">
        <v>3.87</v>
      </c>
      <c r="M16">
        <v>1.03</v>
      </c>
      <c r="N16">
        <v>4.0000000000000001E-3</v>
      </c>
      <c r="O16">
        <v>0.9</v>
      </c>
      <c r="P16" s="1">
        <f t="shared" si="0"/>
        <v>99.334000000000017</v>
      </c>
      <c r="Q16">
        <v>2634</v>
      </c>
      <c r="R16">
        <v>109.8</v>
      </c>
      <c r="S16">
        <v>1032</v>
      </c>
      <c r="T16">
        <v>112</v>
      </c>
      <c r="U16">
        <v>627.29999999999995</v>
      </c>
      <c r="V16">
        <v>143</v>
      </c>
      <c r="W16">
        <v>329</v>
      </c>
      <c r="X16">
        <v>16.399999999999999</v>
      </c>
      <c r="Y16">
        <v>0.7</v>
      </c>
      <c r="Z16">
        <v>17.600000000000001</v>
      </c>
      <c r="AA16">
        <v>7.66</v>
      </c>
      <c r="AB16">
        <v>3.15</v>
      </c>
      <c r="AC16">
        <v>4.22</v>
      </c>
      <c r="AD16">
        <v>22.4</v>
      </c>
      <c r="AE16">
        <v>16</v>
      </c>
      <c r="AF16">
        <v>1.38</v>
      </c>
      <c r="AG16">
        <v>165.7</v>
      </c>
      <c r="AH16">
        <v>0.38</v>
      </c>
      <c r="AI16">
        <v>0.2</v>
      </c>
      <c r="AJ16">
        <v>43.5</v>
      </c>
      <c r="AK16">
        <v>138.4</v>
      </c>
      <c r="AL16">
        <v>11.6</v>
      </c>
      <c r="AM16">
        <v>38.24</v>
      </c>
      <c r="AN16">
        <v>20.3</v>
      </c>
      <c r="AO16">
        <v>4</v>
      </c>
      <c r="AP16">
        <v>2.1</v>
      </c>
      <c r="AQ16">
        <v>1.6</v>
      </c>
      <c r="AR16">
        <v>14.2</v>
      </c>
      <c r="AS16">
        <v>0.5</v>
      </c>
      <c r="AT16">
        <v>0.44</v>
      </c>
      <c r="AU16">
        <v>1.8</v>
      </c>
      <c r="AV16">
        <v>37.6</v>
      </c>
      <c r="AW16">
        <v>3.07</v>
      </c>
      <c r="AX16">
        <v>0.7</v>
      </c>
      <c r="AY16">
        <v>13.9</v>
      </c>
      <c r="AZ16">
        <v>1.8</v>
      </c>
      <c r="BA16">
        <v>0.8</v>
      </c>
      <c r="BC16">
        <v>3</v>
      </c>
      <c r="BD16">
        <v>15</v>
      </c>
    </row>
    <row r="17" spans="1:56" x14ac:dyDescent="0.25">
      <c r="A17" t="s">
        <v>66</v>
      </c>
      <c r="B17" t="s">
        <v>68</v>
      </c>
      <c r="C17" t="s">
        <v>89</v>
      </c>
      <c r="D17">
        <v>55.16</v>
      </c>
      <c r="E17">
        <v>2.25</v>
      </c>
      <c r="F17">
        <v>14.41</v>
      </c>
      <c r="G17">
        <v>10.54</v>
      </c>
      <c r="H17">
        <v>0.14000000000000001</v>
      </c>
      <c r="I17">
        <v>2.88</v>
      </c>
      <c r="J17">
        <v>5.65</v>
      </c>
      <c r="K17">
        <v>2.92</v>
      </c>
      <c r="L17">
        <v>3.42</v>
      </c>
      <c r="M17">
        <v>1.21</v>
      </c>
      <c r="N17">
        <v>4.0000000000000001E-3</v>
      </c>
      <c r="O17">
        <v>0.8</v>
      </c>
      <c r="P17" s="1">
        <f t="shared" si="0"/>
        <v>99.383999999999986</v>
      </c>
      <c r="Q17">
        <v>2434</v>
      </c>
      <c r="R17">
        <v>88.9</v>
      </c>
      <c r="S17">
        <v>1028.7</v>
      </c>
      <c r="T17">
        <v>80</v>
      </c>
      <c r="U17">
        <v>199.3</v>
      </c>
      <c r="V17">
        <v>126</v>
      </c>
      <c r="W17">
        <v>285.60000000000002</v>
      </c>
      <c r="X17">
        <v>18.399999999999999</v>
      </c>
      <c r="Y17">
        <v>1.2</v>
      </c>
      <c r="Z17">
        <v>22.9</v>
      </c>
      <c r="AA17">
        <v>7.48</v>
      </c>
      <c r="AB17">
        <v>2.9</v>
      </c>
      <c r="AC17">
        <v>3.91</v>
      </c>
      <c r="AD17">
        <v>20</v>
      </c>
      <c r="AE17">
        <v>5.4</v>
      </c>
      <c r="AF17">
        <v>1.22</v>
      </c>
      <c r="AG17">
        <v>148.5</v>
      </c>
      <c r="AH17">
        <v>0.35</v>
      </c>
      <c r="AI17">
        <v>2.2999999999999998</v>
      </c>
      <c r="AJ17">
        <v>43.6</v>
      </c>
      <c r="AK17">
        <v>118.6</v>
      </c>
      <c r="AL17">
        <v>15</v>
      </c>
      <c r="AM17">
        <v>32.53</v>
      </c>
      <c r="AN17">
        <v>18.14</v>
      </c>
      <c r="AO17">
        <v>3</v>
      </c>
      <c r="AP17">
        <v>2.1</v>
      </c>
      <c r="AQ17">
        <v>1.5</v>
      </c>
      <c r="AR17">
        <v>12.7</v>
      </c>
      <c r="AS17">
        <v>0.5</v>
      </c>
      <c r="AT17">
        <v>0.42</v>
      </c>
      <c r="AU17">
        <v>2.2999999999999998</v>
      </c>
      <c r="AV17">
        <v>37.4</v>
      </c>
      <c r="AW17">
        <v>2.67</v>
      </c>
      <c r="AX17">
        <v>1</v>
      </c>
      <c r="AY17">
        <v>12.69</v>
      </c>
      <c r="BA17">
        <v>1.1000000000000001</v>
      </c>
      <c r="BC17">
        <v>4</v>
      </c>
      <c r="BD17">
        <v>14</v>
      </c>
    </row>
    <row r="18" spans="1:56" x14ac:dyDescent="0.25">
      <c r="A18" t="s">
        <v>63</v>
      </c>
      <c r="B18" t="s">
        <v>68</v>
      </c>
      <c r="C18" t="s">
        <v>89</v>
      </c>
      <c r="D18">
        <v>54.91</v>
      </c>
      <c r="E18">
        <v>2.4700000000000002</v>
      </c>
      <c r="F18">
        <v>14.24</v>
      </c>
      <c r="G18">
        <v>10.53</v>
      </c>
      <c r="H18">
        <v>0.14000000000000001</v>
      </c>
      <c r="I18">
        <v>3.13</v>
      </c>
      <c r="J18">
        <v>5.35</v>
      </c>
      <c r="K18">
        <v>2.81</v>
      </c>
      <c r="L18">
        <v>3.64</v>
      </c>
      <c r="M18">
        <v>1.23</v>
      </c>
      <c r="N18">
        <v>7.0000000000000001E-3</v>
      </c>
      <c r="O18">
        <v>0.9</v>
      </c>
      <c r="P18" s="1">
        <f t="shared" si="0"/>
        <v>99.356999999999999</v>
      </c>
      <c r="Q18">
        <v>2267</v>
      </c>
      <c r="R18">
        <v>92.2</v>
      </c>
      <c r="S18">
        <v>917.6</v>
      </c>
      <c r="T18">
        <v>123</v>
      </c>
      <c r="U18">
        <v>600.9</v>
      </c>
      <c r="V18">
        <v>138</v>
      </c>
      <c r="W18">
        <v>359.4</v>
      </c>
      <c r="X18">
        <v>20.8</v>
      </c>
      <c r="Y18">
        <v>0.5</v>
      </c>
      <c r="Z18">
        <v>24.8</v>
      </c>
      <c r="AA18">
        <v>9.1199999999999992</v>
      </c>
      <c r="AB18">
        <v>3.66</v>
      </c>
      <c r="AC18">
        <v>4.17</v>
      </c>
      <c r="AD18">
        <v>19.600000000000001</v>
      </c>
      <c r="AE18">
        <v>15</v>
      </c>
      <c r="AF18">
        <v>1.48</v>
      </c>
      <c r="AG18">
        <v>197.9</v>
      </c>
      <c r="AH18">
        <v>0.44</v>
      </c>
      <c r="AI18">
        <v>3.2</v>
      </c>
      <c r="AJ18">
        <v>45.4</v>
      </c>
      <c r="AK18">
        <v>149.5</v>
      </c>
      <c r="AL18">
        <v>21.2</v>
      </c>
      <c r="AM18">
        <v>42.44</v>
      </c>
      <c r="AN18">
        <v>22.19</v>
      </c>
      <c r="AO18">
        <v>4</v>
      </c>
      <c r="AP18">
        <v>2.2000000000000002</v>
      </c>
      <c r="AQ18">
        <v>1.73</v>
      </c>
      <c r="AR18">
        <v>13.4</v>
      </c>
      <c r="AS18">
        <v>0.4</v>
      </c>
      <c r="AT18">
        <v>0.52</v>
      </c>
      <c r="AU18">
        <v>2</v>
      </c>
      <c r="AV18">
        <v>42.4</v>
      </c>
      <c r="AW18">
        <v>3.25</v>
      </c>
      <c r="AX18">
        <v>0.9</v>
      </c>
      <c r="AY18">
        <v>14.83</v>
      </c>
      <c r="BA18">
        <v>0.6</v>
      </c>
      <c r="BC18">
        <v>3</v>
      </c>
      <c r="BD18">
        <v>14</v>
      </c>
    </row>
    <row r="19" spans="1:56" x14ac:dyDescent="0.25">
      <c r="A19" t="s">
        <v>71</v>
      </c>
      <c r="B19" t="s">
        <v>70</v>
      </c>
      <c r="C19" t="s">
        <v>85</v>
      </c>
      <c r="D19">
        <v>50.19</v>
      </c>
      <c r="E19">
        <v>2.96</v>
      </c>
      <c r="F19">
        <v>13.31</v>
      </c>
      <c r="G19" s="2">
        <v>11.542337</v>
      </c>
      <c r="H19">
        <v>0.14000000000000001</v>
      </c>
      <c r="I19">
        <v>5.5</v>
      </c>
      <c r="J19">
        <v>6.35</v>
      </c>
      <c r="K19">
        <v>3.96</v>
      </c>
      <c r="L19">
        <v>3.09</v>
      </c>
      <c r="M19">
        <v>2.12</v>
      </c>
      <c r="P19" s="1">
        <f>SUM(D19:M19)</f>
        <v>99.162336999999994</v>
      </c>
      <c r="Q19">
        <v>2316</v>
      </c>
      <c r="R19">
        <v>63</v>
      </c>
      <c r="S19">
        <v>1395</v>
      </c>
      <c r="T19">
        <v>137</v>
      </c>
      <c r="U19">
        <v>147</v>
      </c>
      <c r="V19">
        <v>349</v>
      </c>
      <c r="X19">
        <v>24</v>
      </c>
      <c r="Z19">
        <v>86</v>
      </c>
      <c r="AD19">
        <v>21</v>
      </c>
      <c r="AJ19">
        <v>25</v>
      </c>
      <c r="AL19">
        <v>66</v>
      </c>
      <c r="AV19">
        <v>60</v>
      </c>
    </row>
    <row r="20" spans="1:56" x14ac:dyDescent="0.25">
      <c r="A20" t="s">
        <v>72</v>
      </c>
      <c r="B20" t="s">
        <v>70</v>
      </c>
      <c r="C20" t="s">
        <v>89</v>
      </c>
      <c r="D20">
        <v>53.34</v>
      </c>
      <c r="E20">
        <v>2.64</v>
      </c>
      <c r="F20">
        <v>14.33</v>
      </c>
      <c r="G20" s="2">
        <v>9.8143759999999993</v>
      </c>
      <c r="H20">
        <v>0.11</v>
      </c>
      <c r="I20">
        <v>5.1100000000000003</v>
      </c>
      <c r="J20">
        <v>5.7</v>
      </c>
      <c r="K20">
        <v>2.04</v>
      </c>
      <c r="L20">
        <v>4.1399999999999997</v>
      </c>
      <c r="M20">
        <v>1.78</v>
      </c>
      <c r="P20" s="1">
        <f t="shared" ref="P20:P31" si="1">SUM(D20:M20)</f>
        <v>99.004376000000008</v>
      </c>
      <c r="Q20">
        <v>3358</v>
      </c>
      <c r="R20">
        <v>105</v>
      </c>
      <c r="S20">
        <v>1120</v>
      </c>
      <c r="T20">
        <v>192</v>
      </c>
      <c r="U20">
        <v>178</v>
      </c>
      <c r="V20">
        <v>178</v>
      </c>
      <c r="X20">
        <v>4</v>
      </c>
      <c r="Z20">
        <v>69</v>
      </c>
      <c r="AD20">
        <v>22</v>
      </c>
      <c r="AJ20">
        <v>26</v>
      </c>
      <c r="AL20">
        <v>115</v>
      </c>
      <c r="AV20">
        <v>34</v>
      </c>
    </row>
    <row r="21" spans="1:56" x14ac:dyDescent="0.25">
      <c r="A21" t="s">
        <v>73</v>
      </c>
      <c r="B21" t="s">
        <v>70</v>
      </c>
      <c r="C21" t="s">
        <v>87</v>
      </c>
      <c r="D21">
        <v>57.25</v>
      </c>
      <c r="E21">
        <v>1.87</v>
      </c>
      <c r="F21">
        <v>13.42</v>
      </c>
      <c r="G21" s="2">
        <v>10.540009</v>
      </c>
      <c r="H21">
        <v>0.14000000000000001</v>
      </c>
      <c r="I21">
        <v>4.21</v>
      </c>
      <c r="J21">
        <v>5.57</v>
      </c>
      <c r="K21">
        <v>1.57</v>
      </c>
      <c r="L21">
        <v>3.48</v>
      </c>
      <c r="M21">
        <v>1.69</v>
      </c>
      <c r="P21" s="1">
        <f t="shared" si="1"/>
        <v>99.740008999999972</v>
      </c>
      <c r="Q21">
        <v>1460</v>
      </c>
      <c r="R21">
        <v>97</v>
      </c>
      <c r="S21">
        <v>825</v>
      </c>
      <c r="T21">
        <v>154</v>
      </c>
      <c r="U21">
        <v>446</v>
      </c>
      <c r="V21">
        <v>311</v>
      </c>
      <c r="X21">
        <v>36</v>
      </c>
      <c r="Z21">
        <v>38</v>
      </c>
      <c r="AD21">
        <v>25</v>
      </c>
      <c r="AJ21">
        <v>25</v>
      </c>
      <c r="AL21">
        <v>36</v>
      </c>
      <c r="AV21">
        <v>71</v>
      </c>
    </row>
    <row r="22" spans="1:56" x14ac:dyDescent="0.25">
      <c r="A22" t="s">
        <v>74</v>
      </c>
      <c r="B22" t="s">
        <v>70</v>
      </c>
      <c r="C22" t="s">
        <v>86</v>
      </c>
      <c r="D22">
        <v>58.17</v>
      </c>
      <c r="E22">
        <v>2.1800000000000002</v>
      </c>
      <c r="F22">
        <v>13.63</v>
      </c>
      <c r="G22" s="2">
        <v>10.155523000000001</v>
      </c>
      <c r="H22">
        <v>0.14000000000000001</v>
      </c>
      <c r="I22">
        <v>3.86</v>
      </c>
      <c r="J22">
        <v>5.35</v>
      </c>
      <c r="K22">
        <v>0.99</v>
      </c>
      <c r="L22">
        <v>3.27</v>
      </c>
      <c r="M22">
        <v>1.29</v>
      </c>
      <c r="P22" s="1">
        <f t="shared" si="1"/>
        <v>99.035522999999998</v>
      </c>
      <c r="Q22">
        <v>992</v>
      </c>
      <c r="R22">
        <v>184</v>
      </c>
      <c r="S22">
        <v>758</v>
      </c>
      <c r="T22">
        <v>175</v>
      </c>
      <c r="U22">
        <v>623</v>
      </c>
      <c r="V22">
        <v>281</v>
      </c>
      <c r="X22">
        <v>25</v>
      </c>
      <c r="Z22">
        <v>28</v>
      </c>
      <c r="AD22">
        <v>28</v>
      </c>
      <c r="AJ22">
        <v>29</v>
      </c>
      <c r="AL22">
        <v>37</v>
      </c>
      <c r="AV22">
        <v>61</v>
      </c>
    </row>
    <row r="23" spans="1:56" x14ac:dyDescent="0.25">
      <c r="A23" t="s">
        <v>75</v>
      </c>
      <c r="B23" t="s">
        <v>70</v>
      </c>
      <c r="C23" t="s">
        <v>86</v>
      </c>
      <c r="D23">
        <v>57.58</v>
      </c>
      <c r="E23">
        <v>2.1800000000000002</v>
      </c>
      <c r="F23">
        <v>13.65</v>
      </c>
      <c r="G23" s="2">
        <v>10.507783</v>
      </c>
      <c r="H23">
        <v>0.14000000000000001</v>
      </c>
      <c r="I23">
        <v>3.66</v>
      </c>
      <c r="J23">
        <v>5.43</v>
      </c>
      <c r="K23">
        <v>0.99</v>
      </c>
      <c r="L23">
        <v>3.82</v>
      </c>
      <c r="M23">
        <v>1.24</v>
      </c>
      <c r="P23" s="1">
        <f t="shared" si="1"/>
        <v>99.197782999999987</v>
      </c>
      <c r="Q23">
        <v>1815</v>
      </c>
      <c r="R23">
        <v>93</v>
      </c>
      <c r="S23">
        <v>884</v>
      </c>
      <c r="T23">
        <v>143</v>
      </c>
      <c r="U23">
        <v>423</v>
      </c>
      <c r="V23">
        <v>279</v>
      </c>
      <c r="X23">
        <v>24</v>
      </c>
      <c r="Z23">
        <v>53</v>
      </c>
      <c r="AD23">
        <v>22</v>
      </c>
      <c r="AJ23">
        <v>25</v>
      </c>
      <c r="AL23">
        <v>34</v>
      </c>
      <c r="AV23">
        <v>69</v>
      </c>
    </row>
    <row r="24" spans="1:56" x14ac:dyDescent="0.25">
      <c r="A24" t="s">
        <v>76</v>
      </c>
      <c r="B24" t="s">
        <v>70</v>
      </c>
      <c r="C24" t="s">
        <v>91</v>
      </c>
      <c r="D24">
        <v>61.89</v>
      </c>
      <c r="E24">
        <v>1.74</v>
      </c>
      <c r="F24">
        <v>14.86</v>
      </c>
      <c r="G24" s="2">
        <v>7.4210879999999992</v>
      </c>
      <c r="H24">
        <v>0.09</v>
      </c>
      <c r="I24">
        <v>2.2599999999999998</v>
      </c>
      <c r="J24">
        <v>2.4</v>
      </c>
      <c r="K24">
        <v>1.29</v>
      </c>
      <c r="L24">
        <v>5.03</v>
      </c>
      <c r="M24">
        <v>1.08</v>
      </c>
      <c r="P24" s="1">
        <f t="shared" si="1"/>
        <v>98.061088000000026</v>
      </c>
      <c r="Q24">
        <v>751</v>
      </c>
      <c r="R24">
        <v>222</v>
      </c>
      <c r="S24">
        <v>507</v>
      </c>
      <c r="T24">
        <v>130</v>
      </c>
      <c r="U24">
        <v>550</v>
      </c>
      <c r="V24">
        <v>49</v>
      </c>
      <c r="X24">
        <v>28</v>
      </c>
      <c r="Z24">
        <v>26</v>
      </c>
      <c r="AD24">
        <v>27</v>
      </c>
      <c r="AJ24">
        <v>26</v>
      </c>
      <c r="AL24">
        <v>22</v>
      </c>
      <c r="AV24">
        <v>54</v>
      </c>
    </row>
    <row r="25" spans="1:56" x14ac:dyDescent="0.25">
      <c r="A25" t="s">
        <v>77</v>
      </c>
      <c r="B25" t="s">
        <v>70</v>
      </c>
      <c r="C25" t="s">
        <v>91</v>
      </c>
      <c r="D25">
        <v>66.97</v>
      </c>
      <c r="E25">
        <v>0.74</v>
      </c>
      <c r="F25">
        <v>15.28</v>
      </c>
      <c r="G25" s="2">
        <v>4.7395840000000007</v>
      </c>
      <c r="H25">
        <v>7.0000000000000007E-2</v>
      </c>
      <c r="I25">
        <v>1.45</v>
      </c>
      <c r="J25">
        <v>2.4</v>
      </c>
      <c r="K25">
        <v>2.13</v>
      </c>
      <c r="L25">
        <v>4.8899999999999997</v>
      </c>
      <c r="M25">
        <v>0.31</v>
      </c>
      <c r="P25" s="1">
        <f t="shared" si="1"/>
        <v>98.979583999999988</v>
      </c>
      <c r="Q25">
        <v>1446</v>
      </c>
      <c r="R25">
        <v>200</v>
      </c>
      <c r="S25">
        <v>509</v>
      </c>
      <c r="T25">
        <v>127</v>
      </c>
      <c r="U25">
        <v>395</v>
      </c>
      <c r="V25">
        <v>137</v>
      </c>
      <c r="X25">
        <v>12</v>
      </c>
      <c r="Z25">
        <v>26</v>
      </c>
      <c r="AD25">
        <v>22</v>
      </c>
      <c r="AJ25">
        <v>21</v>
      </c>
      <c r="AL25">
        <v>18</v>
      </c>
      <c r="AV25">
        <v>24</v>
      </c>
    </row>
    <row r="26" spans="1:56" x14ac:dyDescent="0.25">
      <c r="A26" t="s">
        <v>78</v>
      </c>
      <c r="B26" t="s">
        <v>70</v>
      </c>
      <c r="C26" t="s">
        <v>91</v>
      </c>
      <c r="D26">
        <v>68.150000000000006</v>
      </c>
      <c r="E26">
        <v>0.8</v>
      </c>
      <c r="F26">
        <v>14.23</v>
      </c>
      <c r="G26" s="2">
        <v>4.4271370000000001</v>
      </c>
      <c r="H26">
        <v>0.11</v>
      </c>
      <c r="I26">
        <v>0.85</v>
      </c>
      <c r="J26">
        <v>2.73</v>
      </c>
      <c r="K26">
        <v>2.33</v>
      </c>
      <c r="L26">
        <v>5.38</v>
      </c>
      <c r="M26">
        <v>0.36</v>
      </c>
      <c r="P26" s="1">
        <f t="shared" si="1"/>
        <v>99.367137</v>
      </c>
      <c r="Q26">
        <v>1308</v>
      </c>
      <c r="R26">
        <v>211</v>
      </c>
      <c r="S26">
        <v>475</v>
      </c>
      <c r="T26">
        <v>134</v>
      </c>
      <c r="U26">
        <v>448</v>
      </c>
      <c r="V26">
        <v>81</v>
      </c>
      <c r="X26">
        <v>6</v>
      </c>
      <c r="Z26">
        <v>27</v>
      </c>
      <c r="AD26">
        <v>30</v>
      </c>
      <c r="AJ26">
        <v>24</v>
      </c>
      <c r="AL26">
        <v>44</v>
      </c>
      <c r="AV26">
        <v>45</v>
      </c>
    </row>
    <row r="27" spans="1:56" x14ac:dyDescent="0.25">
      <c r="A27" t="s">
        <v>79</v>
      </c>
      <c r="B27" t="s">
        <v>70</v>
      </c>
      <c r="C27" t="s">
        <v>90</v>
      </c>
      <c r="D27">
        <v>70.78</v>
      </c>
      <c r="E27">
        <v>0.53</v>
      </c>
      <c r="F27">
        <v>14.47</v>
      </c>
      <c r="G27" s="2">
        <v>2.9869839999999996</v>
      </c>
      <c r="H27">
        <v>0.06</v>
      </c>
      <c r="I27">
        <v>0.52</v>
      </c>
      <c r="J27">
        <v>1.55</v>
      </c>
      <c r="K27">
        <v>2.1800000000000002</v>
      </c>
      <c r="L27">
        <v>6.02</v>
      </c>
      <c r="M27">
        <v>0.09</v>
      </c>
      <c r="P27" s="1">
        <f t="shared" si="1"/>
        <v>99.18698400000001</v>
      </c>
      <c r="Q27">
        <v>598</v>
      </c>
      <c r="R27">
        <v>265</v>
      </c>
      <c r="S27">
        <v>263</v>
      </c>
      <c r="T27">
        <v>121</v>
      </c>
      <c r="U27">
        <v>459</v>
      </c>
      <c r="V27">
        <v>59</v>
      </c>
      <c r="X27">
        <v>8</v>
      </c>
      <c r="Z27">
        <v>18</v>
      </c>
      <c r="AD27">
        <v>24</v>
      </c>
      <c r="AJ27">
        <v>22</v>
      </c>
      <c r="AL27">
        <v>18</v>
      </c>
      <c r="AV27">
        <v>34</v>
      </c>
    </row>
    <row r="28" spans="1:56" x14ac:dyDescent="0.25">
      <c r="A28" t="s">
        <v>80</v>
      </c>
      <c r="B28" t="s">
        <v>70</v>
      </c>
      <c r="C28" t="s">
        <v>90</v>
      </c>
      <c r="D28">
        <v>72.44</v>
      </c>
      <c r="E28">
        <v>0.35</v>
      </c>
      <c r="F28">
        <v>13.3</v>
      </c>
      <c r="G28" s="2">
        <v>2.581385</v>
      </c>
      <c r="H28">
        <v>0.03</v>
      </c>
      <c r="I28">
        <v>0.42</v>
      </c>
      <c r="J28">
        <v>1.49</v>
      </c>
      <c r="K28">
        <v>1.94</v>
      </c>
      <c r="L28">
        <v>5.9</v>
      </c>
      <c r="M28">
        <v>0.12</v>
      </c>
      <c r="P28" s="1">
        <f t="shared" si="1"/>
        <v>98.571384999999992</v>
      </c>
      <c r="Q28">
        <v>1483</v>
      </c>
      <c r="R28">
        <v>185</v>
      </c>
      <c r="S28">
        <v>585</v>
      </c>
      <c r="T28">
        <v>101</v>
      </c>
      <c r="U28">
        <v>321</v>
      </c>
      <c r="V28">
        <v>35</v>
      </c>
      <c r="X28">
        <v>5</v>
      </c>
      <c r="Z28">
        <v>22</v>
      </c>
      <c r="AD28">
        <v>23</v>
      </c>
      <c r="AJ28">
        <v>16</v>
      </c>
      <c r="AL28">
        <v>34</v>
      </c>
      <c r="AV28">
        <v>30</v>
      </c>
    </row>
    <row r="29" spans="1:56" x14ac:dyDescent="0.25">
      <c r="A29" t="s">
        <v>81</v>
      </c>
      <c r="B29" t="s">
        <v>70</v>
      </c>
      <c r="C29" t="s">
        <v>90</v>
      </c>
      <c r="D29">
        <v>71.989999999999995</v>
      </c>
      <c r="E29">
        <v>0.36</v>
      </c>
      <c r="F29">
        <v>14.04</v>
      </c>
      <c r="G29" s="2">
        <v>2.6926169999999998</v>
      </c>
      <c r="H29">
        <v>0.06</v>
      </c>
      <c r="I29">
        <v>0.55000000000000004</v>
      </c>
      <c r="J29">
        <v>1.44</v>
      </c>
      <c r="K29">
        <v>2.29</v>
      </c>
      <c r="L29">
        <v>5.92</v>
      </c>
      <c r="M29">
        <v>0.18</v>
      </c>
      <c r="P29" s="1">
        <f t="shared" si="1"/>
        <v>99.522616999999997</v>
      </c>
      <c r="Q29">
        <v>909</v>
      </c>
      <c r="R29">
        <v>265</v>
      </c>
      <c r="S29">
        <v>228</v>
      </c>
      <c r="T29">
        <v>195</v>
      </c>
      <c r="U29">
        <v>330</v>
      </c>
      <c r="V29">
        <v>55</v>
      </c>
      <c r="X29">
        <v>5</v>
      </c>
      <c r="Z29">
        <v>28</v>
      </c>
      <c r="AD29">
        <v>21</v>
      </c>
      <c r="AJ29">
        <v>22</v>
      </c>
      <c r="AL29">
        <v>28</v>
      </c>
      <c r="AV29">
        <v>54</v>
      </c>
    </row>
    <row r="30" spans="1:56" x14ac:dyDescent="0.25">
      <c r="A30" t="s">
        <v>82</v>
      </c>
      <c r="B30" t="s">
        <v>70</v>
      </c>
      <c r="C30" t="s">
        <v>90</v>
      </c>
      <c r="D30">
        <v>72.12</v>
      </c>
      <c r="E30">
        <v>0.47</v>
      </c>
      <c r="F30">
        <v>13.81</v>
      </c>
      <c r="G30" s="2">
        <v>2.9771030000000001</v>
      </c>
      <c r="H30">
        <v>0.06</v>
      </c>
      <c r="I30">
        <v>0.78</v>
      </c>
      <c r="J30">
        <v>1.46</v>
      </c>
      <c r="K30">
        <v>1.49</v>
      </c>
      <c r="L30">
        <v>5.83</v>
      </c>
      <c r="M30">
        <v>0.17</v>
      </c>
      <c r="P30" s="1">
        <f t="shared" si="1"/>
        <v>99.167102999999997</v>
      </c>
      <c r="Q30">
        <v>1039</v>
      </c>
      <c r="R30">
        <v>219</v>
      </c>
      <c r="S30">
        <v>3335</v>
      </c>
      <c r="T30">
        <v>143</v>
      </c>
      <c r="U30">
        <v>438</v>
      </c>
      <c r="V30">
        <v>50</v>
      </c>
      <c r="X30">
        <v>4</v>
      </c>
      <c r="Z30">
        <v>25</v>
      </c>
      <c r="AD30">
        <v>24</v>
      </c>
      <c r="AJ30">
        <v>18</v>
      </c>
      <c r="AL30">
        <v>36</v>
      </c>
      <c r="AV30">
        <v>34</v>
      </c>
    </row>
    <row r="31" spans="1:56" x14ac:dyDescent="0.25">
      <c r="A31" t="s">
        <v>83</v>
      </c>
      <c r="B31" t="s">
        <v>70</v>
      </c>
      <c r="C31" t="s">
        <v>90</v>
      </c>
      <c r="D31">
        <v>74.17</v>
      </c>
      <c r="E31">
        <v>0.18</v>
      </c>
      <c r="F31">
        <v>13.54</v>
      </c>
      <c r="G31" s="2">
        <v>1.7402550000000001</v>
      </c>
      <c r="H31">
        <v>0.03</v>
      </c>
      <c r="I31">
        <v>0.35</v>
      </c>
      <c r="J31">
        <v>1.29</v>
      </c>
      <c r="K31">
        <v>3.09</v>
      </c>
      <c r="L31">
        <v>4.93</v>
      </c>
      <c r="M31">
        <v>0.06</v>
      </c>
      <c r="P31" s="1">
        <f t="shared" si="1"/>
        <v>99.380255000000034</v>
      </c>
      <c r="Q31">
        <v>804</v>
      </c>
      <c r="R31">
        <v>236</v>
      </c>
      <c r="S31">
        <v>157</v>
      </c>
      <c r="T31">
        <v>129</v>
      </c>
      <c r="U31">
        <v>140</v>
      </c>
      <c r="V31">
        <v>36</v>
      </c>
      <c r="X31">
        <v>6</v>
      </c>
      <c r="Z31">
        <v>16</v>
      </c>
      <c r="AD31">
        <v>21</v>
      </c>
      <c r="AJ31">
        <v>15</v>
      </c>
      <c r="AL31">
        <v>25</v>
      </c>
      <c r="AV31">
        <v>18</v>
      </c>
    </row>
    <row r="36" spans="8:8" x14ac:dyDescent="0.25">
      <c r="H36" s="2"/>
    </row>
    <row r="37" spans="8:8" x14ac:dyDescent="0.25">
      <c r="H37" s="2"/>
    </row>
    <row r="38" spans="8:8" x14ac:dyDescent="0.25">
      <c r="H38" s="2"/>
    </row>
    <row r="39" spans="8:8" x14ac:dyDescent="0.25">
      <c r="H39" s="2"/>
    </row>
    <row r="40" spans="8:8" x14ac:dyDescent="0.25">
      <c r="H40" s="2"/>
    </row>
    <row r="41" spans="8:8" x14ac:dyDescent="0.25">
      <c r="H41" s="2"/>
    </row>
    <row r="42" spans="8:8" x14ac:dyDescent="0.25">
      <c r="H42" s="2"/>
    </row>
    <row r="43" spans="8:8" x14ac:dyDescent="0.25">
      <c r="H43" s="2"/>
    </row>
    <row r="44" spans="8:8" x14ac:dyDescent="0.25">
      <c r="H44" s="2"/>
    </row>
    <row r="45" spans="8:8" x14ac:dyDescent="0.25">
      <c r="H45" s="2"/>
    </row>
    <row r="46" spans="8:8" x14ac:dyDescent="0.25">
      <c r="H46" s="2"/>
    </row>
    <row r="47" spans="8:8" x14ac:dyDescent="0.25">
      <c r="H47" s="2"/>
    </row>
    <row r="48" spans="8:8" x14ac:dyDescent="0.25">
      <c r="H48" s="2"/>
    </row>
  </sheetData>
  <phoneticPr fontId="2" type="noConversion"/>
  <pageMargins left="0.511811024" right="0.511811024" top="0.78740157499999996" bottom="0.78740157499999996" header="0.31496062000000002" footer="0.3149606200000000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O22"/>
  <sheetViews>
    <sheetView tabSelected="1" workbookViewId="0">
      <selection sqref="A1:XFD25"/>
    </sheetView>
  </sheetViews>
  <sheetFormatPr defaultRowHeight="15" x14ac:dyDescent="0.25"/>
  <sheetData>
    <row r="1" spans="1:67" ht="15.75" thickBot="1" x14ac:dyDescent="0.3">
      <c r="A1" s="3"/>
      <c r="B1" s="4"/>
      <c r="C1" s="4"/>
      <c r="D1" s="5"/>
      <c r="E1" s="5"/>
      <c r="F1" s="5"/>
      <c r="G1" s="6"/>
      <c r="H1" s="5"/>
      <c r="I1" s="7"/>
      <c r="J1" s="8"/>
      <c r="K1" s="8"/>
      <c r="L1" s="9" t="s">
        <v>96</v>
      </c>
      <c r="M1" s="8"/>
      <c r="N1" s="8"/>
      <c r="O1" s="8"/>
      <c r="P1" s="8"/>
      <c r="Q1" s="10"/>
      <c r="R1" s="11"/>
      <c r="S1" s="12"/>
      <c r="T1" s="13" t="s">
        <v>97</v>
      </c>
      <c r="U1" s="12"/>
      <c r="V1" s="12"/>
      <c r="W1" s="12"/>
      <c r="X1" s="6"/>
      <c r="Y1" s="14"/>
      <c r="Z1" s="15"/>
      <c r="AA1" s="16"/>
      <c r="AB1" s="16"/>
      <c r="AC1" s="16"/>
      <c r="AD1" s="16"/>
      <c r="AE1" s="16"/>
      <c r="AF1" s="17" t="s">
        <v>98</v>
      </c>
      <c r="AG1" s="16"/>
      <c r="AH1" s="16"/>
      <c r="AI1" s="16"/>
      <c r="AJ1" s="16"/>
      <c r="AK1" s="18"/>
      <c r="AL1" s="19"/>
      <c r="AM1" s="20"/>
      <c r="AN1" s="11"/>
      <c r="AO1" s="21"/>
      <c r="AP1" s="13" t="s">
        <v>96</v>
      </c>
      <c r="AQ1" s="8"/>
      <c r="AR1" s="11"/>
      <c r="AS1" s="22"/>
      <c r="AT1" s="23"/>
      <c r="AU1" s="24"/>
      <c r="AV1" s="25"/>
      <c r="AW1" s="26">
        <v>0</v>
      </c>
      <c r="AX1" s="11"/>
      <c r="AY1" s="27"/>
      <c r="AZ1" s="27"/>
      <c r="BA1" s="27"/>
      <c r="BB1" s="22"/>
      <c r="BC1" s="7"/>
      <c r="BD1" s="22"/>
      <c r="BE1" s="8"/>
      <c r="BF1" s="13" t="s">
        <v>96</v>
      </c>
      <c r="BG1" s="8"/>
      <c r="BH1" s="11"/>
      <c r="BI1" s="22"/>
      <c r="BJ1" s="15"/>
      <c r="BK1" s="28"/>
      <c r="BL1" s="28"/>
      <c r="BM1" s="29" t="s">
        <v>99</v>
      </c>
      <c r="BN1" s="16"/>
      <c r="BO1" s="18"/>
    </row>
    <row r="2" spans="1:67" ht="18.75" thickBot="1" x14ac:dyDescent="0.35">
      <c r="A2" s="30" t="s">
        <v>100</v>
      </c>
      <c r="B2" s="31" t="s">
        <v>101</v>
      </c>
      <c r="C2" s="32" t="s">
        <v>102</v>
      </c>
      <c r="D2" s="32" t="s">
        <v>103</v>
      </c>
      <c r="E2" s="32" t="s">
        <v>104</v>
      </c>
      <c r="F2" s="33" t="s">
        <v>105</v>
      </c>
      <c r="G2" s="30" t="s">
        <v>106</v>
      </c>
      <c r="H2" s="32" t="s">
        <v>107</v>
      </c>
      <c r="I2" s="34" t="s">
        <v>108</v>
      </c>
      <c r="J2" s="35" t="s">
        <v>109</v>
      </c>
      <c r="K2" s="34" t="s">
        <v>110</v>
      </c>
      <c r="L2" s="35" t="s">
        <v>109</v>
      </c>
      <c r="M2" s="34" t="s">
        <v>111</v>
      </c>
      <c r="N2" s="35" t="s">
        <v>109</v>
      </c>
      <c r="O2" s="34" t="s">
        <v>112</v>
      </c>
      <c r="P2" s="35" t="s">
        <v>109</v>
      </c>
      <c r="Q2" s="34" t="s">
        <v>108</v>
      </c>
      <c r="R2" s="30" t="s">
        <v>113</v>
      </c>
      <c r="S2" s="36" t="s">
        <v>114</v>
      </c>
      <c r="T2" s="30" t="s">
        <v>113</v>
      </c>
      <c r="U2" s="36" t="s">
        <v>115</v>
      </c>
      <c r="V2" s="30" t="s">
        <v>113</v>
      </c>
      <c r="W2" s="37" t="s">
        <v>116</v>
      </c>
      <c r="X2" s="38" t="s">
        <v>112</v>
      </c>
      <c r="Y2" s="39" t="s">
        <v>117</v>
      </c>
      <c r="Z2" s="40" t="s">
        <v>108</v>
      </c>
      <c r="AA2" s="41" t="s">
        <v>118</v>
      </c>
      <c r="AB2" s="41" t="s">
        <v>119</v>
      </c>
      <c r="AC2" s="40" t="s">
        <v>110</v>
      </c>
      <c r="AD2" s="41" t="s">
        <v>118</v>
      </c>
      <c r="AE2" s="41" t="s">
        <v>119</v>
      </c>
      <c r="AF2" s="40" t="s">
        <v>111</v>
      </c>
      <c r="AG2" s="41" t="s">
        <v>118</v>
      </c>
      <c r="AH2" s="41" t="s">
        <v>119</v>
      </c>
      <c r="AI2" s="40" t="s">
        <v>112</v>
      </c>
      <c r="AJ2" s="41" t="s">
        <v>118</v>
      </c>
      <c r="AK2" s="41" t="s">
        <v>119</v>
      </c>
      <c r="AL2" s="42" t="s">
        <v>120</v>
      </c>
      <c r="AM2" s="38" t="s">
        <v>108</v>
      </c>
      <c r="AN2" s="30" t="s">
        <v>121</v>
      </c>
      <c r="AO2" s="34" t="s">
        <v>111</v>
      </c>
      <c r="AP2" s="30" t="s">
        <v>121</v>
      </c>
      <c r="AQ2" s="34" t="s">
        <v>110</v>
      </c>
      <c r="AR2" s="30" t="s">
        <v>121</v>
      </c>
      <c r="AS2" s="43" t="s">
        <v>122</v>
      </c>
      <c r="AT2" s="32" t="s">
        <v>108</v>
      </c>
      <c r="AU2" s="34" t="s">
        <v>123</v>
      </c>
      <c r="AV2" s="38"/>
      <c r="AW2" s="43" t="s">
        <v>100</v>
      </c>
      <c r="AX2" s="43" t="s">
        <v>124</v>
      </c>
      <c r="AY2" s="44" t="s">
        <v>125</v>
      </c>
      <c r="AZ2" s="44" t="s">
        <v>126</v>
      </c>
      <c r="BA2" s="44" t="s">
        <v>127</v>
      </c>
      <c r="BB2" s="43" t="s">
        <v>106</v>
      </c>
      <c r="BC2" s="34" t="s">
        <v>108</v>
      </c>
      <c r="BD2" s="30" t="s">
        <v>121</v>
      </c>
      <c r="BE2" s="34" t="s">
        <v>111</v>
      </c>
      <c r="BF2" s="30" t="s">
        <v>121</v>
      </c>
      <c r="BG2" s="34" t="s">
        <v>110</v>
      </c>
      <c r="BH2" s="30" t="s">
        <v>121</v>
      </c>
      <c r="BI2" s="43" t="s">
        <v>122</v>
      </c>
      <c r="BJ2" s="40" t="s">
        <v>108</v>
      </c>
      <c r="BK2" s="41" t="s">
        <v>121</v>
      </c>
      <c r="BL2" s="40" t="s">
        <v>111</v>
      </c>
      <c r="BM2" s="41" t="s">
        <v>121</v>
      </c>
      <c r="BN2" s="40" t="s">
        <v>110</v>
      </c>
      <c r="BO2" s="41" t="s">
        <v>121</v>
      </c>
    </row>
    <row r="3" spans="1:67" x14ac:dyDescent="0.25">
      <c r="A3" s="45"/>
      <c r="B3" s="46"/>
      <c r="C3" s="46"/>
      <c r="D3" s="47" t="s">
        <v>128</v>
      </c>
      <c r="E3" s="47" t="s">
        <v>128</v>
      </c>
      <c r="F3" s="47"/>
      <c r="G3" s="48"/>
      <c r="H3" s="47"/>
      <c r="I3" s="49"/>
      <c r="J3" s="50"/>
      <c r="K3" s="50"/>
      <c r="L3" s="50"/>
      <c r="M3" s="50"/>
      <c r="N3" s="50"/>
      <c r="O3" s="50"/>
      <c r="P3" s="50"/>
      <c r="Q3" s="51"/>
      <c r="R3" s="52"/>
      <c r="S3" s="53"/>
      <c r="T3" s="54" t="s">
        <v>129</v>
      </c>
      <c r="U3" s="54"/>
      <c r="V3" s="54"/>
      <c r="W3" s="55"/>
      <c r="X3" s="56"/>
      <c r="Y3" s="57"/>
      <c r="Z3" s="58"/>
      <c r="AA3" s="28" t="s">
        <v>130</v>
      </c>
      <c r="AB3" s="28" t="s">
        <v>130</v>
      </c>
      <c r="AC3" s="59"/>
      <c r="AD3" s="28" t="s">
        <v>130</v>
      </c>
      <c r="AE3" s="28" t="s">
        <v>130</v>
      </c>
      <c r="AF3" s="59"/>
      <c r="AG3" s="28" t="s">
        <v>130</v>
      </c>
      <c r="AH3" s="28" t="s">
        <v>130</v>
      </c>
      <c r="AI3" s="59"/>
      <c r="AJ3" s="28" t="s">
        <v>130</v>
      </c>
      <c r="AK3" s="60" t="s">
        <v>130</v>
      </c>
      <c r="AL3" s="61"/>
      <c r="AM3" s="62"/>
      <c r="AN3" s="52"/>
      <c r="AO3" s="63"/>
      <c r="AP3" s="54" t="s">
        <v>131</v>
      </c>
      <c r="AQ3" s="64"/>
      <c r="AR3" s="54"/>
      <c r="AS3" s="55"/>
      <c r="AT3" s="65" t="s">
        <v>132</v>
      </c>
      <c r="AU3" s="66"/>
      <c r="AV3" s="67"/>
      <c r="AW3" s="68"/>
      <c r="AX3" s="25"/>
      <c r="AY3" s="23" t="s">
        <v>128</v>
      </c>
      <c r="AZ3" s="23" t="s">
        <v>128</v>
      </c>
      <c r="BA3" s="23"/>
      <c r="BB3" s="69"/>
      <c r="BC3" s="49"/>
      <c r="BD3" s="52"/>
      <c r="BE3" s="63"/>
      <c r="BF3" s="54" t="s">
        <v>131</v>
      </c>
      <c r="BG3" s="64"/>
      <c r="BH3" s="54"/>
      <c r="BI3" s="55"/>
      <c r="BJ3" s="70"/>
      <c r="BK3" s="59"/>
      <c r="BL3" s="59"/>
      <c r="BM3" s="71"/>
      <c r="BN3" s="71"/>
      <c r="BO3" s="72"/>
    </row>
    <row r="4" spans="1:67" x14ac:dyDescent="0.25">
      <c r="A4" s="73"/>
      <c r="B4" s="74" t="e">
        <v>#DIV/0!</v>
      </c>
      <c r="C4" s="75" t="e">
        <v>#DIV/0!</v>
      </c>
      <c r="D4" s="75"/>
      <c r="E4" s="75"/>
      <c r="F4" s="75"/>
      <c r="G4" s="73"/>
      <c r="H4" s="75"/>
      <c r="I4" s="76"/>
      <c r="J4" s="76"/>
      <c r="K4" s="76"/>
      <c r="L4" s="76"/>
      <c r="M4" s="76"/>
      <c r="N4" s="76"/>
      <c r="O4" s="76"/>
      <c r="P4" s="76"/>
      <c r="Q4" s="76"/>
      <c r="R4" s="73"/>
      <c r="S4" s="77"/>
      <c r="T4" s="77"/>
      <c r="U4" s="77"/>
      <c r="V4" s="77"/>
      <c r="W4" s="77"/>
      <c r="X4" s="73"/>
      <c r="Y4" s="73"/>
      <c r="Z4" s="78"/>
      <c r="AA4" s="78"/>
      <c r="AB4" s="78"/>
      <c r="AC4" s="78"/>
      <c r="AD4" s="78"/>
      <c r="AE4" s="78"/>
      <c r="AF4" s="78"/>
      <c r="AG4" s="78"/>
      <c r="AH4" s="78"/>
      <c r="AI4" s="78"/>
      <c r="AJ4" s="78"/>
      <c r="AK4" s="78"/>
      <c r="AL4" s="79"/>
      <c r="AM4" s="73"/>
      <c r="AN4" s="73"/>
      <c r="AO4" s="80"/>
      <c r="AP4" s="77"/>
      <c r="AQ4" s="80"/>
      <c r="AR4" s="77"/>
      <c r="AS4" s="77"/>
      <c r="AT4" s="75"/>
      <c r="AU4" s="76"/>
      <c r="AV4" s="73"/>
      <c r="AW4" s="73"/>
      <c r="AX4" s="73"/>
      <c r="AY4" s="75"/>
      <c r="AZ4" s="75"/>
      <c r="BA4" s="75"/>
      <c r="BB4" s="73"/>
      <c r="BC4" s="76"/>
      <c r="BD4" s="73"/>
      <c r="BE4" s="80"/>
      <c r="BF4" s="77"/>
      <c r="BG4" s="80"/>
      <c r="BH4" s="77"/>
      <c r="BI4" s="77"/>
      <c r="BJ4" s="78"/>
      <c r="BK4" s="78"/>
      <c r="BL4" s="78"/>
      <c r="BM4" s="78"/>
      <c r="BN4" s="78"/>
      <c r="BO4" s="78"/>
    </row>
    <row r="5" spans="1:67" x14ac:dyDescent="0.25">
      <c r="A5" s="73" t="s">
        <v>133</v>
      </c>
      <c r="B5" s="74">
        <v>1.3285978464793858E-2</v>
      </c>
      <c r="C5" s="75">
        <v>75</v>
      </c>
      <c r="D5" s="75">
        <v>101076.99546243667</v>
      </c>
      <c r="E5" s="75">
        <v>6014.7943000000005</v>
      </c>
      <c r="F5" s="75">
        <v>357.54498349340668</v>
      </c>
      <c r="G5" s="73">
        <v>4.7623512224028337</v>
      </c>
      <c r="H5" s="75">
        <v>80.19725733333334</v>
      </c>
      <c r="I5" s="76">
        <v>5.9450000000000003E-2</v>
      </c>
      <c r="J5" s="76">
        <v>9.6000000000000002E-4</v>
      </c>
      <c r="K5" s="76">
        <v>8.1920000000000007E-2</v>
      </c>
      <c r="L5" s="76">
        <v>6.9999999999999999E-4</v>
      </c>
      <c r="M5" s="76">
        <v>0.67149545472000005</v>
      </c>
      <c r="N5" s="76">
        <v>1.1881077392223317E-3</v>
      </c>
      <c r="O5" s="76">
        <v>2.538E-2</v>
      </c>
      <c r="P5" s="76">
        <v>5.0000000000000001E-4</v>
      </c>
      <c r="Q5" s="76">
        <v>5.9507054720826992E-2</v>
      </c>
      <c r="R5" s="73">
        <v>4.6590034831883935</v>
      </c>
      <c r="S5" s="77">
        <v>0.67213989518603268</v>
      </c>
      <c r="T5" s="77">
        <v>5.5305881719664125</v>
      </c>
      <c r="U5" s="77">
        <v>8.1920000000000007E-2</v>
      </c>
      <c r="V5" s="77">
        <v>2.9801161171224857</v>
      </c>
      <c r="W5" s="77">
        <v>0.5388425289426132</v>
      </c>
      <c r="X5" s="73">
        <v>2.538E-2</v>
      </c>
      <c r="Y5" s="73">
        <v>3.9401103230890469</v>
      </c>
      <c r="Z5" s="78">
        <v>585.69724468585218</v>
      </c>
      <c r="AA5" s="78">
        <v>101.11384296915658</v>
      </c>
      <c r="AB5" s="78">
        <v>103.43519674781588</v>
      </c>
      <c r="AC5" s="78">
        <v>507.57286406049388</v>
      </c>
      <c r="AD5" s="78">
        <v>14.562523259425234</v>
      </c>
      <c r="AE5" s="78">
        <v>16.31132258614997</v>
      </c>
      <c r="AF5" s="78">
        <v>522.01267252074956</v>
      </c>
      <c r="AG5" s="78">
        <v>22.827639817350075</v>
      </c>
      <c r="AH5" s="78">
        <v>24.029693715124608</v>
      </c>
      <c r="AI5" s="78">
        <v>506.7</v>
      </c>
      <c r="AJ5" s="78">
        <v>19.68</v>
      </c>
      <c r="AK5" s="78">
        <v>20.467475220932499</v>
      </c>
      <c r="AL5" s="79">
        <v>97.233820322689255</v>
      </c>
      <c r="AM5" s="73">
        <v>5.9450000000000003E-2</v>
      </c>
      <c r="AN5" s="73">
        <v>6.4592094196804037</v>
      </c>
      <c r="AO5" s="80">
        <v>0.67149545472000005</v>
      </c>
      <c r="AP5" s="77">
        <v>6.4597288808190747</v>
      </c>
      <c r="AQ5" s="80">
        <v>8.1920000000000007E-2</v>
      </c>
      <c r="AR5" s="77">
        <v>4.2724609375</v>
      </c>
      <c r="AS5" s="77">
        <v>0.66139942036673605</v>
      </c>
      <c r="AT5" s="75">
        <v>1</v>
      </c>
      <c r="AU5" s="76">
        <v>12.20703125</v>
      </c>
      <c r="AV5" s="73"/>
      <c r="AW5" s="73" t="s">
        <v>133</v>
      </c>
      <c r="AX5" s="73">
        <v>0</v>
      </c>
      <c r="AY5" s="75">
        <v>101076.99546243667</v>
      </c>
      <c r="AZ5" s="75">
        <v>6014.7943000000005</v>
      </c>
      <c r="BA5" s="75">
        <v>357.54498349340668</v>
      </c>
      <c r="BB5" s="73">
        <v>4.7623512224028337</v>
      </c>
      <c r="BC5" s="76">
        <v>5.9450000000000003E-2</v>
      </c>
      <c r="BD5" s="73">
        <v>6.4592094196804037</v>
      </c>
      <c r="BE5" s="80">
        <v>0.67149545472000005</v>
      </c>
      <c r="BF5" s="77">
        <v>6.4597288808190747</v>
      </c>
      <c r="BG5" s="80">
        <v>8.1920000000000007E-2</v>
      </c>
      <c r="BH5" s="77">
        <v>4.2724609375</v>
      </c>
      <c r="BI5" s="77">
        <v>0.66139942036673605</v>
      </c>
      <c r="BJ5" s="78">
        <v>583.61503219304097</v>
      </c>
      <c r="BK5" s="78">
        <v>140.23262846546788</v>
      </c>
      <c r="BL5" s="78">
        <v>521.62126983016401</v>
      </c>
      <c r="BM5" s="78">
        <v>26.698025308305546</v>
      </c>
      <c r="BN5" s="78">
        <v>507.57286406049388</v>
      </c>
      <c r="BO5" s="78">
        <v>20.887887441664247</v>
      </c>
    </row>
    <row r="6" spans="1:67" x14ac:dyDescent="0.25">
      <c r="A6" s="73" t="s">
        <v>134</v>
      </c>
      <c r="B6" s="74">
        <v>4.0021317517759011E-4</v>
      </c>
      <c r="C6" s="75">
        <v>1</v>
      </c>
      <c r="D6" s="75">
        <v>44766</v>
      </c>
      <c r="E6" s="75">
        <v>2696.7038400000001</v>
      </c>
      <c r="F6" s="75">
        <v>160.46868522787105</v>
      </c>
      <c r="G6" s="73">
        <v>3.9839664244217361</v>
      </c>
      <c r="H6" s="75">
        <v>2696.7038400000001</v>
      </c>
      <c r="I6" s="76">
        <v>6.0240000000000002E-2</v>
      </c>
      <c r="J6" s="76">
        <v>8.7000000000000001E-4</v>
      </c>
      <c r="K6" s="76">
        <v>8.0839999999999995E-2</v>
      </c>
      <c r="L6" s="76">
        <v>6.2E-4</v>
      </c>
      <c r="M6" s="76">
        <v>0.6714482446079999</v>
      </c>
      <c r="N6" s="76">
        <v>1.0683164325236227E-3</v>
      </c>
      <c r="O6" s="76">
        <v>2.299E-2</v>
      </c>
      <c r="P6" s="76">
        <v>3.3E-4</v>
      </c>
      <c r="Q6" s="76">
        <v>6.0240000000000002E-2</v>
      </c>
      <c r="R6" s="73">
        <v>2.8884462151394419</v>
      </c>
      <c r="S6" s="77">
        <v>0.6714482446079999</v>
      </c>
      <c r="T6" s="77">
        <v>3.2704667379515291</v>
      </c>
      <c r="U6" s="77">
        <v>8.0839999999999995E-2</v>
      </c>
      <c r="V6" s="77">
        <v>1.5338941118258289</v>
      </c>
      <c r="W6" s="77">
        <v>0.4690138242428939</v>
      </c>
      <c r="X6" s="73">
        <v>2.299E-2</v>
      </c>
      <c r="Y6" s="73">
        <v>2.8708133971291865</v>
      </c>
      <c r="Z6" s="78">
        <v>612.20623189022058</v>
      </c>
      <c r="AA6" s="78">
        <v>62.409594562923424</v>
      </c>
      <c r="AB6" s="78">
        <v>66.07257751169027</v>
      </c>
      <c r="AC6" s="78">
        <v>501.13467591629166</v>
      </c>
      <c r="AD6" s="78">
        <v>7.3999319245917263</v>
      </c>
      <c r="AE6" s="78">
        <v>10.361589988936601</v>
      </c>
      <c r="AF6" s="78">
        <v>521.59259070662381</v>
      </c>
      <c r="AG6" s="78">
        <v>13.428511610916587</v>
      </c>
      <c r="AH6" s="78">
        <v>15.356978515285505</v>
      </c>
      <c r="AI6" s="78">
        <v>459.5</v>
      </c>
      <c r="AJ6" s="78">
        <v>13.16</v>
      </c>
      <c r="AK6" s="78">
        <v>13.901407083166987</v>
      </c>
      <c r="AL6" s="79">
        <v>96.077798044903801</v>
      </c>
      <c r="AM6" s="73">
        <v>6.0240000000000002E-2</v>
      </c>
      <c r="AN6" s="73">
        <v>5.7768924302788838</v>
      </c>
      <c r="AO6" s="80">
        <v>0.6714482446079999</v>
      </c>
      <c r="AP6" s="77">
        <v>5.7774580272480964</v>
      </c>
      <c r="AQ6" s="80">
        <v>8.0839999999999995E-2</v>
      </c>
      <c r="AR6" s="77">
        <v>3.8347352795645722</v>
      </c>
      <c r="AS6" s="77">
        <v>0.66374091537816382</v>
      </c>
      <c r="AT6" s="75">
        <v>1</v>
      </c>
      <c r="AU6" s="76">
        <v>12.370113805047007</v>
      </c>
      <c r="AV6" s="73"/>
      <c r="AW6" s="73" t="s">
        <v>134</v>
      </c>
      <c r="AX6" s="73">
        <v>0</v>
      </c>
      <c r="AY6" s="75">
        <v>44766</v>
      </c>
      <c r="AZ6" s="75">
        <v>2696.7038400000001</v>
      </c>
      <c r="BA6" s="75">
        <v>160.46868522787105</v>
      </c>
      <c r="BB6" s="73">
        <v>3.9839664244217361</v>
      </c>
      <c r="BC6" s="76">
        <v>6.0240000000000002E-2</v>
      </c>
      <c r="BD6" s="73">
        <v>5.7768924302788838</v>
      </c>
      <c r="BE6" s="80">
        <v>0.6714482446079999</v>
      </c>
      <c r="BF6" s="77">
        <v>5.7774580272480964</v>
      </c>
      <c r="BG6" s="80">
        <v>8.0839999999999995E-2</v>
      </c>
      <c r="BH6" s="77">
        <v>3.8347352795645722</v>
      </c>
      <c r="BI6" s="77">
        <v>0.66374091537816382</v>
      </c>
      <c r="BJ6" s="78">
        <v>612.20623189022058</v>
      </c>
      <c r="BK6" s="78">
        <v>124.81918912584685</v>
      </c>
      <c r="BL6" s="78">
        <v>521.59259070662381</v>
      </c>
      <c r="BM6" s="78">
        <v>23.843802491207498</v>
      </c>
      <c r="BN6" s="78">
        <v>501.13467591629166</v>
      </c>
      <c r="BO6" s="78">
        <v>18.515781396348871</v>
      </c>
    </row>
    <row r="7" spans="1:67" x14ac:dyDescent="0.25">
      <c r="A7" s="73" t="s">
        <v>135</v>
      </c>
      <c r="B7" s="74">
        <v>1.4631294318875993E-3</v>
      </c>
      <c r="C7" s="75">
        <v>12</v>
      </c>
      <c r="D7" s="75">
        <v>147330</v>
      </c>
      <c r="E7" s="75">
        <v>8751.402</v>
      </c>
      <c r="F7" s="75">
        <v>562.12347120431457</v>
      </c>
      <c r="G7" s="73">
        <v>2.1637105584477228</v>
      </c>
      <c r="H7" s="75">
        <v>729.2835</v>
      </c>
      <c r="I7" s="76">
        <v>5.9400000000000001E-2</v>
      </c>
      <c r="J7" s="76">
        <v>7.6000000000000004E-4</v>
      </c>
      <c r="K7" s="76">
        <v>7.5950000000000004E-2</v>
      </c>
      <c r="L7" s="76">
        <v>5.8E-4</v>
      </c>
      <c r="M7" s="76">
        <v>0.62203596839999997</v>
      </c>
      <c r="N7" s="76">
        <v>9.560334722173696E-4</v>
      </c>
      <c r="O7" s="76">
        <v>2.2710000000000001E-2</v>
      </c>
      <c r="P7" s="76">
        <v>3.6999999999999999E-4</v>
      </c>
      <c r="Q7" s="76">
        <v>5.9400000000000001E-2</v>
      </c>
      <c r="R7" s="73">
        <v>2.5589225589225588</v>
      </c>
      <c r="S7" s="77">
        <v>0.62203596839999997</v>
      </c>
      <c r="T7" s="77">
        <v>2.9800659212576748</v>
      </c>
      <c r="U7" s="77">
        <v>7.5950000000000004E-2</v>
      </c>
      <c r="V7" s="77">
        <v>1.5273206056616193</v>
      </c>
      <c r="W7" s="77">
        <v>0.51251235577266874</v>
      </c>
      <c r="X7" s="73">
        <v>2.2710000000000001E-2</v>
      </c>
      <c r="Y7" s="73">
        <v>3.2584764420959931</v>
      </c>
      <c r="Z7" s="78">
        <v>581.78803738906743</v>
      </c>
      <c r="AA7" s="78">
        <v>55.572558529556744</v>
      </c>
      <c r="AB7" s="78">
        <v>59.697278170998963</v>
      </c>
      <c r="AC7" s="78">
        <v>471.90325388181168</v>
      </c>
      <c r="AD7" s="78">
        <v>6.9537379472597536</v>
      </c>
      <c r="AE7" s="78">
        <v>9.7572425409001085</v>
      </c>
      <c r="AF7" s="78">
        <v>491.12263876370974</v>
      </c>
      <c r="AG7" s="78">
        <v>11.670899184352436</v>
      </c>
      <c r="AH7" s="78">
        <v>13.662743664366303</v>
      </c>
      <c r="AI7" s="78">
        <v>454</v>
      </c>
      <c r="AJ7" s="78">
        <v>14.42</v>
      </c>
      <c r="AK7" s="78">
        <v>15.424127326798896</v>
      </c>
      <c r="AL7" s="79">
        <v>96.086642446318805</v>
      </c>
      <c r="AM7" s="73">
        <v>5.9400000000000001E-2</v>
      </c>
      <c r="AN7" s="73">
        <v>5.1178451178451176</v>
      </c>
      <c r="AO7" s="80">
        <v>0.62203596839999997</v>
      </c>
      <c r="AP7" s="77">
        <v>5.1184086445643535</v>
      </c>
      <c r="AQ7" s="80">
        <v>7.5950000000000004E-2</v>
      </c>
      <c r="AR7" s="77">
        <v>3.8183015141540482</v>
      </c>
      <c r="AS7" s="77">
        <v>0.74599387804039585</v>
      </c>
      <c r="AT7" s="75">
        <v>1</v>
      </c>
      <c r="AU7" s="76">
        <v>13.166556945358789</v>
      </c>
      <c r="AV7" s="73"/>
      <c r="AW7" s="73" t="s">
        <v>135</v>
      </c>
      <c r="AX7" s="73">
        <v>0</v>
      </c>
      <c r="AY7" s="75">
        <v>147330</v>
      </c>
      <c r="AZ7" s="75">
        <v>8751.402</v>
      </c>
      <c r="BA7" s="75">
        <v>562.12347120431457</v>
      </c>
      <c r="BB7" s="73">
        <v>2.1637105584477228</v>
      </c>
      <c r="BC7" s="76">
        <v>5.9400000000000001E-2</v>
      </c>
      <c r="BD7" s="73">
        <v>5.1178451178451176</v>
      </c>
      <c r="BE7" s="80">
        <v>0.62203596839999997</v>
      </c>
      <c r="BF7" s="77">
        <v>5.1184086445643535</v>
      </c>
      <c r="BG7" s="80">
        <v>7.5950000000000004E-2</v>
      </c>
      <c r="BH7" s="77">
        <v>3.8183015141540482</v>
      </c>
      <c r="BI7" s="77">
        <v>0.74599387804039585</v>
      </c>
      <c r="BJ7" s="78">
        <v>581.78803738906743</v>
      </c>
      <c r="BK7" s="78">
        <v>111.14511705911349</v>
      </c>
      <c r="BL7" s="78">
        <v>491.12263876370974</v>
      </c>
      <c r="BM7" s="78">
        <v>20.128780458492599</v>
      </c>
      <c r="BN7" s="78">
        <v>471.90325388181168</v>
      </c>
      <c r="BO7" s="78">
        <v>17.398429479853405</v>
      </c>
    </row>
    <row r="8" spans="1:67" x14ac:dyDescent="0.25">
      <c r="A8" s="73" t="s">
        <v>136</v>
      </c>
      <c r="B8" s="74">
        <v>3.8321689453096171E-2</v>
      </c>
      <c r="C8" s="75">
        <v>58</v>
      </c>
      <c r="D8" s="75">
        <v>27098</v>
      </c>
      <c r="E8" s="75">
        <v>1587.40084</v>
      </c>
      <c r="F8" s="75">
        <v>95.703310719029361</v>
      </c>
      <c r="G8" s="73">
        <v>2.6906677748756529</v>
      </c>
      <c r="H8" s="75">
        <v>27.368980000000001</v>
      </c>
      <c r="I8" s="76">
        <v>5.858E-2</v>
      </c>
      <c r="J8" s="76">
        <v>9.3999999999999997E-4</v>
      </c>
      <c r="K8" s="76">
        <v>8.2049999999999998E-2</v>
      </c>
      <c r="L8" s="76">
        <v>6.3000000000000003E-4</v>
      </c>
      <c r="M8" s="76">
        <v>0.66271870332000005</v>
      </c>
      <c r="N8" s="76">
        <v>1.1315917991926241E-3</v>
      </c>
      <c r="O8" s="76">
        <v>2.444E-2</v>
      </c>
      <c r="P8" s="76">
        <v>4.0999999999999999E-4</v>
      </c>
      <c r="Q8" s="76">
        <v>5.858E-2</v>
      </c>
      <c r="R8" s="73">
        <v>3.2092864458859678</v>
      </c>
      <c r="S8" s="77">
        <v>0.66271870332000005</v>
      </c>
      <c r="T8" s="77">
        <v>3.5577713987978448</v>
      </c>
      <c r="U8" s="77">
        <v>8.2049999999999998E-2</v>
      </c>
      <c r="V8" s="77">
        <v>1.5356489945155394</v>
      </c>
      <c r="W8" s="77">
        <v>0.43163228391639452</v>
      </c>
      <c r="X8" s="73">
        <v>2.444E-2</v>
      </c>
      <c r="Y8" s="73">
        <v>3.3551554828150572</v>
      </c>
      <c r="Z8" s="78">
        <v>551.52210336685425</v>
      </c>
      <c r="AA8" s="78">
        <v>70.053842049553211</v>
      </c>
      <c r="AB8" s="78">
        <v>73.402198830439502</v>
      </c>
      <c r="AC8" s="78">
        <v>508.3473977598357</v>
      </c>
      <c r="AD8" s="78">
        <v>7.5109418989316623</v>
      </c>
      <c r="AE8" s="78">
        <v>10.511176610740506</v>
      </c>
      <c r="AF8" s="78">
        <v>516.27561127581691</v>
      </c>
      <c r="AG8" s="78">
        <v>14.501601959327957</v>
      </c>
      <c r="AH8" s="78">
        <v>16.279551577018765</v>
      </c>
      <c r="AI8" s="78">
        <v>488.1</v>
      </c>
      <c r="AJ8" s="78">
        <v>16.059999999999999</v>
      </c>
      <c r="AK8" s="78">
        <v>16.947639770085743</v>
      </c>
      <c r="AL8" s="79">
        <v>98.464344752526841</v>
      </c>
      <c r="AM8" s="73">
        <v>5.858E-2</v>
      </c>
      <c r="AN8" s="73">
        <v>6.4185728917719356</v>
      </c>
      <c r="AO8" s="80">
        <v>0.66271870332000005</v>
      </c>
      <c r="AP8" s="77">
        <v>6.4190973017621049</v>
      </c>
      <c r="AQ8" s="80">
        <v>8.2049999999999998E-2</v>
      </c>
      <c r="AR8" s="77">
        <v>3.8391224862888484</v>
      </c>
      <c r="AS8" s="77">
        <v>0.59807825085233901</v>
      </c>
      <c r="AT8" s="75">
        <v>1</v>
      </c>
      <c r="AU8" s="76">
        <v>12.187690432663011</v>
      </c>
      <c r="AV8" s="73"/>
      <c r="AW8" s="73" t="s">
        <v>136</v>
      </c>
      <c r="AX8" s="73">
        <v>0</v>
      </c>
      <c r="AY8" s="75">
        <v>27098</v>
      </c>
      <c r="AZ8" s="75">
        <v>1587.40084</v>
      </c>
      <c r="BA8" s="75">
        <v>95.703310719029361</v>
      </c>
      <c r="BB8" s="73">
        <v>2.6906677748756529</v>
      </c>
      <c r="BC8" s="76">
        <v>5.858E-2</v>
      </c>
      <c r="BD8" s="73">
        <v>6.4185728917719356</v>
      </c>
      <c r="BE8" s="80">
        <v>0.66271870332000005</v>
      </c>
      <c r="BF8" s="77">
        <v>6.4190973017621049</v>
      </c>
      <c r="BG8" s="80">
        <v>8.2049999999999998E-2</v>
      </c>
      <c r="BH8" s="77">
        <v>3.8391224862888484</v>
      </c>
      <c r="BI8" s="77">
        <v>0.59807825085233901</v>
      </c>
      <c r="BJ8" s="78">
        <v>551.52210336685425</v>
      </c>
      <c r="BK8" s="78">
        <v>140.10768409910642</v>
      </c>
      <c r="BL8" s="78">
        <v>516.27561127581691</v>
      </c>
      <c r="BM8" s="78">
        <v>26.316623413127047</v>
      </c>
      <c r="BN8" s="78">
        <v>508.3473977598357</v>
      </c>
      <c r="BO8" s="78">
        <v>18.79378889500191</v>
      </c>
    </row>
    <row r="9" spans="1:67" x14ac:dyDescent="0.25">
      <c r="A9" s="73" t="s">
        <v>137</v>
      </c>
      <c r="B9" s="74">
        <v>8.0242328090683775E-3</v>
      </c>
      <c r="C9" s="75">
        <v>52</v>
      </c>
      <c r="D9" s="75">
        <v>116333.59098766962</v>
      </c>
      <c r="E9" s="75">
        <v>6869.14401</v>
      </c>
      <c r="F9" s="75">
        <v>436.84255913159785</v>
      </c>
      <c r="G9" s="73">
        <v>7.686539381801377</v>
      </c>
      <c r="H9" s="75">
        <v>132.09892326923077</v>
      </c>
      <c r="I9" s="76">
        <v>5.9029999999999999E-2</v>
      </c>
      <c r="J9" s="76">
        <v>9.7000000000000005E-4</v>
      </c>
      <c r="K9" s="76">
        <v>7.7170000000000002E-2</v>
      </c>
      <c r="L9" s="76">
        <v>6.0999999999999997E-4</v>
      </c>
      <c r="M9" s="76">
        <v>0.62809098238799999</v>
      </c>
      <c r="N9" s="76">
        <v>1.1458621208504975E-3</v>
      </c>
      <c r="O9" s="76">
        <v>2.0990000000000002E-2</v>
      </c>
      <c r="P9" s="76">
        <v>4.6999999999999999E-4</v>
      </c>
      <c r="Q9" s="76">
        <v>5.9046952403696291E-2</v>
      </c>
      <c r="R9" s="73">
        <v>4.7188273559077505</v>
      </c>
      <c r="S9" s="77">
        <v>0.62827135934702838</v>
      </c>
      <c r="T9" s="77">
        <v>5.6110128385251707</v>
      </c>
      <c r="U9" s="77">
        <v>7.7170000000000002E-2</v>
      </c>
      <c r="V9" s="77">
        <v>3.0358085346791812</v>
      </c>
      <c r="W9" s="77">
        <v>0.54104466021452369</v>
      </c>
      <c r="X9" s="73">
        <v>2.0990000000000002E-2</v>
      </c>
      <c r="Y9" s="73">
        <v>4.478323010957598</v>
      </c>
      <c r="Z9" s="78">
        <v>568.82764869011135</v>
      </c>
      <c r="AA9" s="78">
        <v>102.70373267091624</v>
      </c>
      <c r="AB9" s="78">
        <v>105.00283166560574</v>
      </c>
      <c r="AC9" s="78">
        <v>479.20858395523271</v>
      </c>
      <c r="AD9" s="78">
        <v>14.035553216793915</v>
      </c>
      <c r="AE9" s="78">
        <v>15.662886260129824</v>
      </c>
      <c r="AF9" s="78">
        <v>495.01846609730893</v>
      </c>
      <c r="AG9" s="78">
        <v>22.224699625996209</v>
      </c>
      <c r="AH9" s="78">
        <v>23.362121883017153</v>
      </c>
      <c r="AI9" s="78">
        <v>419.9</v>
      </c>
      <c r="AJ9" s="78">
        <v>18.760000000000002</v>
      </c>
      <c r="AK9" s="78">
        <v>19.116395602127341</v>
      </c>
      <c r="AL9" s="79">
        <v>96.80620356110748</v>
      </c>
      <c r="AM9" s="73">
        <v>5.9029999999999999E-2</v>
      </c>
      <c r="AN9" s="73">
        <v>6.5729290191428094</v>
      </c>
      <c r="AO9" s="80">
        <v>0.62809098238799999</v>
      </c>
      <c r="AP9" s="77">
        <v>6.5733820138182795</v>
      </c>
      <c r="AQ9" s="80">
        <v>7.7170000000000002E-2</v>
      </c>
      <c r="AR9" s="77">
        <v>3.9523130750291564</v>
      </c>
      <c r="AS9" s="77">
        <v>0.60126021380178041</v>
      </c>
      <c r="AT9" s="75">
        <v>1</v>
      </c>
      <c r="AU9" s="76">
        <v>12.958403524685759</v>
      </c>
      <c r="AV9" s="73"/>
      <c r="AW9" s="73" t="s">
        <v>137</v>
      </c>
      <c r="AX9" s="73">
        <v>0</v>
      </c>
      <c r="AY9" s="75">
        <v>116333.59098766962</v>
      </c>
      <c r="AZ9" s="75">
        <v>6869.14401</v>
      </c>
      <c r="BA9" s="75">
        <v>436.84255913159785</v>
      </c>
      <c r="BB9" s="73">
        <v>7.686539381801377</v>
      </c>
      <c r="BC9" s="76">
        <v>5.9029999999999999E-2</v>
      </c>
      <c r="BD9" s="73">
        <v>6.5729290191428094</v>
      </c>
      <c r="BE9" s="80">
        <v>0.62809098238799999</v>
      </c>
      <c r="BF9" s="77">
        <v>6.5733820138182795</v>
      </c>
      <c r="BG9" s="80">
        <v>7.7170000000000002E-2</v>
      </c>
      <c r="BH9" s="77">
        <v>3.9523130750291564</v>
      </c>
      <c r="BI9" s="77">
        <v>0.60126021380178041</v>
      </c>
      <c r="BJ9" s="78">
        <v>568.20266137623253</v>
      </c>
      <c r="BK9" s="78">
        <v>143.07274515305562</v>
      </c>
      <c r="BL9" s="78">
        <v>494.90597756663448</v>
      </c>
      <c r="BM9" s="78">
        <v>26.081249945181412</v>
      </c>
      <c r="BN9" s="78">
        <v>479.20858395523271</v>
      </c>
      <c r="BO9" s="78">
        <v>18.278871215759239</v>
      </c>
    </row>
    <row r="10" spans="1:67" x14ac:dyDescent="0.25">
      <c r="A10" s="73" t="s">
        <v>138</v>
      </c>
      <c r="B10" s="74">
        <v>3.677150250998873E-4</v>
      </c>
      <c r="C10" s="75">
        <v>1</v>
      </c>
      <c r="D10" s="75">
        <v>48805</v>
      </c>
      <c r="E10" s="75">
        <v>2837.0346500000001</v>
      </c>
      <c r="F10" s="75">
        <v>181.97001629179647</v>
      </c>
      <c r="G10" s="73">
        <v>4.2170170598496917</v>
      </c>
      <c r="H10" s="75">
        <v>2837.0346500000001</v>
      </c>
      <c r="I10" s="76">
        <v>5.8130000000000001E-2</v>
      </c>
      <c r="J10" s="76">
        <v>8.9999999999999998E-4</v>
      </c>
      <c r="K10" s="76">
        <v>7.7719999999999997E-2</v>
      </c>
      <c r="L10" s="76">
        <v>5.9999999999999995E-4</v>
      </c>
      <c r="M10" s="76">
        <v>0.62292303316799991</v>
      </c>
      <c r="N10" s="76">
        <v>1.0816653826391967E-3</v>
      </c>
      <c r="O10" s="76">
        <v>2.392E-2</v>
      </c>
      <c r="P10" s="76">
        <v>3.6999999999999999E-4</v>
      </c>
      <c r="Q10" s="76">
        <v>5.8130000000000001E-2</v>
      </c>
      <c r="R10" s="73">
        <v>3.0965078272836744</v>
      </c>
      <c r="S10" s="77">
        <v>0.62292303316799991</v>
      </c>
      <c r="T10" s="77">
        <v>3.4601025185397689</v>
      </c>
      <c r="U10" s="77">
        <v>7.7719999999999997E-2</v>
      </c>
      <c r="V10" s="77">
        <v>1.5440041173443129</v>
      </c>
      <c r="W10" s="77">
        <v>0.44623074289599746</v>
      </c>
      <c r="X10" s="73">
        <v>2.392E-2</v>
      </c>
      <c r="Y10" s="73">
        <v>3.0936454849498327</v>
      </c>
      <c r="Z10" s="78">
        <v>534.66507191082383</v>
      </c>
      <c r="AA10" s="78">
        <v>67.785810197021078</v>
      </c>
      <c r="AB10" s="78">
        <v>71.260198122944431</v>
      </c>
      <c r="AC10" s="78">
        <v>482.49926503607827</v>
      </c>
      <c r="AD10" s="78">
        <v>7.1818347246818917</v>
      </c>
      <c r="AE10" s="78">
        <v>10.023918187808988</v>
      </c>
      <c r="AF10" s="78">
        <v>491.67778325371393</v>
      </c>
      <c r="AG10" s="78">
        <v>13.575484147079692</v>
      </c>
      <c r="AH10" s="78">
        <v>15.328925072857373</v>
      </c>
      <c r="AI10" s="78">
        <v>477.7</v>
      </c>
      <c r="AJ10" s="78">
        <v>14.66</v>
      </c>
      <c r="AK10" s="78">
        <v>15.278833374936767</v>
      </c>
      <c r="AL10" s="79">
        <v>98.133224943194278</v>
      </c>
      <c r="AM10" s="73">
        <v>5.8130000000000001E-2</v>
      </c>
      <c r="AN10" s="73">
        <v>6.1930156545673487</v>
      </c>
      <c r="AO10" s="80">
        <v>0.62292303316799991</v>
      </c>
      <c r="AP10" s="77">
        <v>6.1935033136437614</v>
      </c>
      <c r="AQ10" s="80">
        <v>7.7719999999999997E-2</v>
      </c>
      <c r="AR10" s="77">
        <v>3.8600102933607823</v>
      </c>
      <c r="AS10" s="77">
        <v>0.62323536420130876</v>
      </c>
      <c r="AT10" s="75">
        <v>1</v>
      </c>
      <c r="AU10" s="76">
        <v>12.866700977869275</v>
      </c>
      <c r="AV10" s="73"/>
      <c r="AW10" s="73" t="s">
        <v>138</v>
      </c>
      <c r="AX10" s="73">
        <v>0</v>
      </c>
      <c r="AY10" s="75">
        <v>48805</v>
      </c>
      <c r="AZ10" s="75">
        <v>2837.0346500000001</v>
      </c>
      <c r="BA10" s="75">
        <v>181.97001629179647</v>
      </c>
      <c r="BB10" s="73">
        <v>4.2170170598496917</v>
      </c>
      <c r="BC10" s="76">
        <v>5.8130000000000001E-2</v>
      </c>
      <c r="BD10" s="73">
        <v>6.1930156545673487</v>
      </c>
      <c r="BE10" s="80">
        <v>0.62292303316799991</v>
      </c>
      <c r="BF10" s="77">
        <v>6.1935033136437614</v>
      </c>
      <c r="BG10" s="80">
        <v>7.7719999999999997E-2</v>
      </c>
      <c r="BH10" s="77">
        <v>3.8600102933607823</v>
      </c>
      <c r="BI10" s="77">
        <v>0.62323536420130876</v>
      </c>
      <c r="BJ10" s="78">
        <v>534.66507191082383</v>
      </c>
      <c r="BK10" s="78">
        <v>135.57162039404216</v>
      </c>
      <c r="BL10" s="78">
        <v>491.67778325371393</v>
      </c>
      <c r="BM10" s="78">
        <v>24.429621182824519</v>
      </c>
      <c r="BN10" s="78">
        <v>482.49926503607827</v>
      </c>
      <c r="BO10" s="78">
        <v>17.969611296079904</v>
      </c>
    </row>
    <row r="11" spans="1:67" x14ac:dyDescent="0.25">
      <c r="A11" s="73" t="s">
        <v>139</v>
      </c>
      <c r="B11" s="74">
        <v>2.6242087756150168E-2</v>
      </c>
      <c r="C11" s="75">
        <v>57</v>
      </c>
      <c r="D11" s="75">
        <v>38942</v>
      </c>
      <c r="E11" s="75">
        <v>2422.5818199999999</v>
      </c>
      <c r="F11" s="75">
        <v>141.83773478779813</v>
      </c>
      <c r="G11" s="73">
        <v>4.5032585105147049</v>
      </c>
      <c r="H11" s="75">
        <v>42.501435438596488</v>
      </c>
      <c r="I11" s="76">
        <v>6.2210000000000001E-2</v>
      </c>
      <c r="J11" s="76">
        <v>2.48E-3</v>
      </c>
      <c r="K11" s="76">
        <v>7.9560000000000006E-2</v>
      </c>
      <c r="L11" s="76">
        <v>7.2999999999999996E-4</v>
      </c>
      <c r="M11" s="76">
        <v>0.68242707748800002</v>
      </c>
      <c r="N11" s="76">
        <v>2.5852079220055005E-3</v>
      </c>
      <c r="O11" s="76">
        <v>2.538E-2</v>
      </c>
      <c r="P11" s="76">
        <v>7.3999999999999999E-4</v>
      </c>
      <c r="Q11" s="76">
        <v>6.2209999999999994E-2</v>
      </c>
      <c r="R11" s="73">
        <v>7.9729946953865944</v>
      </c>
      <c r="S11" s="77">
        <v>0.68242707748800002</v>
      </c>
      <c r="T11" s="77">
        <v>8.1814552968131729</v>
      </c>
      <c r="U11" s="77">
        <v>7.9560000000000006E-2</v>
      </c>
      <c r="V11" s="77">
        <v>1.8350930115635995</v>
      </c>
      <c r="W11" s="77">
        <v>0.22429909410840415</v>
      </c>
      <c r="X11" s="73">
        <v>2.538E-2</v>
      </c>
      <c r="Y11" s="73">
        <v>5.8313632781717892</v>
      </c>
      <c r="Z11" s="78">
        <v>681.33569147563048</v>
      </c>
      <c r="AA11" s="78">
        <v>170.30556195223332</v>
      </c>
      <c r="AB11" s="78">
        <v>171.65064110476706</v>
      </c>
      <c r="AC11" s="78">
        <v>493.4958950251455</v>
      </c>
      <c r="AD11" s="78">
        <v>8.7240493333791846</v>
      </c>
      <c r="AE11" s="78">
        <v>11.278024295272303</v>
      </c>
      <c r="AF11" s="78">
        <v>528.24028008020434</v>
      </c>
      <c r="AG11" s="78">
        <v>34.267965688653248</v>
      </c>
      <c r="AH11" s="78">
        <v>35.108519003441131</v>
      </c>
      <c r="AI11" s="78">
        <v>506.7</v>
      </c>
      <c r="AJ11" s="78">
        <v>29.22</v>
      </c>
      <c r="AK11" s="78">
        <v>29.739999378195705</v>
      </c>
      <c r="AL11" s="79">
        <v>93.422617251038957</v>
      </c>
      <c r="AM11" s="73">
        <v>6.2210000000000001E-2</v>
      </c>
      <c r="AN11" s="73">
        <v>15.945989390773189</v>
      </c>
      <c r="AO11" s="80">
        <v>0.68242707748800002</v>
      </c>
      <c r="AP11" s="77">
        <v>15.946187865576245</v>
      </c>
      <c r="AQ11" s="80">
        <v>7.9560000000000006E-2</v>
      </c>
      <c r="AR11" s="77">
        <v>4.5877325289089992</v>
      </c>
      <c r="AS11" s="77">
        <v>0.28770089551075367</v>
      </c>
      <c r="AT11" s="75">
        <v>1</v>
      </c>
      <c r="AU11" s="76">
        <v>12.569130216189039</v>
      </c>
      <c r="AV11" s="73"/>
      <c r="AW11" s="73" t="s">
        <v>139</v>
      </c>
      <c r="AX11" s="73">
        <v>0</v>
      </c>
      <c r="AY11" s="75">
        <v>38942</v>
      </c>
      <c r="AZ11" s="75">
        <v>2422.5818199999999</v>
      </c>
      <c r="BA11" s="75">
        <v>141.83773478779813</v>
      </c>
      <c r="BB11" s="73">
        <v>4.5032585105147049</v>
      </c>
      <c r="BC11" s="76">
        <v>6.2210000000000001E-2</v>
      </c>
      <c r="BD11" s="73">
        <v>15.945989390773189</v>
      </c>
      <c r="BE11" s="80">
        <v>0.68242707748800002</v>
      </c>
      <c r="BF11" s="77">
        <v>15.946187865576245</v>
      </c>
      <c r="BG11" s="80">
        <v>7.9560000000000006E-2</v>
      </c>
      <c r="BH11" s="77">
        <v>4.5877325289089992</v>
      </c>
      <c r="BI11" s="77">
        <v>0.28770089551075367</v>
      </c>
      <c r="BJ11" s="78">
        <v>681.33569147563298</v>
      </c>
      <c r="BK11" s="78">
        <v>340.61112390446584</v>
      </c>
      <c r="BL11" s="78">
        <v>528.24028008020434</v>
      </c>
      <c r="BM11" s="78">
        <v>67.896284280006057</v>
      </c>
      <c r="BN11" s="78">
        <v>493.4958950251455</v>
      </c>
      <c r="BO11" s="78">
        <v>21.832300384468851</v>
      </c>
    </row>
    <row r="12" spans="1:67" x14ac:dyDescent="0.25">
      <c r="A12" s="73" t="s">
        <v>140</v>
      </c>
      <c r="B12" s="74">
        <v>6.504826047524034E-4</v>
      </c>
      <c r="C12" s="75">
        <v>1</v>
      </c>
      <c r="D12" s="75">
        <v>27565</v>
      </c>
      <c r="E12" s="75">
        <v>1719.5047</v>
      </c>
      <c r="F12" s="75">
        <v>100.6778910203316</v>
      </c>
      <c r="G12" s="73">
        <v>4.6093260968430814</v>
      </c>
      <c r="H12" s="75">
        <v>1719.5047</v>
      </c>
      <c r="I12" s="76">
        <v>6.2379999999999998E-2</v>
      </c>
      <c r="J12" s="76">
        <v>1.5100000000000001E-3</v>
      </c>
      <c r="K12" s="76">
        <v>7.9339999999999994E-2</v>
      </c>
      <c r="L12" s="76">
        <v>7.5000000000000002E-4</v>
      </c>
      <c r="M12" s="76">
        <v>0.68239972209599997</v>
      </c>
      <c r="N12" s="76">
        <v>1.6860011862392032E-3</v>
      </c>
      <c r="O12" s="76">
        <v>2.3210000000000001E-2</v>
      </c>
      <c r="P12" s="76">
        <v>6.0999999999999997E-4</v>
      </c>
      <c r="Q12" s="76">
        <v>6.2379999999999998E-2</v>
      </c>
      <c r="R12" s="73">
        <v>4.8412952869509462</v>
      </c>
      <c r="S12" s="77">
        <v>0.68239972209599997</v>
      </c>
      <c r="T12" s="77">
        <v>5.1973549708665603</v>
      </c>
      <c r="U12" s="77">
        <v>7.9339999999999994E-2</v>
      </c>
      <c r="V12" s="77">
        <v>1.8905974287874969</v>
      </c>
      <c r="W12" s="77">
        <v>0.36376145931634829</v>
      </c>
      <c r="X12" s="73">
        <v>2.3210000000000001E-2</v>
      </c>
      <c r="Y12" s="73">
        <v>5.2563550193881943</v>
      </c>
      <c r="Z12" s="78">
        <v>687.1620237632311</v>
      </c>
      <c r="AA12" s="78">
        <v>103.31249281923557</v>
      </c>
      <c r="AB12" s="78">
        <v>105.51089433745514</v>
      </c>
      <c r="AC12" s="78">
        <v>492.18206749726164</v>
      </c>
      <c r="AD12" s="78">
        <v>8.9650588561324298</v>
      </c>
      <c r="AE12" s="78">
        <v>11.454173033602274</v>
      </c>
      <c r="AF12" s="78">
        <v>528.2237703439788</v>
      </c>
      <c r="AG12" s="78">
        <v>21.63417601411993</v>
      </c>
      <c r="AH12" s="78">
        <v>22.919249913876627</v>
      </c>
      <c r="AI12" s="78">
        <v>463.8</v>
      </c>
      <c r="AJ12" s="78">
        <v>24</v>
      </c>
      <c r="AK12" s="78">
        <v>24.58577258282952</v>
      </c>
      <c r="AL12" s="79">
        <v>93.176811633591043</v>
      </c>
      <c r="AM12" s="73">
        <v>6.2379999999999998E-2</v>
      </c>
      <c r="AN12" s="73">
        <v>9.6825905739018925</v>
      </c>
      <c r="AO12" s="80">
        <v>0.68239972209599997</v>
      </c>
      <c r="AP12" s="77">
        <v>9.6829156279198152</v>
      </c>
      <c r="AQ12" s="80">
        <v>7.9339999999999994E-2</v>
      </c>
      <c r="AR12" s="77">
        <v>4.7264935719687422</v>
      </c>
      <c r="AS12" s="77">
        <v>0.4881271048505601</v>
      </c>
      <c r="AT12" s="75">
        <v>1</v>
      </c>
      <c r="AU12" s="76">
        <v>12.603982858583313</v>
      </c>
      <c r="AV12" s="73"/>
      <c r="AW12" s="73" t="s">
        <v>140</v>
      </c>
      <c r="AX12" s="73">
        <v>0</v>
      </c>
      <c r="AY12" s="75">
        <v>27565</v>
      </c>
      <c r="AZ12" s="75">
        <v>1719.5047</v>
      </c>
      <c r="BA12" s="75">
        <v>100.6778910203316</v>
      </c>
      <c r="BB12" s="73">
        <v>4.6093260968430814</v>
      </c>
      <c r="BC12" s="76">
        <v>6.2379999999999998E-2</v>
      </c>
      <c r="BD12" s="73">
        <v>9.6825905739018925</v>
      </c>
      <c r="BE12" s="80">
        <v>0.68239972209599997</v>
      </c>
      <c r="BF12" s="77">
        <v>9.6829156279198152</v>
      </c>
      <c r="BG12" s="80">
        <v>7.9339999999999994E-2</v>
      </c>
      <c r="BH12" s="77">
        <v>4.7264935719687422</v>
      </c>
      <c r="BI12" s="77">
        <v>0.4881271048505601</v>
      </c>
      <c r="BJ12" s="78">
        <v>687.1620237632311</v>
      </c>
      <c r="BK12" s="78">
        <v>206.62498563847114</v>
      </c>
      <c r="BL12" s="78">
        <v>528.2237703439788</v>
      </c>
      <c r="BM12" s="78">
        <v>40.683387568539217</v>
      </c>
      <c r="BN12" s="78">
        <v>492.18206749726164</v>
      </c>
      <c r="BO12" s="78">
        <v>22.436067607675909</v>
      </c>
    </row>
    <row r="13" spans="1:67" x14ac:dyDescent="0.25">
      <c r="A13" s="73" t="s">
        <v>141</v>
      </c>
      <c r="B13" s="74">
        <v>2.3365850826283389E-2</v>
      </c>
      <c r="C13" s="75">
        <v>43</v>
      </c>
      <c r="D13" s="75">
        <v>32979</v>
      </c>
      <c r="E13" s="75">
        <v>2026.5595499999999</v>
      </c>
      <c r="F13" s="75">
        <v>118.90820498722702</v>
      </c>
      <c r="G13" s="73">
        <v>2.0753800873425989</v>
      </c>
      <c r="H13" s="75">
        <v>47.129291860465116</v>
      </c>
      <c r="I13" s="76">
        <v>6.1449999999999998E-2</v>
      </c>
      <c r="J13" s="76">
        <v>1.0200000000000001E-3</v>
      </c>
      <c r="K13" s="76">
        <v>8.0369999999999997E-2</v>
      </c>
      <c r="L13" s="76">
        <v>6.2E-4</v>
      </c>
      <c r="M13" s="76">
        <v>0.68095298861999998</v>
      </c>
      <c r="N13" s="76">
        <v>1.193649864910142E-3</v>
      </c>
      <c r="O13" s="76">
        <v>2.5180000000000001E-2</v>
      </c>
      <c r="P13" s="76">
        <v>5.2999999999999998E-4</v>
      </c>
      <c r="Q13" s="76">
        <v>6.1449999999999998E-2</v>
      </c>
      <c r="R13" s="73">
        <v>3.3197721724979661</v>
      </c>
      <c r="S13" s="77">
        <v>0.68095298861999998</v>
      </c>
      <c r="T13" s="77">
        <v>3.6607809795116903</v>
      </c>
      <c r="U13" s="77">
        <v>8.0369999999999997E-2</v>
      </c>
      <c r="V13" s="77">
        <v>1.5428642528306582</v>
      </c>
      <c r="W13" s="77">
        <v>0.42145767842042819</v>
      </c>
      <c r="X13" s="73">
        <v>2.5180000000000001E-2</v>
      </c>
      <c r="Y13" s="73">
        <v>4.2096902303415407</v>
      </c>
      <c r="Z13" s="78">
        <v>655.02277777092172</v>
      </c>
      <c r="AA13" s="78">
        <v>71.219967196141255</v>
      </c>
      <c r="AB13" s="78">
        <v>74.406010963022354</v>
      </c>
      <c r="AC13" s="78">
        <v>498.33086257713848</v>
      </c>
      <c r="AD13" s="78">
        <v>7.4031530116665181</v>
      </c>
      <c r="AE13" s="78">
        <v>10.336606631796315</v>
      </c>
      <c r="AF13" s="78">
        <v>527.35024391302818</v>
      </c>
      <c r="AG13" s="78">
        <v>15.170697441927473</v>
      </c>
      <c r="AH13" s="78">
        <v>16.933363260061071</v>
      </c>
      <c r="AI13" s="78">
        <v>502.7</v>
      </c>
      <c r="AJ13" s="78">
        <v>21.1</v>
      </c>
      <c r="AK13" s="78">
        <v>21.554479246040557</v>
      </c>
      <c r="AL13" s="79">
        <v>94.497133229604486</v>
      </c>
      <c r="AM13" s="73">
        <v>6.1449999999999998E-2</v>
      </c>
      <c r="AN13" s="73">
        <v>6.6395443449959322</v>
      </c>
      <c r="AO13" s="80">
        <v>0.68095298861999998</v>
      </c>
      <c r="AP13" s="77">
        <v>6.640030756409752</v>
      </c>
      <c r="AQ13" s="80">
        <v>8.0369999999999997E-2</v>
      </c>
      <c r="AR13" s="77">
        <v>3.8571606320766456</v>
      </c>
      <c r="AS13" s="77">
        <v>0.58089499485424112</v>
      </c>
      <c r="AT13" s="75">
        <v>1</v>
      </c>
      <c r="AU13" s="76">
        <v>12.442453651860147</v>
      </c>
      <c r="AV13" s="73"/>
      <c r="AW13" s="73" t="s">
        <v>141</v>
      </c>
      <c r="AX13" s="73">
        <v>0</v>
      </c>
      <c r="AY13" s="75">
        <v>32979</v>
      </c>
      <c r="AZ13" s="75">
        <v>2026.5595499999999</v>
      </c>
      <c r="BA13" s="75">
        <v>118.90820498722702</v>
      </c>
      <c r="BB13" s="73">
        <v>2.0753800873425989</v>
      </c>
      <c r="BC13" s="76">
        <v>6.1449999999999998E-2</v>
      </c>
      <c r="BD13" s="73">
        <v>6.6395443449959322</v>
      </c>
      <c r="BE13" s="80">
        <v>0.68095298861999998</v>
      </c>
      <c r="BF13" s="77">
        <v>6.640030756409752</v>
      </c>
      <c r="BG13" s="80">
        <v>8.0369999999999997E-2</v>
      </c>
      <c r="BH13" s="77">
        <v>3.8571606320766456</v>
      </c>
      <c r="BI13" s="77">
        <v>0.58089499485424112</v>
      </c>
      <c r="BJ13" s="78">
        <v>655.02277777092172</v>
      </c>
      <c r="BK13" s="78">
        <v>142.43993439228251</v>
      </c>
      <c r="BL13" s="78">
        <v>527.35024391302818</v>
      </c>
      <c r="BM13" s="78">
        <v>27.686565753193179</v>
      </c>
      <c r="BN13" s="78">
        <v>498.33086257713848</v>
      </c>
      <c r="BO13" s="78">
        <v>18.523848014718737</v>
      </c>
    </row>
    <row r="14" spans="1:67" x14ac:dyDescent="0.25">
      <c r="A14" s="73" t="s">
        <v>142</v>
      </c>
      <c r="B14" s="74">
        <v>2.2221413669591378E-2</v>
      </c>
      <c r="C14" s="75">
        <v>139</v>
      </c>
      <c r="D14" s="75">
        <v>112174.92140975193</v>
      </c>
      <c r="E14" s="75">
        <v>6412.2405399999998</v>
      </c>
      <c r="F14" s="75">
        <v>411.00064854530729</v>
      </c>
      <c r="G14" s="73">
        <v>6.2136961111520037</v>
      </c>
      <c r="H14" s="75">
        <v>46.131226906474815</v>
      </c>
      <c r="I14" s="76">
        <v>5.7290000000000001E-2</v>
      </c>
      <c r="J14" s="76">
        <v>8.0999999999999996E-4</v>
      </c>
      <c r="K14" s="76">
        <v>7.9089999999999994E-2</v>
      </c>
      <c r="L14" s="76">
        <v>5.9000000000000003E-4</v>
      </c>
      <c r="M14" s="76">
        <v>0.62474339386799993</v>
      </c>
      <c r="N14" s="76">
        <v>1.0020977996183806E-3</v>
      </c>
      <c r="O14" s="76">
        <v>2.3199999999999998E-2</v>
      </c>
      <c r="P14" s="76">
        <v>4.6000000000000001E-4</v>
      </c>
      <c r="Q14" s="76">
        <v>5.7162870804048999E-2</v>
      </c>
      <c r="R14" s="73">
        <v>2.9384326524592002</v>
      </c>
      <c r="S14" s="77">
        <v>0.6233570589869013</v>
      </c>
      <c r="T14" s="77">
        <v>3.3429400014317037</v>
      </c>
      <c r="U14" s="77">
        <v>7.9089999999999994E-2</v>
      </c>
      <c r="V14" s="77">
        <v>1.5940079673997207</v>
      </c>
      <c r="W14" s="77">
        <v>0.47682817122564092</v>
      </c>
      <c r="X14" s="73">
        <v>2.3199999999999998E-2</v>
      </c>
      <c r="Y14" s="73">
        <v>3.9655172413793105</v>
      </c>
      <c r="Z14" s="78">
        <v>497.8222493288813</v>
      </c>
      <c r="AA14" s="78">
        <v>64.73149399623567</v>
      </c>
      <c r="AB14" s="78">
        <v>68.406033378187985</v>
      </c>
      <c r="AC14" s="78">
        <v>490.68875656965673</v>
      </c>
      <c r="AD14" s="78">
        <v>7.5357488795833092</v>
      </c>
      <c r="AE14" s="78">
        <v>10.358685000488208</v>
      </c>
      <c r="AF14" s="78">
        <v>491.9492955393477</v>
      </c>
      <c r="AG14" s="78">
        <v>13.118488135038774</v>
      </c>
      <c r="AH14" s="78">
        <v>14.926096801803396</v>
      </c>
      <c r="AI14" s="78">
        <v>463.6</v>
      </c>
      <c r="AJ14" s="78">
        <v>18.079999999999998</v>
      </c>
      <c r="AK14" s="78">
        <v>18.788921649592567</v>
      </c>
      <c r="AL14" s="79">
        <v>99.743766485464946</v>
      </c>
      <c r="AM14" s="73">
        <v>5.7290000000000001E-2</v>
      </c>
      <c r="AN14" s="73">
        <v>5.6554372490836089</v>
      </c>
      <c r="AO14" s="80">
        <v>0.62474339386799993</v>
      </c>
      <c r="AP14" s="77">
        <v>5.6559902498521311</v>
      </c>
      <c r="AQ14" s="80">
        <v>7.9089999999999994E-2</v>
      </c>
      <c r="AR14" s="77">
        <v>3.7299279302060953</v>
      </c>
      <c r="AS14" s="77">
        <v>0.65946505659262933</v>
      </c>
      <c r="AT14" s="75">
        <v>1</v>
      </c>
      <c r="AU14" s="76">
        <v>12.643823492224049</v>
      </c>
      <c r="AV14" s="73"/>
      <c r="AW14" s="73" t="s">
        <v>142</v>
      </c>
      <c r="AX14" s="73">
        <v>0</v>
      </c>
      <c r="AY14" s="75">
        <v>112174.92140975193</v>
      </c>
      <c r="AZ14" s="75">
        <v>6412.2405399999998</v>
      </c>
      <c r="BA14" s="75">
        <v>411.00064854530729</v>
      </c>
      <c r="BB14" s="73">
        <v>6.2136961111520037</v>
      </c>
      <c r="BC14" s="76">
        <v>5.7290000000000001E-2</v>
      </c>
      <c r="BD14" s="73">
        <v>5.6554372490836089</v>
      </c>
      <c r="BE14" s="80">
        <v>0.62474339386799993</v>
      </c>
      <c r="BF14" s="77">
        <v>5.6559902498521311</v>
      </c>
      <c r="BG14" s="80">
        <v>7.9089999999999994E-2</v>
      </c>
      <c r="BH14" s="77">
        <v>3.7299279302060953</v>
      </c>
      <c r="BI14" s="77">
        <v>0.65946505659262933</v>
      </c>
      <c r="BJ14" s="78">
        <v>502.71402497468682</v>
      </c>
      <c r="BK14" s="78">
        <v>124.48066012760118</v>
      </c>
      <c r="BL14" s="78">
        <v>492.81605508100364</v>
      </c>
      <c r="BM14" s="78">
        <v>22.326538920349719</v>
      </c>
      <c r="BN14" s="78">
        <v>490.68875656965673</v>
      </c>
      <c r="BO14" s="78">
        <v>17.647242951696228</v>
      </c>
    </row>
    <row r="15" spans="1:67" x14ac:dyDescent="0.25">
      <c r="A15" s="73" t="s">
        <v>143</v>
      </c>
      <c r="B15" s="74">
        <v>4.5389447736898389E-2</v>
      </c>
      <c r="C15" s="75">
        <v>187</v>
      </c>
      <c r="D15" s="75">
        <v>74048.653389270563</v>
      </c>
      <c r="E15" s="75">
        <v>4475.2511400000003</v>
      </c>
      <c r="F15" s="75">
        <v>286.33325157066901</v>
      </c>
      <c r="G15" s="73">
        <v>2.6990151294250802</v>
      </c>
      <c r="H15" s="75">
        <v>23.931824278074867</v>
      </c>
      <c r="I15" s="76">
        <v>6.0810000000000003E-2</v>
      </c>
      <c r="J15" s="76">
        <v>8.8000000000000003E-4</v>
      </c>
      <c r="K15" s="76">
        <v>7.4940000000000007E-2</v>
      </c>
      <c r="L15" s="76">
        <v>5.8E-4</v>
      </c>
      <c r="M15" s="76">
        <v>0.628333141032</v>
      </c>
      <c r="N15" s="76">
        <v>1.0539449701004319E-3</v>
      </c>
      <c r="O15" s="76">
        <v>2.1590000000000002E-2</v>
      </c>
      <c r="P15" s="76">
        <v>4.2000000000000002E-4</v>
      </c>
      <c r="Q15" s="76">
        <v>6.0436630987383375E-2</v>
      </c>
      <c r="R15" s="73">
        <v>3.5509163051007842</v>
      </c>
      <c r="S15" s="77">
        <v>0.62447522087969909</v>
      </c>
      <c r="T15" s="77">
        <v>4.2059610477908</v>
      </c>
      <c r="U15" s="77">
        <v>7.4940000000000007E-2</v>
      </c>
      <c r="V15" s="77">
        <v>2.2541299274227478</v>
      </c>
      <c r="W15" s="77">
        <v>0.53593694801494651</v>
      </c>
      <c r="X15" s="73">
        <v>2.1590000000000002E-2</v>
      </c>
      <c r="Y15" s="73">
        <v>3.8906901343214448</v>
      </c>
      <c r="Z15" s="78">
        <v>619.24328591099709</v>
      </c>
      <c r="AA15" s="78">
        <v>76.633205208647468</v>
      </c>
      <c r="AB15" s="78">
        <v>79.637748464521479</v>
      </c>
      <c r="AC15" s="78">
        <v>465.84912856393936</v>
      </c>
      <c r="AD15" s="78">
        <v>10.138368704274171</v>
      </c>
      <c r="AE15" s="78">
        <v>12.186599071088779</v>
      </c>
      <c r="AF15" s="78">
        <v>492.64844659381578</v>
      </c>
      <c r="AG15" s="78">
        <v>16.55129909571923</v>
      </c>
      <c r="AH15" s="78">
        <v>18.027647705247944</v>
      </c>
      <c r="AI15" s="78">
        <v>431.8</v>
      </c>
      <c r="AJ15" s="78">
        <v>16.64</v>
      </c>
      <c r="AK15" s="78">
        <v>17.233236755984876</v>
      </c>
      <c r="AL15" s="79">
        <v>94.56015375362135</v>
      </c>
      <c r="AM15" s="73">
        <v>6.0810000000000003E-2</v>
      </c>
      <c r="AN15" s="73">
        <v>5.7885216247327742</v>
      </c>
      <c r="AO15" s="80">
        <v>0.628333141032</v>
      </c>
      <c r="AP15" s="77">
        <v>5.7890067026735208</v>
      </c>
      <c r="AQ15" s="80">
        <v>7.4940000000000007E-2</v>
      </c>
      <c r="AR15" s="77">
        <v>3.8697624766479848</v>
      </c>
      <c r="AS15" s="77">
        <v>0.66846743757626392</v>
      </c>
      <c r="AT15" s="75">
        <v>1</v>
      </c>
      <c r="AU15" s="76">
        <v>13.344008540165465</v>
      </c>
      <c r="AV15" s="73"/>
      <c r="AW15" s="73" t="s">
        <v>143</v>
      </c>
      <c r="AX15" s="73">
        <v>0</v>
      </c>
      <c r="AY15" s="75">
        <v>74048.653389270563</v>
      </c>
      <c r="AZ15" s="75">
        <v>4475.2511400000003</v>
      </c>
      <c r="BA15" s="75">
        <v>286.33325157066901</v>
      </c>
      <c r="BB15" s="73">
        <v>2.6990151294250802</v>
      </c>
      <c r="BC15" s="76">
        <v>6.0810000000000003E-2</v>
      </c>
      <c r="BD15" s="73">
        <v>5.7885216247327742</v>
      </c>
      <c r="BE15" s="80">
        <v>0.628333141032</v>
      </c>
      <c r="BF15" s="77">
        <v>5.7890067026735208</v>
      </c>
      <c r="BG15" s="80">
        <v>7.4940000000000007E-2</v>
      </c>
      <c r="BH15" s="77">
        <v>3.8697624766479848</v>
      </c>
      <c r="BI15" s="77">
        <v>0.66846743757626392</v>
      </c>
      <c r="BJ15" s="78">
        <v>632.52015562442728</v>
      </c>
      <c r="BK15" s="78">
        <v>124.64740334685824</v>
      </c>
      <c r="BL15" s="78">
        <v>495.05699216083423</v>
      </c>
      <c r="BM15" s="78">
        <v>22.939140356784037</v>
      </c>
      <c r="BN15" s="78">
        <v>465.84912856393936</v>
      </c>
      <c r="BO15" s="78">
        <v>17.414798924504396</v>
      </c>
    </row>
    <row r="16" spans="1:67" x14ac:dyDescent="0.25">
      <c r="A16" s="73" t="s">
        <v>144</v>
      </c>
      <c r="B16" s="74">
        <v>2.6799955495820118E-2</v>
      </c>
      <c r="C16" s="75">
        <v>32</v>
      </c>
      <c r="D16" s="75">
        <v>21410.465166238548</v>
      </c>
      <c r="E16" s="75">
        <v>1218.7576000000001</v>
      </c>
      <c r="F16" s="75">
        <v>78.268237381392197</v>
      </c>
      <c r="G16" s="73">
        <v>1.6493175868605217</v>
      </c>
      <c r="H16" s="75">
        <v>38.086175000000004</v>
      </c>
      <c r="I16" s="76">
        <v>5.6800000000000003E-2</v>
      </c>
      <c r="J16" s="76">
        <v>1.1000000000000001E-3</v>
      </c>
      <c r="K16" s="76">
        <v>7.9269999999999993E-2</v>
      </c>
      <c r="L16" s="76">
        <v>6.4000000000000005E-4</v>
      </c>
      <c r="M16" s="76">
        <v>0.6208096636799999</v>
      </c>
      <c r="N16" s="76">
        <v>1.2726350615946428E-3</v>
      </c>
      <c r="O16" s="76">
        <v>2.555E-2</v>
      </c>
      <c r="P16" s="76">
        <v>6.3000000000000003E-4</v>
      </c>
      <c r="Q16" s="76">
        <v>5.6923452645102665E-2</v>
      </c>
      <c r="R16" s="73">
        <v>5.2231788679450348</v>
      </c>
      <c r="S16" s="77">
        <v>0.62215896993152431</v>
      </c>
      <c r="T16" s="77">
        <v>6.0211799326305711</v>
      </c>
      <c r="U16" s="77">
        <v>7.9269999999999993E-2</v>
      </c>
      <c r="V16" s="77">
        <v>2.9954983382678604</v>
      </c>
      <c r="W16" s="77">
        <v>0.49749357630625868</v>
      </c>
      <c r="X16" s="73">
        <v>2.555E-2</v>
      </c>
      <c r="Y16" s="73">
        <v>4.9315068493150687</v>
      </c>
      <c r="Z16" s="78">
        <v>488.5689021463229</v>
      </c>
      <c r="AA16" s="78">
        <v>115.24571285390961</v>
      </c>
      <c r="AB16" s="78">
        <v>117.35565771197189</v>
      </c>
      <c r="AC16" s="78">
        <v>491.76397530561417</v>
      </c>
      <c r="AD16" s="78">
        <v>14.19855772727351</v>
      </c>
      <c r="AE16" s="78">
        <v>15.887053184119679</v>
      </c>
      <c r="AF16" s="78">
        <v>491.19963393389418</v>
      </c>
      <c r="AG16" s="78">
        <v>23.723736445224063</v>
      </c>
      <c r="AH16" s="78">
        <v>24.782199604204891</v>
      </c>
      <c r="AI16" s="78">
        <v>510</v>
      </c>
      <c r="AJ16" s="78">
        <v>24.9</v>
      </c>
      <c r="AK16" s="78">
        <v>25.42288443666439</v>
      </c>
      <c r="AL16" s="79">
        <v>100.11489043002746</v>
      </c>
      <c r="AM16" s="73">
        <v>5.6800000000000003E-2</v>
      </c>
      <c r="AN16" s="73">
        <v>7.7464788732394361</v>
      </c>
      <c r="AO16" s="80">
        <v>0.6208096636799999</v>
      </c>
      <c r="AP16" s="77">
        <v>7.7468844490185162</v>
      </c>
      <c r="AQ16" s="80">
        <v>7.9269999999999993E-2</v>
      </c>
      <c r="AR16" s="77">
        <v>4.0368361296833619</v>
      </c>
      <c r="AS16" s="77">
        <v>0.52109156348586105</v>
      </c>
      <c r="AT16" s="75">
        <v>1</v>
      </c>
      <c r="AU16" s="76">
        <v>12.615112905260503</v>
      </c>
      <c r="AV16" s="73"/>
      <c r="AW16" s="73" t="s">
        <v>145</v>
      </c>
      <c r="AX16" s="73">
        <v>0</v>
      </c>
      <c r="AY16" s="75">
        <v>21410.465166238548</v>
      </c>
      <c r="AZ16" s="75">
        <v>1218.7576000000001</v>
      </c>
      <c r="BA16" s="75">
        <v>78.268237381392197</v>
      </c>
      <c r="BB16" s="73">
        <v>1.6493175868605217</v>
      </c>
      <c r="BC16" s="76">
        <v>5.6800000000000003E-2</v>
      </c>
      <c r="BD16" s="73">
        <v>7.7464788732394361</v>
      </c>
      <c r="BE16" s="80">
        <v>0.6208096636799999</v>
      </c>
      <c r="BF16" s="77">
        <v>7.7468844490185162</v>
      </c>
      <c r="BG16" s="80">
        <v>7.9269999999999993E-2</v>
      </c>
      <c r="BH16" s="77">
        <v>4.0368361296833619</v>
      </c>
      <c r="BI16" s="77">
        <v>0.52109156348586105</v>
      </c>
      <c r="BJ16" s="78">
        <v>483.77654344126421</v>
      </c>
      <c r="BK16" s="78">
        <v>171.06144008768879</v>
      </c>
      <c r="BL16" s="78">
        <v>490.35469034343748</v>
      </c>
      <c r="BM16" s="78">
        <v>30.584954778623</v>
      </c>
      <c r="BN16" s="78">
        <v>491.76397530561417</v>
      </c>
      <c r="BO16" s="78">
        <v>19.141797154831124</v>
      </c>
    </row>
    <row r="17" spans="1:67" x14ac:dyDescent="0.25">
      <c r="A17" s="73" t="s">
        <v>146</v>
      </c>
      <c r="B17" s="74">
        <v>5.4765902480752781E-4</v>
      </c>
      <c r="C17" s="75">
        <v>1</v>
      </c>
      <c r="D17" s="75">
        <v>32732</v>
      </c>
      <c r="E17" s="75">
        <v>1847.0667599999999</v>
      </c>
      <c r="F17" s="75">
        <v>118.84571847123874</v>
      </c>
      <c r="G17" s="73">
        <v>3.9831512611245734</v>
      </c>
      <c r="H17" s="75">
        <v>1847.0667599999999</v>
      </c>
      <c r="I17" s="76">
        <v>5.6430000000000001E-2</v>
      </c>
      <c r="J17" s="76">
        <v>1.09E-3</v>
      </c>
      <c r="K17" s="76">
        <v>7.9810000000000006E-2</v>
      </c>
      <c r="L17" s="76">
        <v>6.7000000000000002E-4</v>
      </c>
      <c r="M17" s="76">
        <v>0.62131000000000003</v>
      </c>
      <c r="N17" s="76">
        <v>1.2794530081249565E-3</v>
      </c>
      <c r="O17" s="76">
        <v>2.3779999999999999E-2</v>
      </c>
      <c r="P17" s="76">
        <v>5.1999999999999995E-4</v>
      </c>
      <c r="Q17" s="76">
        <v>5.6430000000000001E-2</v>
      </c>
      <c r="R17" s="73">
        <v>3.8631933368775475</v>
      </c>
      <c r="S17" s="77">
        <v>0.62096716400399998</v>
      </c>
      <c r="T17" s="77">
        <v>4.2122751695574534</v>
      </c>
      <c r="U17" s="77">
        <v>7.9810000000000006E-2</v>
      </c>
      <c r="V17" s="77">
        <v>1.6789875955394062</v>
      </c>
      <c r="W17" s="77">
        <v>0.39859399681996621</v>
      </c>
      <c r="X17" s="73">
        <v>2.3779999999999999E-2</v>
      </c>
      <c r="Y17" s="73">
        <v>4.3734230445752731</v>
      </c>
      <c r="Z17" s="78">
        <v>469.32680943552799</v>
      </c>
      <c r="AA17" s="78">
        <v>85.521566023569321</v>
      </c>
      <c r="AB17" s="78">
        <v>54.839195677033167</v>
      </c>
      <c r="AC17" s="78">
        <v>494.98855589635093</v>
      </c>
      <c r="AD17" s="78">
        <v>8.0047038511769415</v>
      </c>
      <c r="AE17" s="78">
        <v>11.416429637441979</v>
      </c>
      <c r="AF17" s="78">
        <v>490.45335423580195</v>
      </c>
      <c r="AG17" s="78">
        <v>16.518433693253542</v>
      </c>
      <c r="AH17" s="78">
        <v>14.361413262435462</v>
      </c>
      <c r="AI17" s="78">
        <v>475</v>
      </c>
      <c r="AJ17" s="78">
        <v>20.6</v>
      </c>
      <c r="AK17" s="78">
        <v>21.569811378303143</v>
      </c>
      <c r="AL17" s="79">
        <v>100.92469581895622</v>
      </c>
      <c r="AM17" s="73">
        <v>5.6430000000000001E-2</v>
      </c>
      <c r="AN17" s="73">
        <v>7.726386673755095</v>
      </c>
      <c r="AO17" s="80">
        <v>0.62131000000000003</v>
      </c>
      <c r="AP17" s="77">
        <v>7.7267988629496704</v>
      </c>
      <c r="AQ17" s="80">
        <v>7.9810000000000006E-2</v>
      </c>
      <c r="AR17" s="77">
        <v>4.1974689888485157</v>
      </c>
      <c r="AS17" s="77">
        <v>0.54323518229205603</v>
      </c>
      <c r="AT17" s="75">
        <v>1</v>
      </c>
      <c r="AU17" s="76">
        <v>12.529758175667208</v>
      </c>
      <c r="AV17" s="73"/>
      <c r="AW17" s="73" t="s">
        <v>146</v>
      </c>
      <c r="AX17" s="73">
        <v>0</v>
      </c>
      <c r="AY17" s="75">
        <v>32732</v>
      </c>
      <c r="AZ17" s="75">
        <v>1847.0667599999999</v>
      </c>
      <c r="BA17" s="75">
        <v>118.84571847123874</v>
      </c>
      <c r="BB17" s="73">
        <v>3.9831512611245734</v>
      </c>
      <c r="BC17" s="76">
        <v>5.6430000000000001E-2</v>
      </c>
      <c r="BD17" s="73">
        <v>7.726386673755095</v>
      </c>
      <c r="BE17" s="80">
        <v>0.62131000000000003</v>
      </c>
      <c r="BF17" s="77">
        <v>7.7267988629496704</v>
      </c>
      <c r="BG17" s="80">
        <v>7.9810000000000006E-2</v>
      </c>
      <c r="BH17" s="77">
        <v>4.1974689888485157</v>
      </c>
      <c r="BI17" s="77">
        <v>0.54323518229205603</v>
      </c>
      <c r="BJ17" s="78">
        <v>469.32680943552799</v>
      </c>
      <c r="BK17" s="78">
        <v>171.04313204713864</v>
      </c>
      <c r="BL17" s="78">
        <v>490.66808594692583</v>
      </c>
      <c r="BM17" s="78">
        <v>30.519846767128968</v>
      </c>
      <c r="BN17" s="78">
        <v>494.98855589635093</v>
      </c>
      <c r="BO17" s="78">
        <v>20.030427437295486</v>
      </c>
    </row>
    <row r="18" spans="1:67" x14ac:dyDescent="0.25">
      <c r="A18" s="73" t="s">
        <v>147</v>
      </c>
      <c r="B18" s="74">
        <v>2.0779064494418526E-4</v>
      </c>
      <c r="C18" s="75">
        <v>1</v>
      </c>
      <c r="D18" s="75">
        <v>86178</v>
      </c>
      <c r="E18" s="75">
        <v>5125.86744</v>
      </c>
      <c r="F18" s="75">
        <v>305.4385412166954</v>
      </c>
      <c r="G18" s="73">
        <v>4.3039976922780756</v>
      </c>
      <c r="H18" s="75">
        <v>5125.86744</v>
      </c>
      <c r="I18" s="76">
        <v>5.9479999999999998E-2</v>
      </c>
      <c r="J18" s="76">
        <v>1.89E-3</v>
      </c>
      <c r="K18" s="76">
        <v>8.1759999999999999E-2</v>
      </c>
      <c r="L18" s="76">
        <v>9.3000000000000005E-4</v>
      </c>
      <c r="M18" s="76">
        <v>0.67093000000000003</v>
      </c>
      <c r="N18" s="76">
        <v>2.1064187617850349E-3</v>
      </c>
      <c r="O18" s="76">
        <v>2.6040000000000001E-2</v>
      </c>
      <c r="P18" s="76">
        <v>1.4599999999999999E-3</v>
      </c>
      <c r="Q18" s="76">
        <v>5.9479999999999998E-2</v>
      </c>
      <c r="R18" s="73">
        <v>6.3550773369199733</v>
      </c>
      <c r="S18" s="77">
        <v>0.67052213222399992</v>
      </c>
      <c r="T18" s="77">
        <v>6.7499933598402651</v>
      </c>
      <c r="U18" s="77">
        <v>8.1759999999999985E-2</v>
      </c>
      <c r="V18" s="77">
        <v>2.27495107632094</v>
      </c>
      <c r="W18" s="77">
        <v>0.33703012063033727</v>
      </c>
      <c r="X18" s="73">
        <v>2.6040000000000001E-2</v>
      </c>
      <c r="Y18" s="73">
        <v>11.213517665130567</v>
      </c>
      <c r="Z18" s="78">
        <v>584.71022235873784</v>
      </c>
      <c r="AA18" s="78">
        <v>137.94644884089638</v>
      </c>
      <c r="AB18" s="78">
        <v>60.13977332731983</v>
      </c>
      <c r="AC18" s="78">
        <v>506.61946404661256</v>
      </c>
      <c r="AD18" s="78">
        <v>11.0936348341898</v>
      </c>
      <c r="AE18" s="78">
        <v>12.473870546118064</v>
      </c>
      <c r="AF18" s="78">
        <v>521.02983356747325</v>
      </c>
      <c r="AG18" s="78">
        <v>27.889769373549768</v>
      </c>
      <c r="AH18" s="78">
        <v>16.372280088533444</v>
      </c>
      <c r="AI18" s="78">
        <v>519.70000000000005</v>
      </c>
      <c r="AJ18" s="78">
        <v>57.52</v>
      </c>
      <c r="AK18" s="78">
        <v>258.65789964116846</v>
      </c>
      <c r="AL18" s="79">
        <v>97.234252514449437</v>
      </c>
      <c r="AM18" s="73">
        <v>5.9479999999999998E-2</v>
      </c>
      <c r="AN18" s="73">
        <v>12.710154673839947</v>
      </c>
      <c r="AO18" s="80">
        <v>0.67093000000000003</v>
      </c>
      <c r="AP18" s="77">
        <v>12.71041763792738</v>
      </c>
      <c r="AQ18" s="80">
        <v>8.1759999999999999E-2</v>
      </c>
      <c r="AR18" s="77">
        <v>5.6873776908023483</v>
      </c>
      <c r="AS18" s="77">
        <v>0.44745797131255866</v>
      </c>
      <c r="AT18" s="75">
        <v>1</v>
      </c>
      <c r="AU18" s="76">
        <v>12.230919765166341</v>
      </c>
      <c r="AV18" s="73"/>
      <c r="AW18" s="73" t="s">
        <v>147</v>
      </c>
      <c r="AX18" s="73">
        <v>0</v>
      </c>
      <c r="AY18" s="75">
        <v>86178</v>
      </c>
      <c r="AZ18" s="75">
        <v>5125.86744</v>
      </c>
      <c r="BA18" s="75">
        <v>305.4385412166954</v>
      </c>
      <c r="BB18" s="73">
        <v>4.3039976922780756</v>
      </c>
      <c r="BC18" s="76">
        <v>5.9479999999999998E-2</v>
      </c>
      <c r="BD18" s="73">
        <v>12.710154673839947</v>
      </c>
      <c r="BE18" s="80">
        <v>0.67093000000000003</v>
      </c>
      <c r="BF18" s="77">
        <v>12.71041763792738</v>
      </c>
      <c r="BG18" s="80">
        <v>8.1759999999999999E-2</v>
      </c>
      <c r="BH18" s="77">
        <v>5.6873776908023483</v>
      </c>
      <c r="BI18" s="77">
        <v>0.44745797131255866</v>
      </c>
      <c r="BJ18" s="78">
        <v>584.71022235873784</v>
      </c>
      <c r="BK18" s="78">
        <v>275.89289768179276</v>
      </c>
      <c r="BL18" s="78">
        <v>521.27771503540339</v>
      </c>
      <c r="BM18" s="78">
        <v>53.190517977681452</v>
      </c>
      <c r="BN18" s="78">
        <v>506.61946404661256</v>
      </c>
      <c r="BO18" s="78">
        <v>27.769965123062207</v>
      </c>
    </row>
    <row r="19" spans="1:67" x14ac:dyDescent="0.25">
      <c r="A19" s="73" t="s">
        <v>148</v>
      </c>
      <c r="B19" s="74">
        <v>6.7386889230892547E-2</v>
      </c>
      <c r="C19" s="75">
        <v>282</v>
      </c>
      <c r="D19" s="75">
        <v>74853</v>
      </c>
      <c r="E19" s="75">
        <v>6352.7741100000003</v>
      </c>
      <c r="F19" s="75">
        <v>258.77949630478884</v>
      </c>
      <c r="G19" s="73">
        <v>4.8835604968902739</v>
      </c>
      <c r="H19" s="75">
        <v>22.527567765957446</v>
      </c>
      <c r="I19" s="76">
        <v>8.4870000000000001E-2</v>
      </c>
      <c r="J19" s="76">
        <v>1.89E-3</v>
      </c>
      <c r="K19" s="76">
        <v>8.3820000000000006E-2</v>
      </c>
      <c r="L19" s="76">
        <v>8.3000000000000001E-4</v>
      </c>
      <c r="M19" s="76">
        <v>0.98085121279200005</v>
      </c>
      <c r="N19" s="76">
        <v>2.064218980631658E-3</v>
      </c>
      <c r="O19" s="76">
        <v>2.9499999999999998E-2</v>
      </c>
      <c r="P19" s="76">
        <v>1.1199999999999999E-3</v>
      </c>
      <c r="Q19" s="76">
        <v>8.4870000000000001E-2</v>
      </c>
      <c r="R19" s="73">
        <v>4.4538706256627787</v>
      </c>
      <c r="S19" s="77">
        <v>0.98085121279200005</v>
      </c>
      <c r="T19" s="77">
        <v>4.8743290229288236</v>
      </c>
      <c r="U19" s="77">
        <v>8.4406739999999994E-2</v>
      </c>
      <c r="V19" s="77">
        <v>1.9804342638988306</v>
      </c>
      <c r="W19" s="77">
        <v>0.40629884740707406</v>
      </c>
      <c r="X19" s="73">
        <v>2.9499999999999998E-2</v>
      </c>
      <c r="Y19" s="73">
        <v>7.5932203389830502</v>
      </c>
      <c r="Z19" s="78">
        <v>1312.5700436813991</v>
      </c>
      <c r="AA19" s="78">
        <v>86.402052885845876</v>
      </c>
      <c r="AB19" s="78">
        <v>88.570291779723959</v>
      </c>
      <c r="AC19" s="78">
        <v>518.8837232479259</v>
      </c>
      <c r="AD19" s="78">
        <v>9.8810234973931301</v>
      </c>
      <c r="AE19" s="78">
        <v>12.405906101444714</v>
      </c>
      <c r="AF19" s="78">
        <v>694.04138475308628</v>
      </c>
      <c r="AG19" s="78">
        <v>24.807933532946663</v>
      </c>
      <c r="AH19" s="78">
        <v>26.479936682423158</v>
      </c>
      <c r="AI19" s="78">
        <v>0</v>
      </c>
      <c r="AJ19" s="78">
        <v>43.94</v>
      </c>
      <c r="AK19" s="78">
        <v>-543.2255275485395</v>
      </c>
      <c r="AL19" s="79">
        <v>74.762648834337895</v>
      </c>
      <c r="AM19" s="73">
        <v>8.4870000000000001E-2</v>
      </c>
      <c r="AN19" s="73">
        <v>8.9077412513255574</v>
      </c>
      <c r="AO19" s="80">
        <v>0.98085121279200005</v>
      </c>
      <c r="AP19" s="77">
        <v>8.9081356070149162</v>
      </c>
      <c r="AQ19" s="80">
        <v>8.3820000000000006E-2</v>
      </c>
      <c r="AR19" s="77">
        <v>1.9804342638988306</v>
      </c>
      <c r="AS19" s="77">
        <v>0.22231748047698016</v>
      </c>
      <c r="AT19" s="75">
        <v>30</v>
      </c>
      <c r="AU19" s="76">
        <v>11.930326890956811</v>
      </c>
      <c r="AV19" s="73"/>
      <c r="AW19" s="73" t="s">
        <v>148</v>
      </c>
      <c r="AX19" s="73">
        <v>0</v>
      </c>
      <c r="AY19" s="75">
        <v>74853</v>
      </c>
      <c r="AZ19" s="75">
        <v>6352.7741100000003</v>
      </c>
      <c r="BA19" s="75">
        <v>258.77949630478884</v>
      </c>
      <c r="BB19" s="73">
        <v>4.8835604968902739</v>
      </c>
      <c r="BC19" s="76">
        <v>8.4870000000000001E-2</v>
      </c>
      <c r="BD19" s="73">
        <v>8.9077412513255574</v>
      </c>
      <c r="BE19" s="80">
        <v>0.98085121279200005</v>
      </c>
      <c r="BF19" s="77">
        <v>8.9081356070149162</v>
      </c>
      <c r="BG19" s="80">
        <v>8.3820000000000006E-2</v>
      </c>
      <c r="BH19" s="77">
        <v>1.9804342638988306</v>
      </c>
      <c r="BI19" s="77">
        <v>0.22231748047698016</v>
      </c>
      <c r="BJ19" s="78">
        <v>1312.5700436813991</v>
      </c>
      <c r="BK19" s="78">
        <v>172.80410577169175</v>
      </c>
      <c r="BL19" s="78">
        <v>694.04138475308628</v>
      </c>
      <c r="BM19" s="78">
        <v>45.806514460726248</v>
      </c>
      <c r="BN19" s="78">
        <v>518.8837232479259</v>
      </c>
      <c r="BO19" s="78">
        <v>9.8810234973931301</v>
      </c>
    </row>
    <row r="20" spans="1:67" x14ac:dyDescent="0.25">
      <c r="A20" s="73" t="s">
        <v>149</v>
      </c>
      <c r="B20" s="74">
        <v>4.5636572973524459E-4</v>
      </c>
      <c r="C20" s="75">
        <v>1</v>
      </c>
      <c r="D20" s="75">
        <v>39206</v>
      </c>
      <c r="E20" s="75">
        <v>2235.1340599999999</v>
      </c>
      <c r="F20" s="75">
        <v>136.43703713491865</v>
      </c>
      <c r="G20" s="73">
        <v>3.7657268604546847</v>
      </c>
      <c r="H20" s="75">
        <v>2235.1340599999999</v>
      </c>
      <c r="I20" s="76">
        <v>5.7009999999999998E-2</v>
      </c>
      <c r="J20" s="76">
        <v>9.6000000000000002E-4</v>
      </c>
      <c r="K20" s="76">
        <v>8.3269999999999997E-2</v>
      </c>
      <c r="L20" s="76">
        <v>6.4999999999999997E-4</v>
      </c>
      <c r="M20" s="76">
        <v>0.65454706587599987</v>
      </c>
      <c r="N20" s="76">
        <v>1.1593532679903913E-3</v>
      </c>
      <c r="O20" s="76">
        <v>2.3810000000000001E-2</v>
      </c>
      <c r="P20" s="76">
        <v>5.1000000000000004E-4</v>
      </c>
      <c r="Q20" s="76">
        <v>5.7009999999999998E-2</v>
      </c>
      <c r="R20" s="73">
        <v>3.3678302052271536</v>
      </c>
      <c r="S20" s="77">
        <v>0.65454706587599987</v>
      </c>
      <c r="T20" s="77">
        <v>3.7120861499242825</v>
      </c>
      <c r="U20" s="77">
        <v>8.3852889999999985E-2</v>
      </c>
      <c r="V20" s="77">
        <v>1.5611865017413233</v>
      </c>
      <c r="W20" s="77">
        <v>0.42056849940650426</v>
      </c>
      <c r="X20" s="73">
        <v>2.3810000000000001E-2</v>
      </c>
      <c r="Y20" s="73">
        <v>4.2839143217135662</v>
      </c>
      <c r="Z20" s="78">
        <v>491.92007982367073</v>
      </c>
      <c r="AA20" s="78">
        <v>74.265997607539106</v>
      </c>
      <c r="AB20" s="78">
        <v>77.496126711283623</v>
      </c>
      <c r="AC20" s="78">
        <v>515.61156761406937</v>
      </c>
      <c r="AD20" s="78">
        <v>7.7407949638009086</v>
      </c>
      <c r="AE20" s="78">
        <v>10.746534831062775</v>
      </c>
      <c r="AF20" s="78">
        <v>511.27308236280004</v>
      </c>
      <c r="AG20" s="78">
        <v>15.021671072431218</v>
      </c>
      <c r="AH20" s="78">
        <v>16.721345775811756</v>
      </c>
      <c r="AI20" s="78">
        <v>475.7</v>
      </c>
      <c r="AJ20" s="78">
        <v>20.079999999999998</v>
      </c>
      <c r="AK20" s="78">
        <v>20.78009622336117</v>
      </c>
      <c r="AL20" s="79">
        <v>100.84856516036781</v>
      </c>
      <c r="AM20" s="73">
        <v>5.7009999999999998E-2</v>
      </c>
      <c r="AN20" s="73">
        <v>6.7356604104543072</v>
      </c>
      <c r="AO20" s="80">
        <v>0.65454706587599987</v>
      </c>
      <c r="AP20" s="77">
        <v>6.7361751059381971</v>
      </c>
      <c r="AQ20" s="80">
        <v>8.3269999999999997E-2</v>
      </c>
      <c r="AR20" s="77">
        <v>1.5611865017413233</v>
      </c>
      <c r="AS20" s="77">
        <v>0.23176156753482813</v>
      </c>
      <c r="AT20" s="75">
        <v>31</v>
      </c>
      <c r="AU20" s="76">
        <v>12.009126936471718</v>
      </c>
      <c r="AV20" s="73"/>
      <c r="AW20" s="73" t="s">
        <v>149</v>
      </c>
      <c r="AX20" s="73">
        <v>0</v>
      </c>
      <c r="AY20" s="75">
        <v>39206</v>
      </c>
      <c r="AZ20" s="75">
        <v>2235.1340599999999</v>
      </c>
      <c r="BA20" s="75">
        <v>136.43703713491865</v>
      </c>
      <c r="BB20" s="73">
        <v>3.7657268604546847</v>
      </c>
      <c r="BC20" s="76">
        <v>5.7009999999999998E-2</v>
      </c>
      <c r="BD20" s="73">
        <v>6.7356604104543072</v>
      </c>
      <c r="BE20" s="80">
        <v>0.65454706587599987</v>
      </c>
      <c r="BF20" s="77">
        <v>6.7361751059381971</v>
      </c>
      <c r="BG20" s="80">
        <v>8.3269999999999997E-2</v>
      </c>
      <c r="BH20" s="77">
        <v>1.5611865017413233</v>
      </c>
      <c r="BI20" s="77">
        <v>0.23176156753482813</v>
      </c>
      <c r="BJ20" s="78">
        <v>491.92007982367073</v>
      </c>
      <c r="BK20" s="78">
        <v>148.53199521507821</v>
      </c>
      <c r="BL20" s="78">
        <v>511.27308236280004</v>
      </c>
      <c r="BM20" s="78">
        <v>27.425655275555584</v>
      </c>
      <c r="BN20" s="78">
        <v>515.61156761406937</v>
      </c>
      <c r="BO20" s="78">
        <v>7.7407949638009086</v>
      </c>
    </row>
    <row r="21" spans="1:67" x14ac:dyDescent="0.25">
      <c r="A21" s="73" t="s">
        <v>150</v>
      </c>
      <c r="B21" s="74">
        <v>9.5158249668342409E-2</v>
      </c>
      <c r="C21" s="75">
        <v>167</v>
      </c>
      <c r="D21" s="75">
        <v>31459.230673469643</v>
      </c>
      <c r="E21" s="75">
        <v>1937.8839600000001</v>
      </c>
      <c r="F21" s="75">
        <v>114.19583840762661</v>
      </c>
      <c r="G21" s="73">
        <v>2.9382674758722529</v>
      </c>
      <c r="H21" s="75">
        <v>11.604095568862276</v>
      </c>
      <c r="I21" s="76">
        <v>6.2460000000000002E-2</v>
      </c>
      <c r="J21" s="76">
        <v>1.1199999999999999E-3</v>
      </c>
      <c r="K21" s="76">
        <v>7.9829999999999998E-2</v>
      </c>
      <c r="L21" s="76">
        <v>6.4000000000000005E-4</v>
      </c>
      <c r="M21" s="76">
        <v>0.687494746584</v>
      </c>
      <c r="N21" s="76">
        <v>1.2899612397277679E-3</v>
      </c>
      <c r="O21" s="76">
        <v>2.4819999999999998E-2</v>
      </c>
      <c r="P21" s="76">
        <v>5.8E-4</v>
      </c>
      <c r="Q21" s="76">
        <v>6.1599852205993906E-2</v>
      </c>
      <c r="R21" s="73">
        <v>5.7632098234159885</v>
      </c>
      <c r="S21" s="77">
        <v>0.67802713387722746</v>
      </c>
      <c r="T21" s="77">
        <v>6.9057130140331342</v>
      </c>
      <c r="U21" s="77">
        <v>8.0388809999999991E-2</v>
      </c>
      <c r="V21" s="77">
        <v>3.8045084785643528</v>
      </c>
      <c r="W21" s="77">
        <v>0.55092189189344998</v>
      </c>
      <c r="X21" s="73">
        <v>2.4819999999999998E-2</v>
      </c>
      <c r="Y21" s="73">
        <v>4.6736502820306214</v>
      </c>
      <c r="Z21" s="78">
        <v>660.24575393121631</v>
      </c>
      <c r="AA21" s="78">
        <v>123.53289590011279</v>
      </c>
      <c r="AB21" s="78">
        <v>125.39356409344985</v>
      </c>
      <c r="AC21" s="78">
        <v>495.1079538364213</v>
      </c>
      <c r="AD21" s="78">
        <v>18.156785764001484</v>
      </c>
      <c r="AE21" s="78">
        <v>19.52384545494067</v>
      </c>
      <c r="AF21" s="78">
        <v>525.58133551516539</v>
      </c>
      <c r="AG21" s="78">
        <v>28.735404835946781</v>
      </c>
      <c r="AH21" s="78">
        <v>29.717448211478086</v>
      </c>
      <c r="AI21" s="78">
        <v>495.5</v>
      </c>
      <c r="AJ21" s="78">
        <v>23.06</v>
      </c>
      <c r="AK21" s="78">
        <v>23.370938040725207</v>
      </c>
      <c r="AL21" s="79">
        <v>94.201966542652315</v>
      </c>
      <c r="AM21" s="73">
        <v>6.2460000000000002E-2</v>
      </c>
      <c r="AN21" s="73">
        <v>7.1725904578930511</v>
      </c>
      <c r="AO21" s="80">
        <v>0.687494746584</v>
      </c>
      <c r="AP21" s="77">
        <v>7.1730346929007975</v>
      </c>
      <c r="AQ21" s="80">
        <v>7.9829999999999998E-2</v>
      </c>
      <c r="AR21" s="77">
        <v>1.6034072403858199</v>
      </c>
      <c r="AS21" s="77">
        <v>0.22353262029705825</v>
      </c>
      <c r="AT21" s="75">
        <v>80</v>
      </c>
      <c r="AU21" s="76">
        <v>12.526619065514218</v>
      </c>
      <c r="AV21" s="73"/>
      <c r="AW21" s="73" t="s">
        <v>150</v>
      </c>
      <c r="AX21" s="73">
        <v>0</v>
      </c>
      <c r="AY21" s="75">
        <v>31459.230673469643</v>
      </c>
      <c r="AZ21" s="75">
        <v>1937.8839600000001</v>
      </c>
      <c r="BA21" s="75">
        <v>114.19583840762661</v>
      </c>
      <c r="BB21" s="73">
        <v>2.9382674758722529</v>
      </c>
      <c r="BC21" s="76">
        <v>6.2460000000000002E-2</v>
      </c>
      <c r="BD21" s="73">
        <v>7.1725904578930511</v>
      </c>
      <c r="BE21" s="80">
        <v>0.687494746584</v>
      </c>
      <c r="BF21" s="77">
        <v>7.1730346929007975</v>
      </c>
      <c r="BG21" s="80">
        <v>7.9829999999999998E-2</v>
      </c>
      <c r="BH21" s="77">
        <v>1.6034072403858199</v>
      </c>
      <c r="BI21" s="77">
        <v>0.22353262029705825</v>
      </c>
      <c r="BJ21" s="78">
        <v>689.89641085258359</v>
      </c>
      <c r="BK21" s="78">
        <v>152.99323199953727</v>
      </c>
      <c r="BL21" s="78">
        <v>531.29413679676566</v>
      </c>
      <c r="BM21" s="78">
        <v>30.115093528153864</v>
      </c>
      <c r="BN21" s="78">
        <v>495.1079538364213</v>
      </c>
      <c r="BO21" s="78">
        <v>7.6459299293225627</v>
      </c>
    </row>
    <row r="22" spans="1:67" x14ac:dyDescent="0.25">
      <c r="A22" s="73" t="s">
        <v>151</v>
      </c>
      <c r="B22" s="74">
        <v>6.5668307309759756E-4</v>
      </c>
      <c r="C22" s="75">
        <v>1</v>
      </c>
      <c r="D22" s="75">
        <v>27347</v>
      </c>
      <c r="E22" s="75">
        <v>1617.84852</v>
      </c>
      <c r="F22" s="75">
        <v>103.60324026667158</v>
      </c>
      <c r="G22" s="73">
        <v>1.1680844737912195</v>
      </c>
      <c r="H22" s="75">
        <v>1617.84852</v>
      </c>
      <c r="I22" s="76">
        <v>5.9159999999999997E-2</v>
      </c>
      <c r="J22" s="76">
        <v>1.7899999999999999E-3</v>
      </c>
      <c r="K22" s="76">
        <v>7.6490000000000002E-2</v>
      </c>
      <c r="L22" s="76">
        <v>8.0000000000000004E-4</v>
      </c>
      <c r="M22" s="76">
        <v>0.62392746139200006</v>
      </c>
      <c r="N22" s="76">
        <v>1.9606376513777346E-3</v>
      </c>
      <c r="O22" s="76">
        <v>2.4299999999999999E-2</v>
      </c>
      <c r="P22" s="76">
        <v>1.2999999999999999E-3</v>
      </c>
      <c r="Q22" s="76">
        <v>5.9159999999999997E-2</v>
      </c>
      <c r="R22" s="73">
        <v>6.0513860716700476</v>
      </c>
      <c r="S22" s="77">
        <v>0.62392746139200006</v>
      </c>
      <c r="T22" s="77">
        <v>6.4027184197756002</v>
      </c>
      <c r="U22" s="77">
        <v>7.7025429999999992E-2</v>
      </c>
      <c r="V22" s="77">
        <v>2.0917767028369725</v>
      </c>
      <c r="W22" s="77">
        <v>0.32670134241360005</v>
      </c>
      <c r="X22" s="73">
        <v>2.4299999999999999E-2</v>
      </c>
      <c r="Y22" s="73">
        <v>10.699588477366255</v>
      </c>
      <c r="Z22" s="78">
        <v>572.98913102127392</v>
      </c>
      <c r="AA22" s="78">
        <v>131.61397847297553</v>
      </c>
      <c r="AB22" s="78">
        <v>133.41329413181958</v>
      </c>
      <c r="AC22" s="78">
        <v>475.13778188851336</v>
      </c>
      <c r="AD22" s="78">
        <v>9.5885102520188639</v>
      </c>
      <c r="AE22" s="78">
        <v>11.808267469760267</v>
      </c>
      <c r="AF22" s="78">
        <v>492.30601016536599</v>
      </c>
      <c r="AG22" s="78">
        <v>25.290600771510412</v>
      </c>
      <c r="AH22" s="78">
        <v>26.291693117121099</v>
      </c>
      <c r="AI22" s="78">
        <v>485.3</v>
      </c>
      <c r="AJ22" s="78">
        <v>51.32</v>
      </c>
      <c r="AK22" s="78">
        <v>51.611739472652573</v>
      </c>
      <c r="AL22" s="79">
        <v>96.51269171564941</v>
      </c>
      <c r="AM22" s="73">
        <v>5.9159999999999997E-2</v>
      </c>
      <c r="AN22" s="73">
        <v>12.102772143340095</v>
      </c>
      <c r="AO22" s="80">
        <v>0.62392746139200006</v>
      </c>
      <c r="AP22" s="77">
        <v>12.103013850843475</v>
      </c>
      <c r="AQ22" s="80">
        <v>7.6490000000000002E-2</v>
      </c>
      <c r="AR22" s="77">
        <v>2.0917767028369725</v>
      </c>
      <c r="AS22" s="77">
        <v>0.17283105915731839</v>
      </c>
      <c r="AT22" s="75">
        <v>81</v>
      </c>
      <c r="AU22" s="76">
        <v>13.073604392731076</v>
      </c>
      <c r="AV22" s="73"/>
      <c r="AW22" s="73" t="s">
        <v>151</v>
      </c>
      <c r="AX22" s="73">
        <v>0</v>
      </c>
      <c r="AY22" s="75">
        <v>27347</v>
      </c>
      <c r="AZ22" s="75">
        <v>1617.84852</v>
      </c>
      <c r="BA22" s="75">
        <v>103.60324026667158</v>
      </c>
      <c r="BB22" s="73">
        <v>1.1680844737912195</v>
      </c>
      <c r="BC22" s="76">
        <v>5.9159999999999997E-2</v>
      </c>
      <c r="BD22" s="73">
        <v>12.102772143340095</v>
      </c>
      <c r="BE22" s="80">
        <v>0.62392746139200006</v>
      </c>
      <c r="BF22" s="77">
        <v>12.103013850843475</v>
      </c>
      <c r="BG22" s="80">
        <v>7.6490000000000002E-2</v>
      </c>
      <c r="BH22" s="77">
        <v>2.0917767028369725</v>
      </c>
      <c r="BI22" s="77">
        <v>0.17283105915731839</v>
      </c>
      <c r="BJ22" s="78">
        <v>572.98913102127392</v>
      </c>
      <c r="BK22" s="78">
        <v>263.22795694595106</v>
      </c>
      <c r="BL22" s="78">
        <v>492.30601016536599</v>
      </c>
      <c r="BM22" s="78">
        <v>48.349249294764888</v>
      </c>
      <c r="BN22" s="78">
        <v>475.13778188851336</v>
      </c>
      <c r="BO22" s="78">
        <v>9.5885102520188639</v>
      </c>
    </row>
  </sheetData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2</vt:i4>
      </vt:variant>
    </vt:vector>
  </HeadingPairs>
  <TitlesOfParts>
    <vt:vector size="2" baseType="lpstr">
      <vt:lpstr>Geochemical data</vt:lpstr>
      <vt:lpstr>Isotopic data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Iago lopes</dc:creator>
  <cp:lastModifiedBy>pc</cp:lastModifiedBy>
  <dcterms:created xsi:type="dcterms:W3CDTF">2023-07-30T14:50:46Z</dcterms:created>
  <dcterms:modified xsi:type="dcterms:W3CDTF">2024-10-18T21:19:46Z</dcterms:modified>
</cp:coreProperties>
</file>