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aining set" sheetId="1" r:id="rId4"/>
    <sheet state="visible" name="Testing (linear tops)" sheetId="2" r:id="rId5"/>
    <sheet state="visible" name="Testing (isotopologues)" sheetId="3" r:id="rId6"/>
    <sheet state="visible" name="Testing (HClnW clusters)" sheetId="4" r:id="rId7"/>
  </sheets>
  <definedNames/>
  <calcPr/>
</workbook>
</file>

<file path=xl/sharedStrings.xml><?xml version="1.0" encoding="utf-8"?>
<sst xmlns="http://schemas.openxmlformats.org/spreadsheetml/2006/main" count="2537" uniqueCount="667">
  <si>
    <t>Experimental Data</t>
  </si>
  <si>
    <t>Calculated rotational constants</t>
  </si>
  <si>
    <t>Scale factor and rRMSD calculations</t>
  </si>
  <si>
    <t>B3LYP</t>
  </si>
  <si>
    <t>PBE0</t>
  </si>
  <si>
    <t>PBEh-3c</t>
  </si>
  <si>
    <t>r2SCAN-3c</t>
  </si>
  <si>
    <t>B3LYP-D3(BJ)/def2-SVP</t>
  </si>
  <si>
    <t>B3LYP-D3(BJ)/def2-TZVP</t>
  </si>
  <si>
    <t>B3LYP-D4/def2-SVP</t>
  </si>
  <si>
    <t>B3LYP-D4/def2-TZVP</t>
  </si>
  <si>
    <t>PBE0-D3(BJ)/def2-SVP</t>
  </si>
  <si>
    <t>PBE0-D3(BJ)/def2-TZVP</t>
  </si>
  <si>
    <t>PBE0-D4/def2-SVP</t>
  </si>
  <si>
    <t>PBE0-D4/def2-TZVP</t>
  </si>
  <si>
    <t>D3(BJ)</t>
  </si>
  <si>
    <t>D4</t>
  </si>
  <si>
    <t>Scale Factor</t>
  </si>
  <si>
    <t>±</t>
  </si>
  <si>
    <t>def2-SVP</t>
  </si>
  <si>
    <t>def2-TZVP</t>
  </si>
  <si>
    <t>#</t>
  </si>
  <si>
    <t>Molecule</t>
  </si>
  <si>
    <t>Brutto</t>
  </si>
  <si>
    <t>Bexp. [MHz]</t>
  </si>
  <si>
    <t>Err.(Bexp) [MHz]</t>
  </si>
  <si>
    <t>Bexp. [cm-1]</t>
  </si>
  <si>
    <t>Err.(Bexp) [cm-1]</t>
  </si>
  <si>
    <t>Source</t>
  </si>
  <si>
    <t>ν [cm-1]</t>
  </si>
  <si>
    <t>Bcalc/Bexp</t>
  </si>
  <si>
    <t>(Bcalc/Bexp)^2</t>
  </si>
  <si>
    <t>Unscaled rRMSD</t>
  </si>
  <si>
    <t>Scaled rRMSD</t>
  </si>
  <si>
    <t>3-atomics</t>
  </si>
  <si>
    <t>Water</t>
  </si>
  <si>
    <t>H2O</t>
  </si>
  <si>
    <t>27.8761</t>
  </si>
  <si>
    <t>0.0034</t>
  </si>
  <si>
    <t>https://doi.org/10.1063/1.1703330</t>
  </si>
  <si>
    <t>14.5074</t>
  </si>
  <si>
    <t>0.0090</t>
  </si>
  <si>
    <t>0.0021</t>
  </si>
  <si>
    <t>b3lyp-d3bj-def2-svp</t>
  </si>
  <si>
    <t>b3lyp-d3bj-def2-tzvp</t>
  </si>
  <si>
    <t>b3lyp-d4-def2-svp</t>
  </si>
  <si>
    <t>b3lyp-d4-def2-tzvp</t>
  </si>
  <si>
    <t>pbe0-d3bj-def2-svp</t>
  </si>
  <si>
    <t>pbe0-d3bj-def2-tzvp</t>
  </si>
  <si>
    <t>pbe0-d4-def2-svp</t>
  </si>
  <si>
    <t>pbe0-d4-def2-tzvp</t>
  </si>
  <si>
    <t>pbeh-3c</t>
  </si>
  <si>
    <t>r2scan-3c</t>
  </si>
  <si>
    <t>Nitrosyl hydride</t>
  </si>
  <si>
    <t>HNO</t>
  </si>
  <si>
    <t>https://doi.org/10.1351/pac197850111239</t>
  </si>
  <si>
    <t>Ozone</t>
  </si>
  <si>
    <t>O3</t>
  </si>
  <si>
    <t>https://doi.org/10.1016/0022-2852(59)90009-8</t>
  </si>
  <si>
    <t>Hypofluorous acid</t>
  </si>
  <si>
    <t>HOF</t>
  </si>
  <si>
    <t>https://doi.org/10.1063/1.1676830</t>
  </si>
  <si>
    <t>Nitrosyl fluoride</t>
  </si>
  <si>
    <t>FNO</t>
  </si>
  <si>
    <t>https://doi.org/10.1039/TF9696501975</t>
  </si>
  <si>
    <t>Hydrogen phosphorus oxide</t>
  </si>
  <si>
    <t>HPO</t>
  </si>
  <si>
    <t>https://doi.org/10.1016/0301-0104(80)85216-5</t>
  </si>
  <si>
    <t>Hydrogen sulfide</t>
  </si>
  <si>
    <t>H2S</t>
  </si>
  <si>
    <t>https://doi.org/10.1016/j.jms.2014.02.002</t>
  </si>
  <si>
    <t>Thiazyl fluoride</t>
  </si>
  <si>
    <t>FSN</t>
  </si>
  <si>
    <t>https://doi.org/10.1016/0022-2860(88)80294-1</t>
  </si>
  <si>
    <t>Disulfur monoxide</t>
  </si>
  <si>
    <t>SSO</t>
  </si>
  <si>
    <t>https://doi.org/10.1016/0022-2852(59)90036-0</t>
  </si>
  <si>
    <t>sulfur difluoride</t>
  </si>
  <si>
    <t>SF2</t>
  </si>
  <si>
    <t>https://doi.org/10.1063/1.473716</t>
  </si>
  <si>
    <t>Sulfur dioxide</t>
  </si>
  <si>
    <t>SO2</t>
  </si>
  <si>
    <t>https://doi.org/10.1016/j.jms.2005.04.010</t>
  </si>
  <si>
    <t>hypochlorous acid</t>
  </si>
  <si>
    <t>HOCl</t>
  </si>
  <si>
    <t>https://doi.org/10.1016/0022-2852(85)90232-2</t>
  </si>
  <si>
    <t>Nitrosyl chloride</t>
  </si>
  <si>
    <t>ClNO</t>
  </si>
  <si>
    <t>https://doi.org/10.1007/BF01349802</t>
  </si>
  <si>
    <t>Dichlorine monoxide</t>
  </si>
  <si>
    <t>Cl2O</t>
  </si>
  <si>
    <t>https://doi.org/10.1016/0022-2852(81)90122-3</t>
  </si>
  <si>
    <t>Sulfur dichloride</t>
  </si>
  <si>
    <t>SCl2</t>
  </si>
  <si>
    <t>https://doi.org/10.1006/jmsp.2000.822</t>
  </si>
  <si>
    <t>Sulfur chloride fluoride</t>
  </si>
  <si>
    <t>SFCl</t>
  </si>
  <si>
    <t>https://doi.org/10.1063/1.474061</t>
  </si>
  <si>
    <t>Titanium dioxide</t>
  </si>
  <si>
    <t>TiO2</t>
  </si>
  <si>
    <t>https://dx.doi.org/10.1086/528934</t>
  </si>
  <si>
    <t>Hydrogen selenide</t>
  </si>
  <si>
    <t>H2Se</t>
  </si>
  <si>
    <t>https://doi.org/10.1063/1.1696127</t>
  </si>
  <si>
    <t>Selenium dioxide</t>
  </si>
  <si>
    <t>SeO2</t>
  </si>
  <si>
    <t>https://doi.org/10.1117/12.267756</t>
  </si>
  <si>
    <t>Hypobromous acid</t>
  </si>
  <si>
    <t>HOBr</t>
  </si>
  <si>
    <t>https://doi.org/10.1016/0022-2852(89)90013-1</t>
  </si>
  <si>
    <t>Nitrosyl bromide</t>
  </si>
  <si>
    <t>BrNO</t>
  </si>
  <si>
    <t>DOI https://doi.org/10.1039/TF9706602414</t>
  </si>
  <si>
    <t>Hydrogen Telluride</t>
  </si>
  <si>
    <t>H2Te</t>
  </si>
  <si>
    <t>https://doi.org/10.1006/jmsp.1996.0264</t>
  </si>
  <si>
    <t>Hypoiodous acid</t>
  </si>
  <si>
    <t>HOI</t>
  </si>
  <si>
    <t>https://doi.org/10.1063/1.1647053</t>
  </si>
  <si>
    <t>Nitrosyl iodide</t>
  </si>
  <si>
    <t>INO</t>
  </si>
  <si>
    <t>https://doi.org/10.1016/j.cplett.2016.02.069</t>
  </si>
  <si>
    <t>4-atomics</t>
  </si>
  <si>
    <t>hydrogen azide</t>
  </si>
  <si>
    <t>HN3</t>
  </si>
  <si>
    <t>https://doi.org/10.1016/0022-2852(80)90112-5</t>
  </si>
  <si>
    <t>Formaldehyde</t>
  </si>
  <si>
    <t>H2CO</t>
  </si>
  <si>
    <t>https://doi.org/10.1016/j.jms.2012.07.010</t>
  </si>
  <si>
    <t>Hydrogen peroxide</t>
  </si>
  <si>
    <t>H2O2</t>
  </si>
  <si>
    <t>https://doi.org/10.1016/0022-2852(88)90004-5</t>
  </si>
  <si>
    <t>Isocyanic acid</t>
  </si>
  <si>
    <t>HNCO</t>
  </si>
  <si>
    <t>https://doi.org/10.1006/jmsp.1995.1277</t>
  </si>
  <si>
    <t>NO dimer</t>
  </si>
  <si>
    <t>ONNO</t>
  </si>
  <si>
    <t>https://doi.org/10.1016/0022-2852(83)90204-7</t>
  </si>
  <si>
    <t>formyl fluoride</t>
  </si>
  <si>
    <t>HFCO</t>
  </si>
  <si>
    <t>https://doi.org/10.1063/1.1731191</t>
  </si>
  <si>
    <t>difluoramine</t>
  </si>
  <si>
    <t>NHF2</t>
  </si>
  <si>
    <t>https://doi.org/10.1063/1.1733680</t>
  </si>
  <si>
    <t>Disulfane</t>
  </si>
  <si>
    <t>H2S2</t>
  </si>
  <si>
    <t>https://doi.org/10.1016/0022-2852(89)90177-X</t>
  </si>
  <si>
    <t>Thioformaldehyde</t>
  </si>
  <si>
    <t>H2CS</t>
  </si>
  <si>
    <t>https://doi.org/10.1051/0004-6361/20183451</t>
  </si>
  <si>
    <t>Thionyl Fluoride</t>
  </si>
  <si>
    <t>F2SO</t>
  </si>
  <si>
    <t>https://doi.org/10.1016/j.jms.2018.08.003</t>
  </si>
  <si>
    <t>chloramine</t>
  </si>
  <si>
    <t>NH2Cl</t>
  </si>
  <si>
    <t>https://doi.org/10.1006/jmsp.1999.7998</t>
  </si>
  <si>
    <t>Formyl chloride</t>
  </si>
  <si>
    <t>COHCl</t>
  </si>
  <si>
    <t>https://doi.org/10.1063/1.432083</t>
  </si>
  <si>
    <t>Thiophosgene</t>
  </si>
  <si>
    <t>Cl2CS</t>
  </si>
  <si>
    <t>https://doi.org/10.1016/j.jms.2009.12.004</t>
  </si>
  <si>
    <t>Carbonic chloride fluoride</t>
  </si>
  <si>
    <t>COFCl</t>
  </si>
  <si>
    <t>https://doi.org/10.1006/jmsp.2001.8415</t>
  </si>
  <si>
    <t>Phosgene</t>
  </si>
  <si>
    <t>CCl2O</t>
  </si>
  <si>
    <t>https://doi.org/10.1016/0022-2852(80)90315-X</t>
  </si>
  <si>
    <t>thionyl chloride</t>
  </si>
  <si>
    <t>SOCl2</t>
  </si>
  <si>
    <t>https://doi.org/10.1039/FT9949003473</t>
  </si>
  <si>
    <t>Nitryl chloride</t>
  </si>
  <si>
    <t>ClNO2</t>
  </si>
  <si>
    <t>https://doi.org/10.1063/1.2920487</t>
  </si>
  <si>
    <t>Disulfur dichloride</t>
  </si>
  <si>
    <t>ClSSCl</t>
  </si>
  <si>
    <t>https://doi.org/10.1016/j.jms.2008.04.012</t>
  </si>
  <si>
    <t>Chlorine trifluoride</t>
  </si>
  <si>
    <t>ClF3</t>
  </si>
  <si>
    <t>https://doi.org/10.1039/B100527H</t>
  </si>
  <si>
    <t>Chlorodifluoroborane</t>
  </si>
  <si>
    <t>BClF2</t>
  </si>
  <si>
    <t>https://doi.org/10.1016/0022-2852(77)90196-5</t>
  </si>
  <si>
    <t>Selenoformaldehyde</t>
  </si>
  <si>
    <t>H2CSe</t>
  </si>
  <si>
    <t>https://doi.org/10.1080/00268978700101461</t>
  </si>
  <si>
    <t>5-atomics</t>
  </si>
  <si>
    <t>Methanimine</t>
  </si>
  <si>
    <t>CH2NH</t>
  </si>
  <si>
    <t>https://doi.org/10.1051/0004-6361/201423381</t>
  </si>
  <si>
    <t>diazomethane</t>
  </si>
  <si>
    <t>CH2NN</t>
  </si>
  <si>
    <t>https://doi.org/10.1016/0022-2852(83)90342-9</t>
  </si>
  <si>
    <t>hydroxylamine</t>
  </si>
  <si>
    <t>NH2OH</t>
  </si>
  <si>
    <t>https://pubs.acs.org/doi/pdf/10.1021/j100151a023</t>
  </si>
  <si>
    <t>Ketene</t>
  </si>
  <si>
    <t>CH2CO</t>
  </si>
  <si>
    <t>https://doi.org/10.1016/0022-2852(72)90227-5</t>
  </si>
  <si>
    <t>Hydrogen trioxide</t>
  </si>
  <si>
    <t>H2O3</t>
  </si>
  <si>
    <t>https://pubs.acs.org/doi/full/10.1021/ja0556530</t>
  </si>
  <si>
    <t>Formic acid</t>
  </si>
  <si>
    <t>HCOOH</t>
  </si>
  <si>
    <t>https://doi.org/10.1063/1.1743367</t>
  </si>
  <si>
    <t>Nitric acid</t>
  </si>
  <si>
    <t>HNO3</t>
  </si>
  <si>
    <t>https://doi.org/10.1016/0022-4073(88)90029-5</t>
  </si>
  <si>
    <t>Methane, difluoro-</t>
  </si>
  <si>
    <t>CH2F2</t>
  </si>
  <si>
    <t>https://doi.org/10.1016/0022-2852(76)90140-5</t>
  </si>
  <si>
    <t>difluorosilane</t>
  </si>
  <si>
    <t>SiH2F2</t>
  </si>
  <si>
    <t>https://doi.org/10.1063/1.1743546</t>
  </si>
  <si>
    <t>Thioketene</t>
  </si>
  <si>
    <t>CH2CS</t>
  </si>
  <si>
    <t>https://doi.org/10.1515/zna-1980-0503</t>
  </si>
  <si>
    <t>Sulfuryl fluoride</t>
  </si>
  <si>
    <t>SO2F2</t>
  </si>
  <si>
    <t>https://doi.org/10.1016/j.jms.2004.05.004</t>
  </si>
  <si>
    <t>Methylene chloride</t>
  </si>
  <si>
    <t>CH2Cl2</t>
  </si>
  <si>
    <t>https://doi.org/10.1006/jmsp.1996.0041</t>
  </si>
  <si>
    <t>fluorochloromethane</t>
  </si>
  <si>
    <t>CH2FCl</t>
  </si>
  <si>
    <t>https://doi.org/10.1006/jmsp.1996.0122</t>
  </si>
  <si>
    <t>dichlorosilane</t>
  </si>
  <si>
    <t>SiH2Cl2</t>
  </si>
  <si>
    <t>https://doi.org/10.1016/0022-2852(76)90120-X</t>
  </si>
  <si>
    <t>difluorochloromethane</t>
  </si>
  <si>
    <t>CHF2Cl</t>
  </si>
  <si>
    <t>https://doi.org/10.1016/0022-2860(88)80298-9</t>
  </si>
  <si>
    <t>fluorodichloromethane</t>
  </si>
  <si>
    <t>CHFCl2</t>
  </si>
  <si>
    <t>https://doi.org/10.1063/1.461556</t>
  </si>
  <si>
    <t>Sulfuryl chloride</t>
  </si>
  <si>
    <t>SO2Cl2</t>
  </si>
  <si>
    <t>https://doi.org/10.1515/zna-1992-1112</t>
  </si>
  <si>
    <t>Chlorine nitrate</t>
  </si>
  <si>
    <t>ClONO2</t>
  </si>
  <si>
    <t>https://doi.org/10.1016/j.jms.2007.02.023</t>
  </si>
  <si>
    <t>difluorodichloromethane</t>
  </si>
  <si>
    <t>CF2Cl2</t>
  </si>
  <si>
    <t>https://doi.org/10.1016/0022-2852(83)90014-0</t>
  </si>
  <si>
    <t>dibromomethane</t>
  </si>
  <si>
    <t>CH2Br2</t>
  </si>
  <si>
    <t>https://doi.org/10.1039/TF9716701539</t>
  </si>
  <si>
    <t>Methane, bromochloro-</t>
  </si>
  <si>
    <t>CH2BrCl</t>
  </si>
  <si>
    <t>https://doi.org/10.1016/0022-2852(89)90215-4</t>
  </si>
  <si>
    <t>Methane, bromofluoro-</t>
  </si>
  <si>
    <t>CH2BrF</t>
  </si>
  <si>
    <t>https://pubs.acs.org/doi/full/10.1021/jp0722051</t>
  </si>
  <si>
    <t>fluorochlorobromomethane</t>
  </si>
  <si>
    <t>CHFClBr</t>
  </si>
  <si>
    <t>https://doi.org/10.1016/S0022-2860(01)00851-1</t>
  </si>
  <si>
    <t>Methane, bromodifluoro-</t>
  </si>
  <si>
    <t>CHBrF2</t>
  </si>
  <si>
    <t>https://pubs.acs.org/doi/full/10.1021/jp110510v</t>
  </si>
  <si>
    <t>Methane, bromochlorodifluoro-</t>
  </si>
  <si>
    <t>CBrClF2</t>
  </si>
  <si>
    <t>https://doi.org/10.1006/jmsp.1996.0138</t>
  </si>
  <si>
    <t>Diiodomethane</t>
  </si>
  <si>
    <t>CH2I2</t>
  </si>
  <si>
    <t>https://doi.org/10.1006/jmsp.1999.7971</t>
  </si>
  <si>
    <t>Chloroiodomethane</t>
  </si>
  <si>
    <t>CH2ClI</t>
  </si>
  <si>
    <t>https://doi.org/10.1016/0022-2852(87)90237-2</t>
  </si>
  <si>
    <t>fluorochloroiodomethane</t>
  </si>
  <si>
    <t>CHFClI</t>
  </si>
  <si>
    <t>https://doi.org/10.1039/B510675C</t>
  </si>
  <si>
    <t>6-atomics</t>
  </si>
  <si>
    <t>Boranamine</t>
  </si>
  <si>
    <t>BH2NH2</t>
  </si>
  <si>
    <t>https://doi.org/10.1016/0022-2852(87)90279-7</t>
  </si>
  <si>
    <t>methyl isocyanide</t>
  </si>
  <si>
    <t>CH3NC</t>
  </si>
  <si>
    <t>https://doi.org/10.1016/0022-2852(92)90526-T</t>
  </si>
  <si>
    <t>Methyl alcohol</t>
  </si>
  <si>
    <t>CH3OH</t>
  </si>
  <si>
    <t>https://ui.adsabs.harvard.edu/abs/1988A%26AS...76...35P/abstract</t>
  </si>
  <si>
    <t>formamide</t>
  </si>
  <si>
    <t>CHONH2</t>
  </si>
  <si>
    <t>https://doi.org/10.1016/j.jms.2008.12.001</t>
  </si>
  <si>
    <t>formaldoxime</t>
  </si>
  <si>
    <t>CH2NOH</t>
  </si>
  <si>
    <t>https://doi.org/10.1051/0004-6361/202040142</t>
  </si>
  <si>
    <t>Ethene, fluoro-</t>
  </si>
  <si>
    <t>CH2CHF</t>
  </si>
  <si>
    <t>https://doi.org/10.1016/0022-2852(73)90176-8</t>
  </si>
  <si>
    <t>Ethene, 1,1-difluoro-</t>
  </si>
  <si>
    <t>CH2CF2</t>
  </si>
  <si>
    <t>https://doi.org/10.1063/1.1733575</t>
  </si>
  <si>
    <t>thioformamide</t>
  </si>
  <si>
    <t>CHSNH2</t>
  </si>
  <si>
    <t>https://doi.org/10.1016/0022-2852(74)90273-2</t>
  </si>
  <si>
    <t>Ethene, chloro-</t>
  </si>
  <si>
    <t>C2H3Cl  (35)</t>
  </si>
  <si>
    <t>https://doi.org/10.1006/jmsp.1996.0137</t>
  </si>
  <si>
    <t>Ethene, 1,1-dichloro-</t>
  </si>
  <si>
    <t>CH2CCl2</t>
  </si>
  <si>
    <t>https://doi.org/10.1016/0022-2860(88)80285-0</t>
  </si>
  <si>
    <t>Ethene, 1,2-dichloro-, (Z)-</t>
  </si>
  <si>
    <t>CHClCHCl</t>
  </si>
  <si>
    <t>1-chloro-1-fluoroethylene</t>
  </si>
  <si>
    <t>C2H2ClF</t>
  </si>
  <si>
    <t>https://doi.org/10.1016/j.jms.2008.11.002</t>
  </si>
  <si>
    <t>(Z)-1-Chloro-2-fluoroethene</t>
  </si>
  <si>
    <t>CHFCHCl</t>
  </si>
  <si>
    <t>DOI: 10.1039/B105545N</t>
  </si>
  <si>
    <t>(E)-1-chloro-2-fluoroethene</t>
  </si>
  <si>
    <t>https://doi.org/10.1063/1.1667461</t>
  </si>
  <si>
    <t>Trichloroethylene</t>
  </si>
  <si>
    <t>CHClCCl2</t>
  </si>
  <si>
    <t>https://doi.org/10.1006/jmsp.1996.0165</t>
  </si>
  <si>
    <t>Methane selenol</t>
  </si>
  <si>
    <t>CH3SeH</t>
  </si>
  <si>
    <t>https://doi.org/10.1063/1.1679859</t>
  </si>
  <si>
    <t>vinyl bromide</t>
  </si>
  <si>
    <t>C2H3Br</t>
  </si>
  <si>
    <t>https://doi.org/10.1016/0022-2852(90)90067-Z</t>
  </si>
  <si>
    <t>Vinyl iodide</t>
  </si>
  <si>
    <t>C2H3I</t>
  </si>
  <si>
    <t>7-atomics</t>
  </si>
  <si>
    <t>cyclopropene</t>
  </si>
  <si>
    <t>C3H4</t>
  </si>
  <si>
    <t>https://doi.org/10.1063/1.1729978</t>
  </si>
  <si>
    <t>malononitrile</t>
  </si>
  <si>
    <t>3H2N2</t>
  </si>
  <si>
    <t>Rotational spectroscopy of malononitrile and its corresponding monoisocyanide isomer, isocyanoacetonitrile | Astronomy &amp; Astrophysics (A&amp;A)</t>
  </si>
  <si>
    <t>acetaldehyde</t>
  </si>
  <si>
    <t>CH3CHO</t>
  </si>
  <si>
    <t>https://doi.org/10.1016/0022-2852(91)90032-6</t>
  </si>
  <si>
    <t>ethylene oxide</t>
  </si>
  <si>
    <t>C2H4O</t>
  </si>
  <si>
    <t>https://iopscience.iop.org/article/10.1086/305638/meta</t>
  </si>
  <si>
    <t>acetyl fluoride</t>
  </si>
  <si>
    <t>CH3COF</t>
  </si>
  <si>
    <t>https://doi.org/10.1063/1.1730542</t>
  </si>
  <si>
    <t>sulfuric acid</t>
  </si>
  <si>
    <t>H2SO4</t>
  </si>
  <si>
    <t>https://doi.org/10.1016/j.jms.2013.04.008</t>
  </si>
  <si>
    <t>constants from I^r representation</t>
  </si>
  <si>
    <t>chloroaldehyde (trans)</t>
  </si>
  <si>
    <t>CH2ClCHO</t>
  </si>
  <si>
    <t>https://doi.org/10.1063/1.432775</t>
  </si>
  <si>
    <t>Acetyl Chloride</t>
  </si>
  <si>
    <t>CH3COCl</t>
  </si>
  <si>
    <t>https://doi.org/10.1063/1.1731685</t>
  </si>
  <si>
    <t>8-atomics</t>
  </si>
  <si>
    <t>aziridine</t>
  </si>
  <si>
    <t>C2H5N</t>
  </si>
  <si>
    <t>https://doi.org/10.1016/j.jms.2010.09.007</t>
  </si>
  <si>
    <t>S-reduction, I^r representation</t>
  </si>
  <si>
    <t>urea</t>
  </si>
  <si>
    <t>NH2CONH2</t>
  </si>
  <si>
    <t>https://doi.org/10.1016/j.jms.2022.111706</t>
  </si>
  <si>
    <t>A-reduction, I^r</t>
  </si>
  <si>
    <t>methyl formate</t>
  </si>
  <si>
    <t>CH3OCHO</t>
  </si>
  <si>
    <t>https://doi.org/10.1063/1.1730232</t>
  </si>
  <si>
    <t>Acrolein CS trans</t>
  </si>
  <si>
    <t>CH2CHCHO</t>
  </si>
  <si>
    <t>https://doi.org/10.1515/zna-1975-0814</t>
  </si>
  <si>
    <t>Oxazole</t>
  </si>
  <si>
    <t>C3H3NO</t>
  </si>
  <si>
    <t>https://doi.org/10.1515/zna-1978-0207</t>
  </si>
  <si>
    <t>Isoxazole</t>
  </si>
  <si>
    <t>https://doi.org/10.1016/0301-0104(75)80081-4</t>
  </si>
  <si>
    <t>1,2-difluoroethane C2 anti</t>
  </si>
  <si>
    <t>C2H4F2</t>
  </si>
  <si>
    <t>https://doi.org/10.1021/jp961567y</t>
  </si>
  <si>
    <t>Ethane, 1,1,2-trifluoro (C1 conformer)</t>
  </si>
  <si>
    <t>CHF2CH2F</t>
  </si>
  <si>
    <t>https://doi.org/10.1006/jmsp.1995.0004</t>
  </si>
  <si>
    <t>1,1,2,2-tetrafluoroethane  C2H conformer</t>
  </si>
  <si>
    <t>CHF2CHF2</t>
  </si>
  <si>
    <t>https://doi.org/10.1021/jp010539z</t>
  </si>
  <si>
    <t>pentafluoroethane</t>
  </si>
  <si>
    <t>CF3CHF2</t>
  </si>
  <si>
    <t>https://doi.org/10.1016/j.molstruc.2004.07.014</t>
  </si>
  <si>
    <t>Ethane, 1,1-dichloro-</t>
  </si>
  <si>
    <t>CH3CHCl2</t>
  </si>
  <si>
    <t>https://doi.org/10.1016/S0022-2860(97)00166-X</t>
  </si>
  <si>
    <t>Ethyl bromide</t>
  </si>
  <si>
    <t>C2H5Br</t>
  </si>
  <si>
    <t>https://doi.org/10.1063/1.1733627</t>
  </si>
  <si>
    <t>9-atomics</t>
  </si>
  <si>
    <t>Propene</t>
  </si>
  <si>
    <t>CH2CHCH3</t>
  </si>
  <si>
    <t>https://doi.org/10.1006/jmsp.1994.1231</t>
  </si>
  <si>
    <t>Global fit (not fit of A lines)</t>
  </si>
  <si>
    <t>ethyl cyanide</t>
  </si>
  <si>
    <t>C2H5CN</t>
  </si>
  <si>
    <t>https://doi.org/10.1063/1.1730643</t>
  </si>
  <si>
    <t>1H-Imidazole</t>
  </si>
  <si>
    <t>C3H4N2</t>
  </si>
  <si>
    <t>https://doi.org/10.1515/zna-1981-1220</t>
  </si>
  <si>
    <t>1H-Pyrazole</t>
  </si>
  <si>
    <t>https://doi.org/10.1016/0022-2860(74)85010-6</t>
  </si>
  <si>
    <t>Dimethyl ether</t>
  </si>
  <si>
    <t>CH3OCH3</t>
  </si>
  <si>
    <t>https://doi.org/10.1016/S0022-2852(03)00076-6</t>
  </si>
  <si>
    <t>Ethanol</t>
  </si>
  <si>
    <t>CH3CH2OH</t>
  </si>
  <si>
    <t>https://doi.org/10.1063/1.439723</t>
  </si>
  <si>
    <t>gauche</t>
  </si>
  <si>
    <t>Furan</t>
  </si>
  <si>
    <t>C4H4O</t>
  </si>
  <si>
    <t>https://doi.org/10.1021/acsearthspacechem.1c00182</t>
  </si>
  <si>
    <t>β–Propiolactone</t>
  </si>
  <si>
    <t>C3H4O2</t>
  </si>
  <si>
    <t>https://doi.org/10.1063/1.1696902</t>
  </si>
  <si>
    <t>Maleic Anhydride</t>
  </si>
  <si>
    <t>C4H2O3</t>
  </si>
  <si>
    <t>https://doi.org/10.1016/0584-8539(85)80227-0</t>
  </si>
  <si>
    <t>Allyl Fluoride</t>
  </si>
  <si>
    <t>CH2CHCH2F</t>
  </si>
  <si>
    <t>https://doi.org/10.1063/1.1696249</t>
  </si>
  <si>
    <t>cis</t>
  </si>
  <si>
    <t>2-fluoropropene</t>
  </si>
  <si>
    <t>CH2CFCH3</t>
  </si>
  <si>
    <t>https://doi.org/10.1016/0022-2852(59)90046-3</t>
  </si>
  <si>
    <t>hexafluoropropene</t>
  </si>
  <si>
    <t>C3F6</t>
  </si>
  <si>
    <t>https://doi.org/10.1063/1.1679956</t>
  </si>
  <si>
    <t>Dimethyl sulfide</t>
  </si>
  <si>
    <t>CH3SCH3</t>
  </si>
  <si>
    <t>https://doi.org/10.1063/1.1731956</t>
  </si>
  <si>
    <t>Thiophene</t>
  </si>
  <si>
    <t>C4H4S</t>
  </si>
  <si>
    <t>https://doi.org/10.1063/1.1743138</t>
  </si>
  <si>
    <t>10-atomics</t>
  </si>
  <si>
    <t>b3lyp-def2-svp-d3bj</t>
  </si>
  <si>
    <t>b3lyp-def2-tzvp-d3bj</t>
  </si>
  <si>
    <t>b3lyp-def2-svp-d4</t>
  </si>
  <si>
    <t>b3lyp-def2-tzvp-d4</t>
  </si>
  <si>
    <t>pbe0-def2-svp-d3bj</t>
  </si>
  <si>
    <t>pbe0-def2-tzvp-d3bj</t>
  </si>
  <si>
    <t>pbe0-def2-svp-d4</t>
  </si>
  <si>
    <t>pbe0-def2-tzvp-d4</t>
  </si>
  <si>
    <t>Cyclobutene</t>
  </si>
  <si>
    <t>C4H6</t>
  </si>
  <si>
    <t>https://doi.org/10.1016/0022-2860(69)87033-X</t>
  </si>
  <si>
    <t>Methylenecyclopropane</t>
  </si>
  <si>
    <t>https://doi.org/10.1021/ja00709a006</t>
  </si>
  <si>
    <t>Bicyclo[1,1,0]butane</t>
  </si>
  <si>
    <t>https://doi.org/10.1021/ja00973a066</t>
  </si>
  <si>
    <t>Pyrrole</t>
  </si>
  <si>
    <t>C4H5N</t>
  </si>
  <si>
    <t>https://doi.org/10.1063/1.1742597</t>
  </si>
  <si>
    <t>1,3-Diazine</t>
  </si>
  <si>
    <t>C4H4N2</t>
  </si>
  <si>
    <t>https://doi.org/10.1063/1.5144914</t>
  </si>
  <si>
    <t>Propanal</t>
  </si>
  <si>
    <t>CH3CH2CHO</t>
  </si>
  <si>
    <t>https://doi.org/10.1016/j.jms.2017.07.008</t>
  </si>
  <si>
    <t>syn</t>
  </si>
  <si>
    <t>Oxetane</t>
  </si>
  <si>
    <t>C3H6O</t>
  </si>
  <si>
    <t>https://doi.org/10.1016/0022-2860(95)08887-2</t>
  </si>
  <si>
    <t>Acetone</t>
  </si>
  <si>
    <t>CH3COCH3</t>
  </si>
  <si>
    <r>
      <rPr>
        <rFont val="Arial"/>
        <color rgb="FF1155CC"/>
        <sz val="10.0"/>
        <u/>
      </rPr>
      <t>https://dx.doi.org/10.1086/341221</t>
    </r>
    <r>
      <rPr>
        <rFont val="Arial"/>
        <sz val="10.0"/>
      </rPr>
      <t xml:space="preserve"> </t>
    </r>
  </si>
  <si>
    <t>Acrylamide</t>
  </si>
  <si>
    <t>CH2CHCONH2</t>
  </si>
  <si>
    <t>https://doi.org/10.1051/0004-6361/202142448</t>
  </si>
  <si>
    <t>Methoxyacetonitrile</t>
  </si>
  <si>
    <t>CH3OCH2CN</t>
  </si>
  <si>
    <t>https://doi.org/10.1139/v74-080</t>
  </si>
  <si>
    <t>2(5H)-Furanone</t>
  </si>
  <si>
    <t>C4H4O2</t>
  </si>
  <si>
    <t>https://doi.org/10.1039/C29700000838</t>
  </si>
  <si>
    <t>dimethylphosphine</t>
  </si>
  <si>
    <t>CH3PHCH3</t>
  </si>
  <si>
    <t>https://doi.org/10.1063/1.441178</t>
  </si>
  <si>
    <t>Disulfide, dimethyl</t>
  </si>
  <si>
    <t>CH3SSCH3</t>
  </si>
  <si>
    <t>https://doi.org/10.1016/0022-2860(92)87078-A</t>
  </si>
  <si>
    <t>11-atomics</t>
  </si>
  <si>
    <t>Propane</t>
  </si>
  <si>
    <t>C3H8</t>
  </si>
  <si>
    <t>https://doi.org/10.1063/1.1731434</t>
  </si>
  <si>
    <t>Cyclopropylamine</t>
  </si>
  <si>
    <t>C3H7N</t>
  </si>
  <si>
    <t>https://doi.org/10.1063/1.1672059</t>
  </si>
  <si>
    <t>Azetidine</t>
  </si>
  <si>
    <t>https://doi.org/10.1016/0022-2852(84)90251-0</t>
  </si>
  <si>
    <t>3-Aminopropionitrile</t>
  </si>
  <si>
    <t>C3H6N2</t>
  </si>
  <si>
    <t>https://doi.org/10.1016/j.jms.2017.12.003</t>
  </si>
  <si>
    <t>Pyridine</t>
  </si>
  <si>
    <t>C5H5N</t>
  </si>
  <si>
    <t>https://doi.org/10.1016/0022-2860(77)87021-X</t>
  </si>
  <si>
    <t>methyl acetate</t>
  </si>
  <si>
    <t>CH3COOCH3</t>
  </si>
  <si>
    <t>https://doi.org/10.1016/0022-2852(80)90265-9</t>
  </si>
  <si>
    <t>Cyclobutanone</t>
  </si>
  <si>
    <t>C4H6O</t>
  </si>
  <si>
    <t>https://doi.org/10.1016/0022-2852(92)90236-H</t>
  </si>
  <si>
    <t>Furan, 2,3-dihydro-</t>
  </si>
  <si>
    <t>https://doi.org/10.1006/jmsp.1996.0256</t>
  </si>
  <si>
    <t>Nitric acid, ethyl ester</t>
  </si>
  <si>
    <t>C2H5NO3</t>
  </si>
  <si>
    <t>https://doi.org/10.1063/1.1681207</t>
  </si>
  <si>
    <t>2-Fluoropropane</t>
  </si>
  <si>
    <t>CH3CHFCH3</t>
  </si>
  <si>
    <t>10.1515/zna-1988-0208</t>
  </si>
  <si>
    <t>1-Fluoropropane</t>
  </si>
  <si>
    <t>CH2FCH2CH3</t>
  </si>
  <si>
    <t>(trans)</t>
  </si>
  <si>
    <t>https://doi.org/10.1016/0022-2860(86)80278-2</t>
  </si>
  <si>
    <t>2,2-difluoropropane</t>
  </si>
  <si>
    <t>CH3CF2CH3</t>
  </si>
  <si>
    <t>https://doi.org/10.1063/1.441032</t>
  </si>
  <si>
    <t>Propane, 2-chloro-</t>
  </si>
  <si>
    <t>CH3CHClCH3</t>
  </si>
  <si>
    <t>https://doi.org/10.1016/0022-2852(92)90017-I</t>
  </si>
  <si>
    <t>Propane, 2,2-dichloro-</t>
  </si>
  <si>
    <t>CH3CCl2CH3</t>
  </si>
  <si>
    <t>https://doi.org/10.1016/j.jms.2014.12.024</t>
  </si>
  <si>
    <t>12-atomics</t>
  </si>
  <si>
    <t>1-Butene</t>
  </si>
  <si>
    <t>CH2CHCH2CH3</t>
  </si>
  <si>
    <t>https://doi.org/10.1016/0022-2852(68)90180-X</t>
  </si>
  <si>
    <t>Benzvalene</t>
  </si>
  <si>
    <t>C6H6</t>
  </si>
  <si>
    <t>https://doi.org/10.1063/1.1677787</t>
  </si>
  <si>
    <t>Dewar Benzene</t>
  </si>
  <si>
    <t>https://doi.org/10.1016/0009-2614(74)89140-2</t>
  </si>
  <si>
    <t>Benzene</t>
  </si>
  <si>
    <t>https://doi.org/10.1016/0009-2614(84)80357-7</t>
  </si>
  <si>
    <t>d1</t>
  </si>
  <si>
    <t>Fluorobenzene</t>
  </si>
  <si>
    <t>C6H5F</t>
  </si>
  <si>
    <t>https://doi.org/10.1016/j.jms.2005.02.006</t>
  </si>
  <si>
    <t>1,4-difluorobenzene</t>
  </si>
  <si>
    <t>C6H4F2</t>
  </si>
  <si>
    <t>https://doi.org/10.1080/01442350500161453</t>
  </si>
  <si>
    <t>chlorobenzene</t>
  </si>
  <si>
    <t>C6H5Cl</t>
  </si>
  <si>
    <t>https://doi.org/10.1063/1.1734567</t>
  </si>
  <si>
    <t>1,2-dichlorobenzene</t>
  </si>
  <si>
    <t>C6H4Cl2</t>
  </si>
  <si>
    <t>https://doi.org/10.1016/j.jms.2020.111380</t>
  </si>
  <si>
    <t>Uracil</t>
  </si>
  <si>
    <t>C4H4N2O2</t>
  </si>
  <si>
    <t>https://doi.org/10.1051/0004-6361:20065777</t>
  </si>
  <si>
    <t>13-atomics</t>
  </si>
  <si>
    <t>1,4-Pentadiene</t>
  </si>
  <si>
    <t>C5H8</t>
  </si>
  <si>
    <t>https://doi.org/10.1021/jp3124023</t>
  </si>
  <si>
    <t>Furan, tetrahydro-</t>
  </si>
  <si>
    <t>C4H8O</t>
  </si>
  <si>
    <t>https://doi.org/10.1023/A:1012448618502</t>
  </si>
  <si>
    <t>2-Butanone</t>
  </si>
  <si>
    <t>CH3COCH2CH3</t>
  </si>
  <si>
    <t>https://doi.org/10.1016/0022-2852(69)90010-1</t>
  </si>
  <si>
    <t>trans</t>
  </si>
  <si>
    <t>Propanal, 2-methyl-</t>
  </si>
  <si>
    <t>CHOCH(CH3)CH3</t>
  </si>
  <si>
    <t>https://doi.org/10.1515/zna-1986-0305</t>
  </si>
  <si>
    <t>Cyclobutanol</t>
  </si>
  <si>
    <t>https://doi.org/10.1016/0584-8539(78)80035-X</t>
  </si>
  <si>
    <t>14-atomics</t>
  </si>
  <si>
    <t>Pyrrolidine</t>
  </si>
  <si>
    <t>C4H9N</t>
  </si>
  <si>
    <t>https://doi.org/10.1016/0022-2852(84)90094-8</t>
  </si>
  <si>
    <t>Methyl cyclopropyl ketone</t>
  </si>
  <si>
    <t>C5H8O</t>
  </si>
  <si>
    <t>https://doi.org/10.1016/0022-2852(72)90124-5</t>
  </si>
  <si>
    <t>benzaldehyde</t>
  </si>
  <si>
    <t>C6H5CHO</t>
  </si>
  <si>
    <t>https://doi.org/10.1063/1.1673561</t>
  </si>
  <si>
    <t>Nitrobenzene</t>
  </si>
  <si>
    <t>C6H5NO2</t>
  </si>
  <si>
    <t>https://doi.org/10.1016/0022-2860(71)90012-3</t>
  </si>
  <si>
    <t>15-atomics</t>
  </si>
  <si>
    <t>Quadricyclane</t>
  </si>
  <si>
    <t>C7H8</t>
  </si>
  <si>
    <t>https://doi.org/10.1016/0022-2852(89)90219-1</t>
  </si>
  <si>
    <t>Norbornadiene</t>
  </si>
  <si>
    <t>https://doi.org/10.1016/0022-2852(88)90298-6</t>
  </si>
  <si>
    <t>17-atomics</t>
  </si>
  <si>
    <t>Norbornene</t>
  </si>
  <si>
    <t>C7H10</t>
  </si>
  <si>
    <t>https://doi.org/10.1016/0022-2860(77)80041-0</t>
  </si>
  <si>
    <t>Indene</t>
  </si>
  <si>
    <t>C9H8</t>
  </si>
  <si>
    <t>https://doi.org/10.1016/0022-2860(79)80291-4</t>
  </si>
  <si>
    <t>Piperidine</t>
  </si>
  <si>
    <t>C5H11N</t>
  </si>
  <si>
    <t>https://doi.org/10.1016/0022-2852(81)90040-0</t>
  </si>
  <si>
    <t>axial</t>
  </si>
  <si>
    <t>Here, the testing of the scale factors is done at the X-D3(BJ)/def2-TZVP level of theory for the linear top molecules (X=B3LYP, PBE0)</t>
  </si>
  <si>
    <t>B3LYP-D3(BJ)/def2-TZVPP</t>
  </si>
  <si>
    <t>PBE0-D3(BJ)/def2-TZVPP</t>
  </si>
  <si>
    <t>MAD</t>
  </si>
  <si>
    <t>rRMSD</t>
  </si>
  <si>
    <t>SCALE FACTOR:</t>
  </si>
  <si>
    <t>&gt;&gt;&gt;&gt;&gt;&gt;&gt;&gt;&gt;&gt;&gt;&gt;&gt;</t>
  </si>
  <si>
    <t>&lt;&lt;&lt;&lt;&lt;&lt;&lt;&lt;&lt;&lt;&lt;&lt;</t>
  </si>
  <si>
    <t>B0</t>
  </si>
  <si>
    <t>[MHz]</t>
  </si>
  <si>
    <t>[cm-1]</t>
  </si>
  <si>
    <t>Name</t>
  </si>
  <si>
    <t>Value</t>
  </si>
  <si>
    <t>Error</t>
  </si>
  <si>
    <t>Carbon monoxide</t>
  </si>
  <si>
    <t>CO</t>
  </si>
  <si>
    <t>https://doi.org/10.1016/0022-2852(87)90099-3</t>
  </si>
  <si>
    <t>Hydrogen fluoride</t>
  </si>
  <si>
    <t>HF</t>
  </si>
  <si>
    <t>Hydrogen chloride</t>
  </si>
  <si>
    <t>HCl</t>
  </si>
  <si>
    <t>hydrogen bromide</t>
  </si>
  <si>
    <t>HBr</t>
  </si>
  <si>
    <t>https://doi.org/10.1016/0022-2852(91)90037-B</t>
  </si>
  <si>
    <t>Hydrogen iodide</t>
  </si>
  <si>
    <t>HI</t>
  </si>
  <si>
    <t>https://doi.org/10.1103/PhysRevA.3.1849</t>
  </si>
  <si>
    <t>Hydrogen cyanide</t>
  </si>
  <si>
    <t>HCN</t>
  </si>
  <si>
    <t>https://doi.org/10.1016/0022-2852(71)90286-4</t>
  </si>
  <si>
    <t>Carbon dioxide</t>
  </si>
  <si>
    <t>CO2</t>
  </si>
  <si>
    <t>https://doi.org/10.1007/s00897010521a</t>
  </si>
  <si>
    <t>Carbonyl sulfide</t>
  </si>
  <si>
    <t>OCS</t>
  </si>
  <si>
    <t xml:space="preserve"> </t>
  </si>
  <si>
    <t>https://doi.org/10.1007/s11141-016-9634-5</t>
  </si>
  <si>
    <t>Carbon disulfide</t>
  </si>
  <si>
    <t>CS2</t>
  </si>
  <si>
    <t>https://doi.org/10.1016/0022-2852(71)90275-X</t>
  </si>
  <si>
    <t>Acetylene</t>
  </si>
  <si>
    <t>C2H2</t>
  </si>
  <si>
    <t>http://www.e-journals.in/pdf/V7N1/77-82.pdf</t>
  </si>
  <si>
    <t>Cyanogen</t>
  </si>
  <si>
    <t>C2N2</t>
  </si>
  <si>
    <t>https://doi.org/10.1016/0022-2860(87)80062-5</t>
  </si>
  <si>
    <t>Fluoroacetylene</t>
  </si>
  <si>
    <t>HCCF</t>
  </si>
  <si>
    <t>https://doi.org/10.1515/zna-1979-0310</t>
  </si>
  <si>
    <t>Chloroacetylene</t>
  </si>
  <si>
    <t>HCCCl</t>
  </si>
  <si>
    <t>https://doi.org/10.1515/zna-1978-0209</t>
  </si>
  <si>
    <t>bromoacetylene</t>
  </si>
  <si>
    <t>HCCBr</t>
  </si>
  <si>
    <t>https://doi.org/10.1515/zna-1977-0811</t>
  </si>
  <si>
    <t>Cyanoacetylene</t>
  </si>
  <si>
    <t>HCCCN</t>
  </si>
  <si>
    <t>https://doi.org/10.1016/0022-2852(77)90281-8</t>
  </si>
  <si>
    <t>Here, the testing of the scale factors is done at the X-D3(BJ)/def2-TZVP level of theory for the water isotopologues (X=B3LYP, PBE0)</t>
  </si>
  <si>
    <t>unscaled</t>
  </si>
  <si>
    <t>scaled</t>
  </si>
  <si>
    <t>15N(1)</t>
  </si>
  <si>
    <t>https://doi.org/10.1016/j.jms.2021.111452</t>
  </si>
  <si>
    <t>13C(2)</t>
  </si>
  <si>
    <t>15N(3)</t>
  </si>
  <si>
    <t>13C(4)</t>
  </si>
  <si>
    <t>13C(5)</t>
  </si>
  <si>
    <t>HCl-2(H2O)</t>
  </si>
  <si>
    <t>https://doi.org/10.1063/1.481152</t>
  </si>
  <si>
    <t>HCl-4(H2O)</t>
  </si>
  <si>
    <t>https://doi.org/10.1126/science.ado7049</t>
  </si>
  <si>
    <t>HCl-5(H2O)</t>
  </si>
  <si>
    <t>HCl-7(H2O)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</si>
</sst>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.000"/>
    <numFmt numFmtId="165" formatCode="0.0000"/>
    <numFmt numFmtId="166" formatCode="0.0"/>
    <numFmt numFmtId="167" formatCode="#,##0.0000"/>
  </numFmts>
  <fonts count="28">
    <font>
      <sz val="10.0"/>
      <color rgb="FF000000"/>
      <name val="Arial"/>
      <scheme val="minor"/>
    </font>
    <font>
      <b/>
      <sz val="10.0"/>
      <color theme="1"/>
      <name val="Arial"/>
    </font>
    <font/>
    <font>
      <sz val="10.0"/>
      <color theme="1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066CC"/>
      <name val="Arial"/>
    </font>
    <font>
      <u/>
      <sz val="10.0"/>
      <color rgb="FF000000"/>
      <name val="Arial"/>
    </font>
    <font>
      <b/>
      <u/>
      <sz val="10.0"/>
      <color rgb="FF007AAF"/>
      <name val="Arial"/>
    </font>
    <font>
      <b/>
      <u/>
      <sz val="10.0"/>
      <color rgb="FF1D749A"/>
      <name val="Arial"/>
    </font>
    <font>
      <u/>
      <sz val="10.0"/>
      <color rgb="FF006DB4"/>
      <name val="Arial"/>
    </font>
    <font>
      <sz val="10.0"/>
      <color rgb="FF000000"/>
      <name val="Arial"/>
    </font>
    <font>
      <sz val="10.0"/>
      <color rgb="FFF7981D"/>
      <name val="Arial"/>
    </font>
    <font>
      <u/>
      <sz val="10.0"/>
      <color rgb="FF1D749A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sz val="10.0"/>
      <color rgb="FF151515"/>
      <name val="Arial"/>
    </font>
    <font>
      <u/>
      <sz val="10.0"/>
      <color rgb="FF1155CC"/>
      <name val="Arial"/>
    </font>
    <font>
      <u/>
      <sz val="10.0"/>
      <color rgb="FF0000FF"/>
      <name val="Arial"/>
    </font>
    <font>
      <sz val="10.0"/>
      <color rgb="FF1F1F1F"/>
      <name val="Arial"/>
    </font>
    <font>
      <u/>
      <sz val="10.0"/>
      <color rgb="FF0066CC"/>
      <name val="Arial"/>
    </font>
    <font>
      <color theme="1"/>
      <name val="Arial"/>
      <scheme val="minor"/>
    </font>
    <font>
      <color theme="1"/>
      <name val="Arial"/>
    </font>
    <font>
      <u/>
      <color rgb="FF0000FF"/>
    </font>
    <font>
      <sz val="9.0"/>
      <color rgb="FF7E3794"/>
      <name val="Arial"/>
      <scheme val="minor"/>
    </font>
    <font>
      <u/>
      <color rgb="FF0000FF"/>
    </font>
    <font>
      <sz val="10.0"/>
      <color rgb="FF7E3794"/>
      <name val="Arial"/>
    </font>
    <font>
      <u/>
      <color rgb="FF0000FF"/>
    </font>
  </fonts>
  <fills count="10">
    <fill>
      <patternFill patternType="none"/>
    </fill>
    <fill>
      <patternFill patternType="lightGray"/>
    </fill>
    <fill>
      <patternFill patternType="solid">
        <fgColor rgb="FFE06666"/>
        <bgColor rgb="FFE06666"/>
      </patternFill>
    </fill>
    <fill>
      <patternFill patternType="solid">
        <fgColor rgb="FFF9CB9C"/>
        <bgColor rgb="FFF9CB9C"/>
      </patternFill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A2C4C9"/>
        <bgColor rgb="FFA2C4C9"/>
      </patternFill>
    </fill>
    <fill>
      <patternFill patternType="solid">
        <fgColor rgb="FFA4C2F4"/>
        <bgColor rgb="FFA4C2F4"/>
      </patternFill>
    </fill>
    <fill>
      <patternFill patternType="solid">
        <fgColor rgb="FF00FF00"/>
        <bgColor rgb="FF00FF00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3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bottom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0" fillId="0" fontId="1" numFmtId="0" xfId="0" applyAlignment="1" applyFont="1">
      <alignment horizontal="center" readingOrder="0"/>
    </xf>
    <xf borderId="4" fillId="0" fontId="3" numFmtId="0" xfId="0" applyAlignment="1" applyBorder="1" applyFont="1">
      <alignment vertical="bottom"/>
    </xf>
    <xf borderId="5" fillId="0" fontId="2" numFmtId="0" xfId="0" applyBorder="1" applyFont="1"/>
    <xf borderId="6" fillId="0" fontId="2" numFmtId="0" xfId="0" applyBorder="1" applyFont="1"/>
    <xf borderId="7" fillId="0" fontId="1" numFmtId="0" xfId="0" applyAlignment="1" applyBorder="1" applyFont="1">
      <alignment horizontal="center"/>
    </xf>
    <xf borderId="8" fillId="0" fontId="3" numFmtId="0" xfId="0" applyBorder="1" applyFont="1"/>
    <xf borderId="1" fillId="0" fontId="1" numFmtId="0" xfId="0" applyAlignment="1" applyBorder="1" applyFont="1">
      <alignment horizontal="center" readingOrder="0"/>
    </xf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8" fillId="0" fontId="1" numFmtId="0" xfId="0" applyAlignment="1" applyBorder="1" applyFont="1">
      <alignment readingOrder="0"/>
    </xf>
    <xf borderId="8" fillId="0" fontId="1" numFmtId="164" xfId="0" applyBorder="1" applyFont="1" applyNumberForma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8" fillId="0" fontId="1" numFmtId="0" xfId="0" applyAlignment="1" applyBorder="1" applyFont="1">
      <alignment vertical="bottom"/>
    </xf>
    <xf borderId="15" fillId="0" fontId="2" numFmtId="0" xfId="0" applyBorder="1" applyFont="1"/>
    <xf borderId="8" fillId="0" fontId="1" numFmtId="165" xfId="0" applyBorder="1" applyFont="1" applyNumberFormat="1"/>
    <xf borderId="0" fillId="0" fontId="1" numFmtId="164" xfId="0" applyFont="1" applyNumberFormat="1"/>
    <xf borderId="8" fillId="0" fontId="3" numFmtId="0" xfId="0" applyAlignment="1" applyBorder="1" applyFont="1">
      <alignment readingOrder="0"/>
    </xf>
    <xf borderId="0" fillId="0" fontId="1" numFmtId="0" xfId="0" applyAlignment="1" applyFont="1">
      <alignment readingOrder="0"/>
    </xf>
    <xf borderId="1" fillId="2" fontId="1" numFmtId="0" xfId="0" applyAlignment="1" applyBorder="1" applyFill="1" applyFont="1">
      <alignment horizontal="center" readingOrder="0" vertical="bottom"/>
    </xf>
    <xf borderId="0" fillId="0" fontId="3" numFmtId="0" xfId="0" applyAlignment="1" applyFont="1">
      <alignment horizontal="right" readingOrder="0"/>
    </xf>
    <xf borderId="8" fillId="0" fontId="3" numFmtId="0" xfId="0" applyAlignment="1" applyBorder="1" applyFont="1">
      <alignment horizontal="right" vertical="bottom"/>
    </xf>
    <xf borderId="8" fillId="0" fontId="3" numFmtId="0" xfId="0" applyAlignment="1" applyBorder="1" applyFont="1">
      <alignment vertical="bottom"/>
    </xf>
    <xf borderId="8" fillId="0" fontId="3" numFmtId="166" xfId="0" applyAlignment="1" applyBorder="1" applyFont="1" applyNumberFormat="1">
      <alignment readingOrder="0"/>
    </xf>
    <xf borderId="8" fillId="0" fontId="3" numFmtId="0" xfId="0" applyAlignment="1" applyBorder="1" applyFont="1">
      <alignment horizontal="right" readingOrder="0"/>
    </xf>
    <xf borderId="0" fillId="0" fontId="4" numFmtId="0" xfId="0" applyAlignment="1" applyFont="1">
      <alignment readingOrder="0"/>
    </xf>
    <xf borderId="0" fillId="0" fontId="3" numFmtId="0" xfId="0" applyAlignment="1" applyFont="1">
      <alignment horizontal="center" readingOrder="0" vertical="center"/>
    </xf>
    <xf borderId="0" fillId="0" fontId="3" numFmtId="0" xfId="0" applyAlignment="1" applyFont="1">
      <alignment horizontal="left" readingOrder="0"/>
    </xf>
    <xf borderId="8" fillId="0" fontId="3" numFmtId="4" xfId="0" applyAlignment="1" applyBorder="1" applyFont="1" applyNumberFormat="1">
      <alignment readingOrder="0"/>
    </xf>
    <xf borderId="0" fillId="0" fontId="3" numFmtId="0" xfId="0" applyAlignment="1" applyFont="1">
      <alignment vertical="bottom"/>
    </xf>
    <xf borderId="0" fillId="0" fontId="3" numFmtId="0" xfId="0" applyAlignment="1" applyFont="1">
      <alignment horizontal="right" vertical="bottom"/>
    </xf>
    <xf borderId="0" fillId="0" fontId="5" numFmtId="0" xfId="0" applyAlignment="1" applyFont="1">
      <alignment readingOrder="0"/>
    </xf>
    <xf borderId="0" fillId="0" fontId="3" numFmtId="0" xfId="0" applyAlignment="1" applyFont="1">
      <alignment readingOrder="0"/>
    </xf>
    <xf borderId="1" fillId="3" fontId="1" numFmtId="0" xfId="0" applyAlignment="1" applyBorder="1" applyFill="1" applyFont="1">
      <alignment horizontal="center" readingOrder="0" vertical="bottom"/>
    </xf>
    <xf borderId="0" fillId="4" fontId="6" numFmtId="0" xfId="0" applyAlignment="1" applyFill="1" applyFont="1">
      <alignment readingOrder="0"/>
    </xf>
    <xf borderId="0" fillId="4" fontId="7" numFmtId="0" xfId="0" applyAlignment="1" applyFont="1">
      <alignment readingOrder="0"/>
    </xf>
    <xf borderId="8" fillId="0" fontId="3" numFmtId="166" xfId="0" applyAlignment="1" applyBorder="1" applyFont="1" applyNumberFormat="1">
      <alignment horizontal="right" vertical="bottom"/>
    </xf>
    <xf borderId="0" fillId="4" fontId="8" numFmtId="0" xfId="0" applyAlignment="1" applyFont="1">
      <alignment readingOrder="0" vertical="top"/>
    </xf>
    <xf borderId="0" fillId="4" fontId="9" numFmtId="0" xfId="0" applyAlignment="1" applyFont="1">
      <alignment readingOrder="0" vertical="top"/>
    </xf>
    <xf borderId="0" fillId="0" fontId="10" numFmtId="0" xfId="0" applyAlignment="1" applyFont="1">
      <alignment horizontal="left" readingOrder="0"/>
    </xf>
    <xf borderId="1" fillId="5" fontId="1" numFmtId="0" xfId="0" applyAlignment="1" applyBorder="1" applyFill="1" applyFont="1">
      <alignment horizontal="center" readingOrder="0" vertical="bottom"/>
    </xf>
    <xf borderId="8" fillId="0" fontId="3" numFmtId="0" xfId="0" applyAlignment="1" applyBorder="1" applyFont="1">
      <alignment readingOrder="0" vertical="bottom"/>
    </xf>
    <xf borderId="8" fillId="4" fontId="11" numFmtId="0" xfId="0" applyAlignment="1" applyBorder="1" applyFont="1">
      <alignment readingOrder="0" vertical="top"/>
    </xf>
    <xf borderId="8" fillId="4" fontId="11" numFmtId="0" xfId="0" applyAlignment="1" applyBorder="1" applyFont="1">
      <alignment readingOrder="0"/>
    </xf>
    <xf borderId="1" fillId="6" fontId="1" numFmtId="0" xfId="0" applyAlignment="1" applyBorder="1" applyFill="1" applyFont="1">
      <alignment horizontal="center" readingOrder="0" vertical="bottom"/>
    </xf>
    <xf borderId="3" fillId="0" fontId="3" numFmtId="0" xfId="0" applyAlignment="1" applyBorder="1" applyFont="1">
      <alignment vertical="bottom"/>
    </xf>
    <xf borderId="0" fillId="4" fontId="12" numFmtId="0" xfId="0" applyFont="1"/>
    <xf borderId="8" fillId="4" fontId="12" numFmtId="0" xfId="0" applyBorder="1" applyFont="1"/>
    <xf borderId="3" fillId="0" fontId="3" numFmtId="0" xfId="0" applyAlignment="1" applyBorder="1" applyFont="1">
      <alignment vertical="bottom"/>
    </xf>
    <xf borderId="3" fillId="0" fontId="3" numFmtId="0" xfId="0" applyAlignment="1" applyBorder="1" applyFont="1">
      <alignment readingOrder="0" vertical="bottom"/>
    </xf>
    <xf borderId="0" fillId="4" fontId="13" numFmtId="0" xfId="0" applyAlignment="1" applyFont="1">
      <alignment readingOrder="0"/>
    </xf>
    <xf borderId="1" fillId="7" fontId="1" numFmtId="0" xfId="0" applyAlignment="1" applyBorder="1" applyFill="1" applyFont="1">
      <alignment horizontal="center" readingOrder="0" vertical="bottom"/>
    </xf>
    <xf borderId="3" fillId="4" fontId="3" numFmtId="0" xfId="0" applyAlignment="1" applyBorder="1" applyFont="1">
      <alignment vertical="bottom"/>
    </xf>
    <xf borderId="0" fillId="0" fontId="3" numFmtId="0" xfId="0" applyAlignment="1" applyFont="1">
      <alignment horizontal="right" readingOrder="0" vertical="bottom"/>
    </xf>
    <xf borderId="0" fillId="0" fontId="3" numFmtId="0" xfId="0" applyAlignment="1" applyFont="1">
      <alignment readingOrder="0" vertical="bottom"/>
    </xf>
    <xf borderId="0" fillId="4" fontId="11" numFmtId="0" xfId="0" applyAlignment="1" applyFont="1">
      <alignment readingOrder="0"/>
    </xf>
    <xf borderId="8" fillId="0" fontId="3" numFmtId="0" xfId="0" applyAlignment="1" applyBorder="1" applyFont="1">
      <alignment horizontal="right" readingOrder="0" vertical="bottom"/>
    </xf>
    <xf borderId="0" fillId="4" fontId="14" numFmtId="0" xfId="0" applyAlignment="1" applyFont="1">
      <alignment readingOrder="0"/>
    </xf>
    <xf borderId="1" fillId="8" fontId="1" numFmtId="0" xfId="0" applyAlignment="1" applyBorder="1" applyFill="1" applyFont="1">
      <alignment horizontal="center" readingOrder="0" vertical="bottom"/>
    </xf>
    <xf borderId="8" fillId="4" fontId="3" numFmtId="0" xfId="0" applyAlignment="1" applyBorder="1" applyFont="1">
      <alignment readingOrder="0" vertical="bottom"/>
    </xf>
    <xf borderId="8" fillId="4" fontId="3" numFmtId="0" xfId="0" applyAlignment="1" applyBorder="1" applyFont="1">
      <alignment vertical="bottom"/>
    </xf>
    <xf borderId="0" fillId="4" fontId="15" numFmtId="0" xfId="0" applyAlignment="1" applyFont="1">
      <alignment readingOrder="0"/>
    </xf>
    <xf borderId="8" fillId="0" fontId="3" numFmtId="0" xfId="0" applyAlignment="1" applyBorder="1" applyFont="1">
      <alignment horizontal="right" vertical="bottom"/>
    </xf>
    <xf borderId="8" fillId="4" fontId="16" numFmtId="0" xfId="0" applyAlignment="1" applyBorder="1" applyFont="1">
      <alignment horizontal="left" readingOrder="0" shrinkToFit="0" wrapText="0"/>
    </xf>
    <xf borderId="8" fillId="4" fontId="16" numFmtId="0" xfId="0" applyAlignment="1" applyBorder="1" applyFont="1">
      <alignment horizontal="left" readingOrder="0" shrinkToFit="0" vertical="top" wrapText="0"/>
    </xf>
    <xf borderId="8" fillId="0" fontId="11" numFmtId="0" xfId="0" applyAlignment="1" applyBorder="1" applyFont="1">
      <alignment horizontal="left" readingOrder="0"/>
    </xf>
    <xf borderId="8" fillId="0" fontId="11" numFmtId="0" xfId="0" applyAlignment="1" applyBorder="1" applyFont="1">
      <alignment horizontal="left" readingOrder="0" vertical="top"/>
    </xf>
    <xf borderId="0" fillId="0" fontId="17" numFmtId="0" xfId="0" applyAlignment="1" applyFont="1">
      <alignment vertical="bottom"/>
    </xf>
    <xf borderId="0" fillId="0" fontId="3" numFmtId="0" xfId="0" applyAlignment="1" applyFont="1">
      <alignment vertical="bottom"/>
    </xf>
    <xf borderId="8" fillId="4" fontId="11" numFmtId="0" xfId="0" applyAlignment="1" applyBorder="1" applyFont="1">
      <alignment horizontal="left" readingOrder="0"/>
    </xf>
    <xf borderId="0" fillId="0" fontId="3" numFmtId="11" xfId="0" applyAlignment="1" applyFont="1" applyNumberFormat="1">
      <alignment horizontal="right" readingOrder="0"/>
    </xf>
    <xf borderId="0" fillId="0" fontId="3" numFmtId="11" xfId="0" applyAlignment="1" applyFont="1" applyNumberFormat="1">
      <alignment horizontal="right" vertical="bottom"/>
    </xf>
    <xf borderId="8" fillId="0" fontId="3" numFmtId="0" xfId="0" applyAlignment="1" applyBorder="1" applyFont="1">
      <alignment horizontal="left" readingOrder="0" vertical="top"/>
    </xf>
    <xf borderId="8" fillId="0" fontId="3" numFmtId="0" xfId="0" applyAlignment="1" applyBorder="1" applyFont="1">
      <alignment horizontal="left" readingOrder="0"/>
    </xf>
    <xf borderId="8" fillId="0" fontId="11" numFmtId="0" xfId="0" applyAlignment="1" applyBorder="1" applyFont="1">
      <alignment readingOrder="0"/>
    </xf>
    <xf borderId="8" fillId="0" fontId="11" numFmtId="0" xfId="0" applyAlignment="1" applyBorder="1" applyFont="1">
      <alignment horizontal="left" readingOrder="0"/>
    </xf>
    <xf borderId="8" fillId="0" fontId="3" numFmtId="0" xfId="0" applyAlignment="1" applyBorder="1" applyFont="1">
      <alignment vertical="bottom"/>
    </xf>
    <xf borderId="8" fillId="0" fontId="3" numFmtId="3" xfId="0" applyAlignment="1" applyBorder="1" applyFont="1" applyNumberFormat="1">
      <alignment readingOrder="0"/>
    </xf>
    <xf borderId="0" fillId="0" fontId="18" numFmtId="0" xfId="0" applyAlignment="1" applyFont="1">
      <alignment horizontal="left" readingOrder="0"/>
    </xf>
    <xf borderId="8" fillId="4" fontId="11" numFmtId="0" xfId="0" applyAlignment="1" applyBorder="1" applyFont="1">
      <alignment horizontal="left"/>
    </xf>
    <xf borderId="0" fillId="0" fontId="1" numFmtId="0" xfId="0" applyAlignment="1" applyFont="1">
      <alignment horizontal="center" readingOrder="0" vertical="bottom"/>
    </xf>
    <xf borderId="12" fillId="3" fontId="1" numFmtId="0" xfId="0" applyAlignment="1" applyBorder="1" applyFont="1">
      <alignment horizontal="center" readingOrder="0" vertical="bottom"/>
    </xf>
    <xf borderId="3" fillId="0" fontId="3" numFmtId="0" xfId="0" applyAlignment="1" applyBorder="1" applyFont="1">
      <alignment horizontal="right" readingOrder="0" vertical="bottom"/>
    </xf>
    <xf borderId="5" fillId="0" fontId="3" numFmtId="0" xfId="0" applyAlignment="1" applyBorder="1" applyFont="1">
      <alignment vertical="bottom"/>
    </xf>
    <xf borderId="6" fillId="0" fontId="3" numFmtId="0" xfId="0" applyAlignment="1" applyBorder="1" applyFont="1">
      <alignment vertical="bottom"/>
    </xf>
    <xf borderId="10" fillId="0" fontId="3" numFmtId="0" xfId="0" applyAlignment="1" applyBorder="1" applyFont="1">
      <alignment vertical="bottom"/>
    </xf>
    <xf borderId="8" fillId="4" fontId="11" numFmtId="0" xfId="0" applyAlignment="1" applyBorder="1" applyFont="1">
      <alignment horizontal="right" readingOrder="0"/>
    </xf>
    <xf borderId="0" fillId="4" fontId="19" numFmtId="0" xfId="0" applyAlignment="1" applyFont="1">
      <alignment readingOrder="0"/>
    </xf>
    <xf borderId="0" fillId="4" fontId="20" numFmtId="0" xfId="0" applyAlignment="1" applyFont="1">
      <alignment readingOrder="0"/>
    </xf>
    <xf borderId="8" fillId="0" fontId="11" numFmtId="0" xfId="0" applyAlignment="1" applyBorder="1" applyFont="1">
      <alignment horizontal="right" readingOrder="0" vertical="top"/>
    </xf>
    <xf borderId="8" fillId="0" fontId="11" numFmtId="0" xfId="0" applyAlignment="1" applyBorder="1" applyFont="1">
      <alignment horizontal="right" readingOrder="0"/>
    </xf>
    <xf borderId="8" fillId="0" fontId="3" numFmtId="2" xfId="0" applyAlignment="1" applyBorder="1" applyFont="1" applyNumberFormat="1">
      <alignment readingOrder="0"/>
    </xf>
    <xf borderId="8" fillId="0" fontId="3" numFmtId="165" xfId="0" applyAlignment="1" applyBorder="1" applyFont="1" applyNumberFormat="1">
      <alignment readingOrder="0"/>
    </xf>
    <xf borderId="0" fillId="0" fontId="21" numFmtId="0" xfId="0" applyAlignment="1" applyFont="1">
      <alignment readingOrder="0"/>
    </xf>
    <xf borderId="1" fillId="0" fontId="21" numFmtId="0" xfId="0" applyAlignment="1" applyBorder="1" applyFont="1">
      <alignment horizontal="center" readingOrder="0"/>
    </xf>
    <xf borderId="0" fillId="0" fontId="21" numFmtId="164" xfId="0" applyAlignment="1" applyFont="1" applyNumberFormat="1">
      <alignment readingOrder="0"/>
    </xf>
    <xf borderId="0" fillId="0" fontId="21" numFmtId="164" xfId="0" applyFont="1" applyNumberFormat="1"/>
    <xf borderId="8" fillId="0" fontId="21" numFmtId="0" xfId="0" applyAlignment="1" applyBorder="1" applyFont="1">
      <alignment readingOrder="0"/>
    </xf>
    <xf borderId="0" fillId="0" fontId="21" numFmtId="1" xfId="0" applyFont="1" applyNumberFormat="1"/>
    <xf borderId="0" fillId="0" fontId="21" numFmtId="166" xfId="0" applyFont="1" applyNumberFormat="1"/>
    <xf borderId="8" fillId="0" fontId="21" numFmtId="0" xfId="0" applyAlignment="1" applyBorder="1" applyFont="1">
      <alignment horizontal="center" readingOrder="0"/>
    </xf>
    <xf borderId="8" fillId="0" fontId="21" numFmtId="0" xfId="0" applyAlignment="1" applyBorder="1" applyFont="1">
      <alignment horizontal="center"/>
    </xf>
    <xf borderId="7" fillId="0" fontId="21" numFmtId="0" xfId="0" applyAlignment="1" applyBorder="1" applyFont="1">
      <alignment horizontal="center" readingOrder="0" vertical="center"/>
    </xf>
    <xf borderId="8" fillId="0" fontId="22" numFmtId="0" xfId="0" applyAlignment="1" applyBorder="1" applyFont="1">
      <alignment horizontal="right" vertical="bottom"/>
    </xf>
    <xf borderId="8" fillId="0" fontId="22" numFmtId="0" xfId="0" applyAlignment="1" applyBorder="1" applyFont="1">
      <alignment vertical="bottom"/>
    </xf>
    <xf borderId="8" fillId="9" fontId="22" numFmtId="0" xfId="0" applyAlignment="1" applyBorder="1" applyFill="1" applyFont="1">
      <alignment vertical="bottom"/>
    </xf>
    <xf borderId="8" fillId="0" fontId="21" numFmtId="0" xfId="0" applyBorder="1" applyFont="1"/>
    <xf borderId="8" fillId="0" fontId="23" numFmtId="0" xfId="0" applyAlignment="1" applyBorder="1" applyFont="1">
      <alignment readingOrder="0"/>
    </xf>
    <xf borderId="8" fillId="0" fontId="21" numFmtId="166" xfId="0" applyAlignment="1" applyBorder="1" applyFont="1" applyNumberFormat="1">
      <alignment readingOrder="0"/>
    </xf>
    <xf borderId="0" fillId="0" fontId="21" numFmtId="0" xfId="0" applyFont="1"/>
    <xf borderId="0" fillId="0" fontId="24" numFmtId="0" xfId="0" applyFont="1"/>
    <xf borderId="8" fillId="0" fontId="25" numFmtId="0" xfId="0" applyAlignment="1" applyBorder="1" applyFont="1">
      <alignment readingOrder="0"/>
    </xf>
    <xf borderId="8" fillId="9" fontId="3" numFmtId="0" xfId="0" applyAlignment="1" applyBorder="1" applyFont="1">
      <alignment readingOrder="0"/>
    </xf>
    <xf borderId="8" fillId="0" fontId="22" numFmtId="0" xfId="0" applyAlignment="1" applyBorder="1" applyFont="1">
      <alignment readingOrder="0" vertical="bottom"/>
    </xf>
    <xf borderId="1" fillId="0" fontId="3" numFmtId="0" xfId="0" applyAlignment="1" applyBorder="1" applyFont="1">
      <alignment horizontal="center" readingOrder="0"/>
    </xf>
    <xf borderId="0" fillId="0" fontId="3" numFmtId="164" xfId="0" applyAlignment="1" applyFont="1" applyNumberFormat="1">
      <alignment readingOrder="0"/>
    </xf>
    <xf borderId="0" fillId="0" fontId="3" numFmtId="164" xfId="0" applyFont="1" applyNumberFormat="1"/>
    <xf borderId="8" fillId="0" fontId="3" numFmtId="1" xfId="0" applyAlignment="1" applyBorder="1" applyFont="1" applyNumberFormat="1">
      <alignment horizontal="center"/>
    </xf>
    <xf borderId="0" fillId="0" fontId="3" numFmtId="166" xfId="0" applyFont="1" applyNumberFormat="1"/>
    <xf borderId="7" fillId="0" fontId="3" numFmtId="0" xfId="0" applyAlignment="1" applyBorder="1" applyFont="1">
      <alignment horizontal="center" readingOrder="0" vertical="center"/>
    </xf>
    <xf borderId="8" fillId="0" fontId="3" numFmtId="0" xfId="0" applyAlignment="1" applyBorder="1" applyFont="1">
      <alignment horizontal="center" readingOrder="0"/>
    </xf>
    <xf borderId="0" fillId="0" fontId="3" numFmtId="4" xfId="0" applyAlignment="1" applyFont="1" applyNumberFormat="1">
      <alignment horizontal="right" readingOrder="0"/>
    </xf>
    <xf borderId="0" fillId="0" fontId="3" numFmtId="167" xfId="0" applyAlignment="1" applyFont="1" applyNumberFormat="1">
      <alignment horizontal="right" readingOrder="0"/>
    </xf>
    <xf borderId="0" fillId="0" fontId="26" numFmtId="0" xfId="0" applyFont="1"/>
    <xf borderId="0" fillId="0" fontId="3" numFmtId="4" xfId="0" applyAlignment="1" applyFont="1" applyNumberFormat="1">
      <alignment horizontal="left"/>
    </xf>
    <xf borderId="0" fillId="0" fontId="3" numFmtId="167" xfId="0" applyAlignment="1" applyFont="1" applyNumberFormat="1">
      <alignment horizontal="left"/>
    </xf>
    <xf borderId="0" fillId="0" fontId="3" numFmtId="0" xfId="0" applyAlignment="1" applyFont="1">
      <alignment horizontal="left"/>
    </xf>
    <xf borderId="8" fillId="0" fontId="21" numFmtId="1" xfId="0" applyAlignment="1" applyBorder="1" applyFont="1" applyNumberFormat="1">
      <alignment horizontal="center"/>
    </xf>
    <xf borderId="0" fillId="0" fontId="27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doi.org/10.1039/FT9949003473" TargetMode="External"/><Relationship Id="rId42" Type="http://schemas.openxmlformats.org/officeDocument/2006/relationships/hyperlink" Target="https://doi.org/10.1016/j.jms.2008.04.012" TargetMode="External"/><Relationship Id="rId41" Type="http://schemas.openxmlformats.org/officeDocument/2006/relationships/hyperlink" Target="https://doi.org/10.1063/1.2920487" TargetMode="External"/><Relationship Id="rId44" Type="http://schemas.openxmlformats.org/officeDocument/2006/relationships/hyperlink" Target="https://doi.org/10.1016/0022-2852(77)90196-5" TargetMode="External"/><Relationship Id="rId43" Type="http://schemas.openxmlformats.org/officeDocument/2006/relationships/hyperlink" Target="https://doi.org/10.1039/B100527H" TargetMode="External"/><Relationship Id="rId46" Type="http://schemas.openxmlformats.org/officeDocument/2006/relationships/hyperlink" Target="https://doi.org/10.1051/0004-6361/201423381" TargetMode="External"/><Relationship Id="rId45" Type="http://schemas.openxmlformats.org/officeDocument/2006/relationships/hyperlink" Target="https://doi.org/10.1080/00268978700101461" TargetMode="External"/><Relationship Id="rId107" Type="http://schemas.openxmlformats.org/officeDocument/2006/relationships/hyperlink" Target="https://doi.org/10.1006/jmsp.1995.0004" TargetMode="External"/><Relationship Id="rId106" Type="http://schemas.openxmlformats.org/officeDocument/2006/relationships/hyperlink" Target="https://doi.org/10.1021/jp961567y" TargetMode="External"/><Relationship Id="rId105" Type="http://schemas.openxmlformats.org/officeDocument/2006/relationships/hyperlink" Target="https://doi.org/10.1016/0301-0104(75)80081-4" TargetMode="External"/><Relationship Id="rId104" Type="http://schemas.openxmlformats.org/officeDocument/2006/relationships/hyperlink" Target="https://doi.org/10.1515/zna-1978-0207" TargetMode="External"/><Relationship Id="rId109" Type="http://schemas.openxmlformats.org/officeDocument/2006/relationships/hyperlink" Target="https://doi.org/10.1016/j.molstruc.2004.07.014" TargetMode="External"/><Relationship Id="rId108" Type="http://schemas.openxmlformats.org/officeDocument/2006/relationships/hyperlink" Target="https://doi.org/10.1021/jp010539z" TargetMode="External"/><Relationship Id="rId48" Type="http://schemas.openxmlformats.org/officeDocument/2006/relationships/hyperlink" Target="https://pubs.acs.org/doi/pdf/10.1021/j100151a023" TargetMode="External"/><Relationship Id="rId47" Type="http://schemas.openxmlformats.org/officeDocument/2006/relationships/hyperlink" Target="https://doi.org/10.1016/0022-2852(83)90342-9" TargetMode="External"/><Relationship Id="rId49" Type="http://schemas.openxmlformats.org/officeDocument/2006/relationships/hyperlink" Target="https://doi.org/10.1016/0022-2852(72)90227-5" TargetMode="External"/><Relationship Id="rId103" Type="http://schemas.openxmlformats.org/officeDocument/2006/relationships/hyperlink" Target="https://doi.org/10.1515/zna-1975-0814" TargetMode="External"/><Relationship Id="rId102" Type="http://schemas.openxmlformats.org/officeDocument/2006/relationships/hyperlink" Target="https://doi.org/10.1063/1.1730232" TargetMode="External"/><Relationship Id="rId101" Type="http://schemas.openxmlformats.org/officeDocument/2006/relationships/hyperlink" Target="https://doi.org/10.1016/j.jms.2022.111706" TargetMode="External"/><Relationship Id="rId100" Type="http://schemas.openxmlformats.org/officeDocument/2006/relationships/hyperlink" Target="https://doi.org/10.1016/j.jms.2010.09.007" TargetMode="External"/><Relationship Id="rId31" Type="http://schemas.openxmlformats.org/officeDocument/2006/relationships/hyperlink" Target="https://doi.org/10.1063/1.1733680" TargetMode="External"/><Relationship Id="rId30" Type="http://schemas.openxmlformats.org/officeDocument/2006/relationships/hyperlink" Target="https://doi.org/10.1063/1.1731191" TargetMode="External"/><Relationship Id="rId33" Type="http://schemas.openxmlformats.org/officeDocument/2006/relationships/hyperlink" Target="https://doi.org/10.1051/0004-6361/201834517" TargetMode="External"/><Relationship Id="rId32" Type="http://schemas.openxmlformats.org/officeDocument/2006/relationships/hyperlink" Target="https://doi.org/10.1016/0022-2852(89)90177-X" TargetMode="External"/><Relationship Id="rId35" Type="http://schemas.openxmlformats.org/officeDocument/2006/relationships/hyperlink" Target="https://doi.org/10.1006/jmsp.1999.7998" TargetMode="External"/><Relationship Id="rId34" Type="http://schemas.openxmlformats.org/officeDocument/2006/relationships/hyperlink" Target="https://doi.org/10.1016/j.jms.2018.08.003" TargetMode="External"/><Relationship Id="rId37" Type="http://schemas.openxmlformats.org/officeDocument/2006/relationships/hyperlink" Target="https://doi.org/10.1016/j.jms.2009.12.004" TargetMode="External"/><Relationship Id="rId176" Type="http://schemas.openxmlformats.org/officeDocument/2006/relationships/drawing" Target="../drawings/drawing1.xml"/><Relationship Id="rId36" Type="http://schemas.openxmlformats.org/officeDocument/2006/relationships/hyperlink" Target="https://doi.org/10.1063/1.432083" TargetMode="External"/><Relationship Id="rId175" Type="http://schemas.openxmlformats.org/officeDocument/2006/relationships/hyperlink" Target="https://doi.org/10.1016/0022-2852(81)90040-0" TargetMode="External"/><Relationship Id="rId39" Type="http://schemas.openxmlformats.org/officeDocument/2006/relationships/hyperlink" Target="https://doi.org/10.1016/0022-2852(80)90315-X" TargetMode="External"/><Relationship Id="rId174" Type="http://schemas.openxmlformats.org/officeDocument/2006/relationships/hyperlink" Target="https://doi.org/10.1016/0022-2860(79)80291-4" TargetMode="External"/><Relationship Id="rId38" Type="http://schemas.openxmlformats.org/officeDocument/2006/relationships/hyperlink" Target="https://doi.org/10.1006/jmsp.2001.8415" TargetMode="External"/><Relationship Id="rId173" Type="http://schemas.openxmlformats.org/officeDocument/2006/relationships/hyperlink" Target="https://doi.org/10.1016/0022-2860(77)80041-0" TargetMode="External"/><Relationship Id="rId20" Type="http://schemas.openxmlformats.org/officeDocument/2006/relationships/hyperlink" Target="https://doi.org/10.1016/0022-2852(89)90013-1" TargetMode="External"/><Relationship Id="rId22" Type="http://schemas.openxmlformats.org/officeDocument/2006/relationships/hyperlink" Target="https://doi.org/10.1006/jmsp.1996.0264" TargetMode="External"/><Relationship Id="rId21" Type="http://schemas.openxmlformats.org/officeDocument/2006/relationships/hyperlink" Target="https://doi.org/10.1039/TF9706602414" TargetMode="External"/><Relationship Id="rId24" Type="http://schemas.openxmlformats.org/officeDocument/2006/relationships/hyperlink" Target="https://doi.org/10.1016/j.cplett.2016.02.069" TargetMode="External"/><Relationship Id="rId23" Type="http://schemas.openxmlformats.org/officeDocument/2006/relationships/hyperlink" Target="https://doi.org/10.1063/1.1647053" TargetMode="External"/><Relationship Id="rId129" Type="http://schemas.openxmlformats.org/officeDocument/2006/relationships/hyperlink" Target="https://doi.org/10.1063/1.1742597" TargetMode="External"/><Relationship Id="rId128" Type="http://schemas.openxmlformats.org/officeDocument/2006/relationships/hyperlink" Target="https://doi.org/10.1021/ja00973a066" TargetMode="External"/><Relationship Id="rId127" Type="http://schemas.openxmlformats.org/officeDocument/2006/relationships/hyperlink" Target="https://doi.org/10.1021/ja00709a006" TargetMode="External"/><Relationship Id="rId126" Type="http://schemas.openxmlformats.org/officeDocument/2006/relationships/hyperlink" Target="https://doi.org/10.1016/0022-2860(69)87033-X" TargetMode="External"/><Relationship Id="rId26" Type="http://schemas.openxmlformats.org/officeDocument/2006/relationships/hyperlink" Target="https://doi.org/10.1016/j.jms.2012.07.010" TargetMode="External"/><Relationship Id="rId121" Type="http://schemas.openxmlformats.org/officeDocument/2006/relationships/hyperlink" Target="https://doi.org/10.1063/1.1696249" TargetMode="External"/><Relationship Id="rId25" Type="http://schemas.openxmlformats.org/officeDocument/2006/relationships/hyperlink" Target="https://doi.org/10.1016/0022-2852(80)90112-5" TargetMode="External"/><Relationship Id="rId120" Type="http://schemas.openxmlformats.org/officeDocument/2006/relationships/hyperlink" Target="https://doi.org/10.1016/0584-8539(85)80227-0" TargetMode="External"/><Relationship Id="rId28" Type="http://schemas.openxmlformats.org/officeDocument/2006/relationships/hyperlink" Target="https://doi.org/10.1006/jmsp.1995.1277" TargetMode="External"/><Relationship Id="rId27" Type="http://schemas.openxmlformats.org/officeDocument/2006/relationships/hyperlink" Target="https://doi.org/10.1016/0022-2852(88)90004-5" TargetMode="External"/><Relationship Id="rId125" Type="http://schemas.openxmlformats.org/officeDocument/2006/relationships/hyperlink" Target="https://doi.org/10.1063/1.1743138" TargetMode="External"/><Relationship Id="rId29" Type="http://schemas.openxmlformats.org/officeDocument/2006/relationships/hyperlink" Target="https://doi.org/10.1016/0022-2852(83)90204-7" TargetMode="External"/><Relationship Id="rId124" Type="http://schemas.openxmlformats.org/officeDocument/2006/relationships/hyperlink" Target="https://doi.org/10.1063/1.1731956" TargetMode="External"/><Relationship Id="rId123" Type="http://schemas.openxmlformats.org/officeDocument/2006/relationships/hyperlink" Target="https://doi.org/10.1063/1.1679956" TargetMode="External"/><Relationship Id="rId122" Type="http://schemas.openxmlformats.org/officeDocument/2006/relationships/hyperlink" Target="https://doi.org/10.1016/0022-2852(59)90046-3" TargetMode="External"/><Relationship Id="rId95" Type="http://schemas.openxmlformats.org/officeDocument/2006/relationships/hyperlink" Target="https://iopscience.iop.org/article/10.1086/305638/meta" TargetMode="External"/><Relationship Id="rId94" Type="http://schemas.openxmlformats.org/officeDocument/2006/relationships/hyperlink" Target="https://doi.org/10.1016/0022-2852(91)90032-6" TargetMode="External"/><Relationship Id="rId97" Type="http://schemas.openxmlformats.org/officeDocument/2006/relationships/hyperlink" Target="https://doi.org/10.1016/j.jms.2013.04.008" TargetMode="External"/><Relationship Id="rId96" Type="http://schemas.openxmlformats.org/officeDocument/2006/relationships/hyperlink" Target="https://doi.org/10.1063/1.1730542" TargetMode="External"/><Relationship Id="rId11" Type="http://schemas.openxmlformats.org/officeDocument/2006/relationships/hyperlink" Target="https://doi.org/10.1016/j.jms.2005.04.010" TargetMode="External"/><Relationship Id="rId99" Type="http://schemas.openxmlformats.org/officeDocument/2006/relationships/hyperlink" Target="https://doi.org/10.1063/1.1731685" TargetMode="External"/><Relationship Id="rId10" Type="http://schemas.openxmlformats.org/officeDocument/2006/relationships/hyperlink" Target="https://doi.org/10.1063/1.473716" TargetMode="External"/><Relationship Id="rId98" Type="http://schemas.openxmlformats.org/officeDocument/2006/relationships/hyperlink" Target="https://doi.org/10.1063/1.432775" TargetMode="External"/><Relationship Id="rId13" Type="http://schemas.openxmlformats.org/officeDocument/2006/relationships/hyperlink" Target="https://doi.org/10.1007/BF01349802" TargetMode="External"/><Relationship Id="rId12" Type="http://schemas.openxmlformats.org/officeDocument/2006/relationships/hyperlink" Target="https://doi.org/10.1016/0022-2852(85)90232-2" TargetMode="External"/><Relationship Id="rId91" Type="http://schemas.openxmlformats.org/officeDocument/2006/relationships/hyperlink" Target="https://doi.org/10.1016/0022-2852(90)90067-Z" TargetMode="External"/><Relationship Id="rId90" Type="http://schemas.openxmlformats.org/officeDocument/2006/relationships/hyperlink" Target="https://doi.org/10.1016/0022-2852(90)90067-Z" TargetMode="External"/><Relationship Id="rId93" Type="http://schemas.openxmlformats.org/officeDocument/2006/relationships/hyperlink" Target="https://doi.org/10.1051/0004-6361/201834587" TargetMode="External"/><Relationship Id="rId92" Type="http://schemas.openxmlformats.org/officeDocument/2006/relationships/hyperlink" Target="https://doi.org/10.1063/1.1729978" TargetMode="External"/><Relationship Id="rId118" Type="http://schemas.openxmlformats.org/officeDocument/2006/relationships/hyperlink" Target="https://doi.org/10.1021/acsearthspacechem.1c00182" TargetMode="External"/><Relationship Id="rId117" Type="http://schemas.openxmlformats.org/officeDocument/2006/relationships/hyperlink" Target="https://doi.org/10.1063/1.439723" TargetMode="External"/><Relationship Id="rId116" Type="http://schemas.openxmlformats.org/officeDocument/2006/relationships/hyperlink" Target="https://doi.org/10.1016/S0022-2852(03)00076-6" TargetMode="External"/><Relationship Id="rId115" Type="http://schemas.openxmlformats.org/officeDocument/2006/relationships/hyperlink" Target="https://doi.org/10.1016/0022-2860(74)85010-6" TargetMode="External"/><Relationship Id="rId119" Type="http://schemas.openxmlformats.org/officeDocument/2006/relationships/hyperlink" Target="https://doi.org/10.1063/1.1696902" TargetMode="External"/><Relationship Id="rId15" Type="http://schemas.openxmlformats.org/officeDocument/2006/relationships/hyperlink" Target="https://doi.org/10.1006/jmsp.2000.8223" TargetMode="External"/><Relationship Id="rId110" Type="http://schemas.openxmlformats.org/officeDocument/2006/relationships/hyperlink" Target="https://doi.org/10.1016/S0022-2860(97)00166-X" TargetMode="External"/><Relationship Id="rId14" Type="http://schemas.openxmlformats.org/officeDocument/2006/relationships/hyperlink" Target="https://doi.org/10.1016/0022-2852(81)90122-3" TargetMode="External"/><Relationship Id="rId17" Type="http://schemas.openxmlformats.org/officeDocument/2006/relationships/hyperlink" Target="https://dx.doi.org/10.1086/528934" TargetMode="External"/><Relationship Id="rId16" Type="http://schemas.openxmlformats.org/officeDocument/2006/relationships/hyperlink" Target="https://doi.org/10.1063/1.474061" TargetMode="External"/><Relationship Id="rId19" Type="http://schemas.openxmlformats.org/officeDocument/2006/relationships/hyperlink" Target="https://doi.org/10.1117/12.267756" TargetMode="External"/><Relationship Id="rId114" Type="http://schemas.openxmlformats.org/officeDocument/2006/relationships/hyperlink" Target="https://doi.org/10.1515/zna-1981-1220" TargetMode="External"/><Relationship Id="rId18" Type="http://schemas.openxmlformats.org/officeDocument/2006/relationships/hyperlink" Target="https://doi.org/10.1063/1.1696127" TargetMode="External"/><Relationship Id="rId113" Type="http://schemas.openxmlformats.org/officeDocument/2006/relationships/hyperlink" Target="https://doi.org/10.1063/1.1730643" TargetMode="External"/><Relationship Id="rId112" Type="http://schemas.openxmlformats.org/officeDocument/2006/relationships/hyperlink" Target="https://doi.org/10.1006/jmsp.1994.1231" TargetMode="External"/><Relationship Id="rId111" Type="http://schemas.openxmlformats.org/officeDocument/2006/relationships/hyperlink" Target="https://doi.org/10.1063/1.1733627" TargetMode="External"/><Relationship Id="rId84" Type="http://schemas.openxmlformats.org/officeDocument/2006/relationships/hyperlink" Target="https://doi.org/10.1016/0022-2860(88)80285-0" TargetMode="External"/><Relationship Id="rId83" Type="http://schemas.openxmlformats.org/officeDocument/2006/relationships/hyperlink" Target="https://doi.org/10.1016/0022-2860(88)80285-0" TargetMode="External"/><Relationship Id="rId86" Type="http://schemas.openxmlformats.org/officeDocument/2006/relationships/hyperlink" Target="https://doi.org/10.1039/B105545N" TargetMode="External"/><Relationship Id="rId85" Type="http://schemas.openxmlformats.org/officeDocument/2006/relationships/hyperlink" Target="https://doi.org/10.1016/j.jms.2008.11.002" TargetMode="External"/><Relationship Id="rId88" Type="http://schemas.openxmlformats.org/officeDocument/2006/relationships/hyperlink" Target="https://doi.org/10.1006/jmsp.1996.0165" TargetMode="External"/><Relationship Id="rId150" Type="http://schemas.openxmlformats.org/officeDocument/2006/relationships/hyperlink" Target="https://doi.org/10.1063/1.441032" TargetMode="External"/><Relationship Id="rId87" Type="http://schemas.openxmlformats.org/officeDocument/2006/relationships/hyperlink" Target="https://doi.org/10.1063/1.1667461" TargetMode="External"/><Relationship Id="rId89" Type="http://schemas.openxmlformats.org/officeDocument/2006/relationships/hyperlink" Target="https://doi.org/10.1063/1.1679859" TargetMode="External"/><Relationship Id="rId80" Type="http://schemas.openxmlformats.org/officeDocument/2006/relationships/hyperlink" Target="https://doi.org/10.1063/1.1733575" TargetMode="External"/><Relationship Id="rId82" Type="http://schemas.openxmlformats.org/officeDocument/2006/relationships/hyperlink" Target="https://doi.org/10.1006/jmsp.1996.0137" TargetMode="External"/><Relationship Id="rId81" Type="http://schemas.openxmlformats.org/officeDocument/2006/relationships/hyperlink" Target="https://doi.org/10.1016/0022-2852(74)90273-2" TargetMode="External"/><Relationship Id="rId1" Type="http://schemas.openxmlformats.org/officeDocument/2006/relationships/hyperlink" Target="https://doi.org/10.1063/1.1703330" TargetMode="External"/><Relationship Id="rId2" Type="http://schemas.openxmlformats.org/officeDocument/2006/relationships/hyperlink" Target="https://doi.org/10.1351/pac197850111239" TargetMode="External"/><Relationship Id="rId3" Type="http://schemas.openxmlformats.org/officeDocument/2006/relationships/hyperlink" Target="https://doi.org/10.1016/0022-2852(59)90009-8" TargetMode="External"/><Relationship Id="rId149" Type="http://schemas.openxmlformats.org/officeDocument/2006/relationships/hyperlink" Target="https://doi.org/10.1016/0022-2860(86)80278-2" TargetMode="External"/><Relationship Id="rId4" Type="http://schemas.openxmlformats.org/officeDocument/2006/relationships/hyperlink" Target="https://doi.org/10.1063/1.1676830" TargetMode="External"/><Relationship Id="rId148" Type="http://schemas.openxmlformats.org/officeDocument/2006/relationships/hyperlink" Target="http://dx.doi.org/10.1515/zna-1988-0208" TargetMode="External"/><Relationship Id="rId9" Type="http://schemas.openxmlformats.org/officeDocument/2006/relationships/hyperlink" Target="https://doi.org/10.1016/0022-2852(59)90036-0" TargetMode="External"/><Relationship Id="rId143" Type="http://schemas.openxmlformats.org/officeDocument/2006/relationships/hyperlink" Target="https://doi.org/10.1016/0022-2860(77)87021-X" TargetMode="External"/><Relationship Id="rId142" Type="http://schemas.openxmlformats.org/officeDocument/2006/relationships/hyperlink" Target="https://doi.org/10.1016/j.jms.2017.12.003" TargetMode="External"/><Relationship Id="rId141" Type="http://schemas.openxmlformats.org/officeDocument/2006/relationships/hyperlink" Target="https://doi.org/10.1016/0022-2852(84)90251-0" TargetMode="External"/><Relationship Id="rId140" Type="http://schemas.openxmlformats.org/officeDocument/2006/relationships/hyperlink" Target="https://doi.org/10.1063/1.1672059" TargetMode="External"/><Relationship Id="rId5" Type="http://schemas.openxmlformats.org/officeDocument/2006/relationships/hyperlink" Target="https://doi.org/10.1039/TF9696501975" TargetMode="External"/><Relationship Id="rId147" Type="http://schemas.openxmlformats.org/officeDocument/2006/relationships/hyperlink" Target="https://doi.org/10.1063/1.1681207" TargetMode="External"/><Relationship Id="rId6" Type="http://schemas.openxmlformats.org/officeDocument/2006/relationships/hyperlink" Target="https://doi.org/10.1016/0301-0104(80)85216-5" TargetMode="External"/><Relationship Id="rId146" Type="http://schemas.openxmlformats.org/officeDocument/2006/relationships/hyperlink" Target="https://doi.org/10.1006/jmsp.1996.0256" TargetMode="External"/><Relationship Id="rId7" Type="http://schemas.openxmlformats.org/officeDocument/2006/relationships/hyperlink" Target="https://doi.org/10.1016/j.jms.2014.02.002" TargetMode="External"/><Relationship Id="rId145" Type="http://schemas.openxmlformats.org/officeDocument/2006/relationships/hyperlink" Target="https://doi.org/10.1016/0022-2852(92)90236-H" TargetMode="External"/><Relationship Id="rId8" Type="http://schemas.openxmlformats.org/officeDocument/2006/relationships/hyperlink" Target="https://doi.org/10.1016/0022-2860(88)80294-1" TargetMode="External"/><Relationship Id="rId144" Type="http://schemas.openxmlformats.org/officeDocument/2006/relationships/hyperlink" Target="https://doi.org/10.1016/0022-2852(80)90265-9" TargetMode="External"/><Relationship Id="rId73" Type="http://schemas.openxmlformats.org/officeDocument/2006/relationships/hyperlink" Target="https://doi.org/10.1039/B510675C" TargetMode="External"/><Relationship Id="rId72" Type="http://schemas.openxmlformats.org/officeDocument/2006/relationships/hyperlink" Target="https://doi.org/10.1016/0022-2852(87)90237-2" TargetMode="External"/><Relationship Id="rId75" Type="http://schemas.openxmlformats.org/officeDocument/2006/relationships/hyperlink" Target="https://doi.org/10.1016/0022-2852(92)90526-T" TargetMode="External"/><Relationship Id="rId74" Type="http://schemas.openxmlformats.org/officeDocument/2006/relationships/hyperlink" Target="https://doi.org/10.1016/0022-2852(87)90279-7" TargetMode="External"/><Relationship Id="rId77" Type="http://schemas.openxmlformats.org/officeDocument/2006/relationships/hyperlink" Target="https://doi.org/10.1016/j.jms.2008.12.001" TargetMode="External"/><Relationship Id="rId76" Type="http://schemas.openxmlformats.org/officeDocument/2006/relationships/hyperlink" Target="https://ui.adsabs.harvard.edu/abs/1988A%26AS...76...35P/abstract" TargetMode="External"/><Relationship Id="rId79" Type="http://schemas.openxmlformats.org/officeDocument/2006/relationships/hyperlink" Target="https://doi.org/10.1016/0022-2852(73)90176-8" TargetMode="External"/><Relationship Id="rId78" Type="http://schemas.openxmlformats.org/officeDocument/2006/relationships/hyperlink" Target="https://doi.org/10.1051/0004-6361/202040142" TargetMode="External"/><Relationship Id="rId71" Type="http://schemas.openxmlformats.org/officeDocument/2006/relationships/hyperlink" Target="https://doi.org/10.1006/jmsp.1999.7971" TargetMode="External"/><Relationship Id="rId70" Type="http://schemas.openxmlformats.org/officeDocument/2006/relationships/hyperlink" Target="https://doi.org/10.1006/jmsp.1996.0138" TargetMode="External"/><Relationship Id="rId139" Type="http://schemas.openxmlformats.org/officeDocument/2006/relationships/hyperlink" Target="https://doi.org/10.1063/1.1731434" TargetMode="External"/><Relationship Id="rId138" Type="http://schemas.openxmlformats.org/officeDocument/2006/relationships/hyperlink" Target="https://doi.org/10.1016/0022-2860(92)87078-A" TargetMode="External"/><Relationship Id="rId137" Type="http://schemas.openxmlformats.org/officeDocument/2006/relationships/hyperlink" Target="https://doi.org/10.1063/1.441178" TargetMode="External"/><Relationship Id="rId132" Type="http://schemas.openxmlformats.org/officeDocument/2006/relationships/hyperlink" Target="https://doi.org/10.1016/0022-2860(95)08887-2" TargetMode="External"/><Relationship Id="rId131" Type="http://schemas.openxmlformats.org/officeDocument/2006/relationships/hyperlink" Target="https://doi.org/10.1016/j.jms.2017.07.008" TargetMode="External"/><Relationship Id="rId130" Type="http://schemas.openxmlformats.org/officeDocument/2006/relationships/hyperlink" Target="https://doi.org/10.1063/1.5144914" TargetMode="External"/><Relationship Id="rId136" Type="http://schemas.openxmlformats.org/officeDocument/2006/relationships/hyperlink" Target="https://doi.org/10.1039/C29700000838" TargetMode="External"/><Relationship Id="rId135" Type="http://schemas.openxmlformats.org/officeDocument/2006/relationships/hyperlink" Target="https://doi.org/10.1139/v74-080" TargetMode="External"/><Relationship Id="rId134" Type="http://schemas.openxmlformats.org/officeDocument/2006/relationships/hyperlink" Target="https://doi.org/10.1051/0004-6361/202142448" TargetMode="External"/><Relationship Id="rId133" Type="http://schemas.openxmlformats.org/officeDocument/2006/relationships/hyperlink" Target="https://dx.doi.org/10.1086/341221" TargetMode="External"/><Relationship Id="rId62" Type="http://schemas.openxmlformats.org/officeDocument/2006/relationships/hyperlink" Target="https://doi.org/10.1515/zna-1992-1112" TargetMode="External"/><Relationship Id="rId61" Type="http://schemas.openxmlformats.org/officeDocument/2006/relationships/hyperlink" Target="https://doi.org/10.1063/1.461556" TargetMode="External"/><Relationship Id="rId64" Type="http://schemas.openxmlformats.org/officeDocument/2006/relationships/hyperlink" Target="https://doi.org/10.1016/0022-2852(83)90014-0" TargetMode="External"/><Relationship Id="rId63" Type="http://schemas.openxmlformats.org/officeDocument/2006/relationships/hyperlink" Target="https://doi.org/10.1016/j.jms.2007.02.023" TargetMode="External"/><Relationship Id="rId66" Type="http://schemas.openxmlformats.org/officeDocument/2006/relationships/hyperlink" Target="https://doi.org/10.1016/0022-2852(89)90215-4" TargetMode="External"/><Relationship Id="rId172" Type="http://schemas.openxmlformats.org/officeDocument/2006/relationships/hyperlink" Target="https://doi.org/10.1016/0022-2852(88)90298-6" TargetMode="External"/><Relationship Id="rId65" Type="http://schemas.openxmlformats.org/officeDocument/2006/relationships/hyperlink" Target="https://doi.org/10.1039/TF9716701539" TargetMode="External"/><Relationship Id="rId171" Type="http://schemas.openxmlformats.org/officeDocument/2006/relationships/hyperlink" Target="https://doi.org/10.1016/0022-2852(89)90219-1" TargetMode="External"/><Relationship Id="rId68" Type="http://schemas.openxmlformats.org/officeDocument/2006/relationships/hyperlink" Target="https://doi.org/10.1016/S0022-2860(01)00851-1" TargetMode="External"/><Relationship Id="rId170" Type="http://schemas.openxmlformats.org/officeDocument/2006/relationships/hyperlink" Target="https://doi.org/10.1016/0022-2860(71)90012-3" TargetMode="External"/><Relationship Id="rId67" Type="http://schemas.openxmlformats.org/officeDocument/2006/relationships/hyperlink" Target="https://pubs.acs.org/doi/full/10.1021/jp0722051" TargetMode="External"/><Relationship Id="rId60" Type="http://schemas.openxmlformats.org/officeDocument/2006/relationships/hyperlink" Target="https://doi.org/10.1016/0022-2860(88)80298-9" TargetMode="External"/><Relationship Id="rId165" Type="http://schemas.openxmlformats.org/officeDocument/2006/relationships/hyperlink" Target="https://doi.org/10.1515/zna-1986-0305" TargetMode="External"/><Relationship Id="rId69" Type="http://schemas.openxmlformats.org/officeDocument/2006/relationships/hyperlink" Target="https://pubs.acs.org/doi/full/10.1021/jp110510v" TargetMode="External"/><Relationship Id="rId164" Type="http://schemas.openxmlformats.org/officeDocument/2006/relationships/hyperlink" Target="https://doi.org/10.1016/0022-2852(69)90010-1" TargetMode="External"/><Relationship Id="rId163" Type="http://schemas.openxmlformats.org/officeDocument/2006/relationships/hyperlink" Target="https://doi.org/10.1023/A:1012448618502" TargetMode="External"/><Relationship Id="rId162" Type="http://schemas.openxmlformats.org/officeDocument/2006/relationships/hyperlink" Target="https://doi.org/10.1021/jp3124023" TargetMode="External"/><Relationship Id="rId169" Type="http://schemas.openxmlformats.org/officeDocument/2006/relationships/hyperlink" Target="https://doi.org/10.1063/1.1673561" TargetMode="External"/><Relationship Id="rId168" Type="http://schemas.openxmlformats.org/officeDocument/2006/relationships/hyperlink" Target="https://doi.org/10.1016/0022-2852(72)90124-5" TargetMode="External"/><Relationship Id="rId167" Type="http://schemas.openxmlformats.org/officeDocument/2006/relationships/hyperlink" Target="https://doi.org/10.1016/0022-2852(84)90094-8" TargetMode="External"/><Relationship Id="rId166" Type="http://schemas.openxmlformats.org/officeDocument/2006/relationships/hyperlink" Target="https://doi.org/10.1016/0584-8539(78)80035-X" TargetMode="External"/><Relationship Id="rId51" Type="http://schemas.openxmlformats.org/officeDocument/2006/relationships/hyperlink" Target="https://doi.org/10.1063/1.1743367" TargetMode="External"/><Relationship Id="rId50" Type="http://schemas.openxmlformats.org/officeDocument/2006/relationships/hyperlink" Target="https://pubs.acs.org/doi/full/10.1021/ja0556530" TargetMode="External"/><Relationship Id="rId53" Type="http://schemas.openxmlformats.org/officeDocument/2006/relationships/hyperlink" Target="https://doi.org/10.1016/0022-2852(76)90140-5" TargetMode="External"/><Relationship Id="rId52" Type="http://schemas.openxmlformats.org/officeDocument/2006/relationships/hyperlink" Target="https://doi.org/10.1016/0022-4073(88)90029-5" TargetMode="External"/><Relationship Id="rId55" Type="http://schemas.openxmlformats.org/officeDocument/2006/relationships/hyperlink" Target="https://doi.org/10.1515/zna-1980-0503" TargetMode="External"/><Relationship Id="rId161" Type="http://schemas.openxmlformats.org/officeDocument/2006/relationships/hyperlink" Target="https://doi.org/10.1051/0004-6361:20065777" TargetMode="External"/><Relationship Id="rId54" Type="http://schemas.openxmlformats.org/officeDocument/2006/relationships/hyperlink" Target="https://doi.org/10.1063/1.1743546" TargetMode="External"/><Relationship Id="rId160" Type="http://schemas.openxmlformats.org/officeDocument/2006/relationships/hyperlink" Target="https://doi.org/10.1016/j.jms.2020.111380" TargetMode="External"/><Relationship Id="rId57" Type="http://schemas.openxmlformats.org/officeDocument/2006/relationships/hyperlink" Target="https://doi.org/10.1006/jmsp.1996.0041" TargetMode="External"/><Relationship Id="rId56" Type="http://schemas.openxmlformats.org/officeDocument/2006/relationships/hyperlink" Target="https://doi.org/10.1016/j.jms.2004.05.004" TargetMode="External"/><Relationship Id="rId159" Type="http://schemas.openxmlformats.org/officeDocument/2006/relationships/hyperlink" Target="https://doi.org/10.1063/1.1734567" TargetMode="External"/><Relationship Id="rId59" Type="http://schemas.openxmlformats.org/officeDocument/2006/relationships/hyperlink" Target="https://doi.org/10.1016/0022-2852(76)90120-X" TargetMode="External"/><Relationship Id="rId154" Type="http://schemas.openxmlformats.org/officeDocument/2006/relationships/hyperlink" Target="https://doi.org/10.1063/1.1677787" TargetMode="External"/><Relationship Id="rId58" Type="http://schemas.openxmlformats.org/officeDocument/2006/relationships/hyperlink" Target="https://doi.org/10.1006/jmsp.1996.0122" TargetMode="External"/><Relationship Id="rId153" Type="http://schemas.openxmlformats.org/officeDocument/2006/relationships/hyperlink" Target="https://doi.org/10.1016/0022-2852(68)90180-X" TargetMode="External"/><Relationship Id="rId152" Type="http://schemas.openxmlformats.org/officeDocument/2006/relationships/hyperlink" Target="https://doi.org/10.1016/j.jms.2014.12.024" TargetMode="External"/><Relationship Id="rId151" Type="http://schemas.openxmlformats.org/officeDocument/2006/relationships/hyperlink" Target="https://doi.org/10.1016/0022-2852(92)90017-I" TargetMode="External"/><Relationship Id="rId158" Type="http://schemas.openxmlformats.org/officeDocument/2006/relationships/hyperlink" Target="https://doi.org/10.1080/01442350500161453" TargetMode="External"/><Relationship Id="rId157" Type="http://schemas.openxmlformats.org/officeDocument/2006/relationships/hyperlink" Target="https://doi.org/10.1016/j.jms.2005.02.006" TargetMode="External"/><Relationship Id="rId156" Type="http://schemas.openxmlformats.org/officeDocument/2006/relationships/hyperlink" Target="https://doi.org/10.1016/0009-2614(84)80357-7" TargetMode="External"/><Relationship Id="rId155" Type="http://schemas.openxmlformats.org/officeDocument/2006/relationships/hyperlink" Target="https://doi.org/10.1016/0009-2614(74)89140-2" TargetMode="External"/></Relationships>
</file>

<file path=xl/worksheets/_rels/sheet2.xml.rels><?xml version="1.0" encoding="UTF-8" standalone="yes"?><Relationships xmlns="http://schemas.openxmlformats.org/package/2006/relationships"><Relationship Id="rId11" Type="http://schemas.openxmlformats.org/officeDocument/2006/relationships/hyperlink" Target="https://doi.org/10.1016/0022-2860(87)80062-5" TargetMode="External"/><Relationship Id="rId10" Type="http://schemas.openxmlformats.org/officeDocument/2006/relationships/hyperlink" Target="http://www.e-journals.in/pdf/V7N1/77-82.pdf" TargetMode="External"/><Relationship Id="rId13" Type="http://schemas.openxmlformats.org/officeDocument/2006/relationships/hyperlink" Target="https://doi.org/10.1515/zna-1978-0209" TargetMode="External"/><Relationship Id="rId12" Type="http://schemas.openxmlformats.org/officeDocument/2006/relationships/hyperlink" Target="https://doi.org/10.1515/zna-1979-0310" TargetMode="External"/><Relationship Id="rId15" Type="http://schemas.openxmlformats.org/officeDocument/2006/relationships/hyperlink" Target="https://doi.org/10.1016/0022-2852(77)90281-8" TargetMode="External"/><Relationship Id="rId14" Type="http://schemas.openxmlformats.org/officeDocument/2006/relationships/hyperlink" Target="https://doi.org/10.1515/zna-1977-0811" TargetMode="External"/><Relationship Id="rId16" Type="http://schemas.openxmlformats.org/officeDocument/2006/relationships/drawing" Target="../drawings/drawing2.xml"/><Relationship Id="rId1" Type="http://schemas.openxmlformats.org/officeDocument/2006/relationships/hyperlink" Target="https://doi.org/10.1016/0022-2852(87)90099-3" TargetMode="External"/><Relationship Id="rId2" Type="http://schemas.openxmlformats.org/officeDocument/2006/relationships/hyperlink" Target="https://doi.org/10.1016/0022-2852(87)90099-3" TargetMode="External"/><Relationship Id="rId3" Type="http://schemas.openxmlformats.org/officeDocument/2006/relationships/hyperlink" Target="https://doi.org/10.1016/0022-2852(87)90099-3" TargetMode="External"/><Relationship Id="rId4" Type="http://schemas.openxmlformats.org/officeDocument/2006/relationships/hyperlink" Target="https://doi.org/10.1016/0022-2852(91)90037-B" TargetMode="External"/><Relationship Id="rId9" Type="http://schemas.openxmlformats.org/officeDocument/2006/relationships/hyperlink" Target="https://doi.org/10.1016/0022-2852(71)90275-X" TargetMode="External"/><Relationship Id="rId5" Type="http://schemas.openxmlformats.org/officeDocument/2006/relationships/hyperlink" Target="https://doi.org/10.1103/PhysRevA.3.1849" TargetMode="External"/><Relationship Id="rId6" Type="http://schemas.openxmlformats.org/officeDocument/2006/relationships/hyperlink" Target="https://doi.org/10.1016/0022-2852(71)90286-4" TargetMode="External"/><Relationship Id="rId7" Type="http://schemas.openxmlformats.org/officeDocument/2006/relationships/hyperlink" Target="https://doi.org/10.1007/s00897010521a" TargetMode="External"/><Relationship Id="rId8" Type="http://schemas.openxmlformats.org/officeDocument/2006/relationships/hyperlink" Target="https://doi.org/10.1007/s11141-016-9634-5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doi.org/10.1016/j.jms.2021.111452" TargetMode="External"/><Relationship Id="rId2" Type="http://schemas.openxmlformats.org/officeDocument/2006/relationships/hyperlink" Target="https://doi.org/10.1016/j.jms.2021.111452" TargetMode="External"/><Relationship Id="rId3" Type="http://schemas.openxmlformats.org/officeDocument/2006/relationships/hyperlink" Target="https://doi.org/10.1016/j.jms.2021.111452" TargetMode="External"/><Relationship Id="rId4" Type="http://schemas.openxmlformats.org/officeDocument/2006/relationships/hyperlink" Target="https://doi.org/10.1016/j.jms.2021.111452" TargetMode="External"/><Relationship Id="rId5" Type="http://schemas.openxmlformats.org/officeDocument/2006/relationships/hyperlink" Target="https://doi.org/10.1016/j.jms.2021.111452" TargetMode="External"/><Relationship Id="rId6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doi.org/10.1063/1.481152" TargetMode="External"/><Relationship Id="rId2" Type="http://schemas.openxmlformats.org/officeDocument/2006/relationships/hyperlink" Target="https://doi.org/10.1126/science.ado7049" TargetMode="External"/><Relationship Id="rId3" Type="http://schemas.openxmlformats.org/officeDocument/2006/relationships/hyperlink" Target="https://doi.org/10.1126/science.ado7049" TargetMode="External"/><Relationship Id="rId4" Type="http://schemas.openxmlformats.org/officeDocument/2006/relationships/hyperlink" Target="https://doi.org/10.1126/science.ado7049" TargetMode="External"/><Relationship Id="rId5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75"/>
  <cols>
    <col customWidth="1" min="2" max="2" width="36.75"/>
    <col customWidth="1" min="4" max="4" width="23.38"/>
    <col customWidth="1" min="5" max="7" width="14.38"/>
    <col customWidth="1" min="8" max="8" width="39.0"/>
    <col customWidth="1" min="18" max="18" width="11.63"/>
    <col customWidth="1" min="19" max="19" width="7.63"/>
    <col customWidth="1" min="20" max="20" width="8.0"/>
    <col customWidth="1" min="21" max="21" width="4.75"/>
    <col customWidth="1" min="22" max="22" width="7.38"/>
    <col customWidth="1" min="23" max="23" width="7.63"/>
    <col customWidth="1" min="24" max="24" width="4.75"/>
    <col customWidth="1" min="25" max="25" width="7.25"/>
    <col customWidth="1" min="26" max="26" width="4.25"/>
    <col customWidth="1" min="27" max="27" width="6.25"/>
    <col customWidth="1" min="28" max="28" width="9.0"/>
    <col customWidth="1" min="30" max="31" width="11.25"/>
  </cols>
  <sheetData>
    <row r="1">
      <c r="A1" s="1" t="s">
        <v>0</v>
      </c>
      <c r="B1" s="2"/>
      <c r="C1" s="2"/>
      <c r="D1" s="2"/>
      <c r="E1" s="2"/>
      <c r="F1" s="2"/>
      <c r="G1" s="2"/>
      <c r="H1" s="3"/>
      <c r="I1" s="1" t="s">
        <v>1</v>
      </c>
      <c r="J1" s="2"/>
      <c r="K1" s="2"/>
      <c r="L1" s="2"/>
      <c r="M1" s="2"/>
      <c r="N1" s="2"/>
      <c r="O1" s="2"/>
      <c r="P1" s="2"/>
      <c r="Q1" s="2"/>
      <c r="R1" s="3"/>
      <c r="S1" s="4"/>
      <c r="T1" s="5" t="s">
        <v>2</v>
      </c>
      <c r="U1" s="5"/>
      <c r="V1" s="5"/>
      <c r="W1" s="5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</row>
    <row r="2">
      <c r="A2" s="6"/>
      <c r="B2" s="7"/>
      <c r="C2" s="7"/>
      <c r="D2" s="7"/>
      <c r="E2" s="7"/>
      <c r="F2" s="7"/>
      <c r="G2" s="7"/>
      <c r="H2" s="8"/>
      <c r="I2" s="1" t="s">
        <v>3</v>
      </c>
      <c r="J2" s="2"/>
      <c r="K2" s="2"/>
      <c r="L2" s="3"/>
      <c r="M2" s="1" t="s">
        <v>4</v>
      </c>
      <c r="N2" s="2"/>
      <c r="O2" s="2"/>
      <c r="P2" s="3"/>
      <c r="Q2" s="9" t="s">
        <v>5</v>
      </c>
      <c r="R2" s="9" t="s">
        <v>6</v>
      </c>
      <c r="S2" s="10"/>
      <c r="T2" s="11" t="s">
        <v>7</v>
      </c>
      <c r="U2" s="2"/>
      <c r="V2" s="2"/>
      <c r="W2" s="3"/>
      <c r="X2" s="4"/>
      <c r="Y2" s="11" t="s">
        <v>8</v>
      </c>
      <c r="Z2" s="2"/>
      <c r="AA2" s="2"/>
      <c r="AB2" s="3"/>
      <c r="AC2" s="5"/>
      <c r="AD2" s="11" t="s">
        <v>9</v>
      </c>
      <c r="AE2" s="2"/>
      <c r="AF2" s="2"/>
      <c r="AG2" s="3"/>
      <c r="AH2" s="5"/>
      <c r="AI2" s="11" t="s">
        <v>10</v>
      </c>
      <c r="AJ2" s="2"/>
      <c r="AK2" s="2"/>
      <c r="AL2" s="3"/>
      <c r="AM2" s="5"/>
      <c r="AN2" s="11" t="s">
        <v>11</v>
      </c>
      <c r="AO2" s="2"/>
      <c r="AP2" s="2"/>
      <c r="AQ2" s="3"/>
      <c r="AR2" s="4"/>
      <c r="AS2" s="11" t="s">
        <v>12</v>
      </c>
      <c r="AT2" s="2"/>
      <c r="AU2" s="2"/>
      <c r="AV2" s="3"/>
      <c r="AW2" s="5"/>
      <c r="AX2" s="11" t="s">
        <v>13</v>
      </c>
      <c r="AY2" s="2"/>
      <c r="AZ2" s="2"/>
      <c r="BA2" s="3"/>
      <c r="BB2" s="5"/>
      <c r="BC2" s="11" t="s">
        <v>14</v>
      </c>
      <c r="BD2" s="2"/>
      <c r="BE2" s="2"/>
      <c r="BF2" s="3"/>
      <c r="BG2" s="5"/>
      <c r="BH2" s="11" t="s">
        <v>5</v>
      </c>
      <c r="BI2" s="2"/>
      <c r="BJ2" s="2"/>
      <c r="BK2" s="3"/>
      <c r="BL2" s="5"/>
      <c r="BM2" s="11" t="s">
        <v>6</v>
      </c>
      <c r="BN2" s="2"/>
      <c r="BO2" s="2"/>
      <c r="BP2" s="3"/>
      <c r="BQ2" s="5"/>
    </row>
    <row r="3">
      <c r="A3" s="12"/>
      <c r="H3" s="13"/>
      <c r="I3" s="1" t="s">
        <v>15</v>
      </c>
      <c r="J3" s="3"/>
      <c r="K3" s="1" t="s">
        <v>16</v>
      </c>
      <c r="L3" s="3"/>
      <c r="M3" s="1" t="s">
        <v>15</v>
      </c>
      <c r="N3" s="3"/>
      <c r="O3" s="1" t="s">
        <v>16</v>
      </c>
      <c r="P3" s="3"/>
      <c r="Q3" s="14"/>
      <c r="R3" s="14"/>
      <c r="S3" s="15" t="s">
        <v>17</v>
      </c>
      <c r="T3" s="16">
        <f>SUM(T7:T706)/sum(U7:U706)</f>
        <v>1.007522309</v>
      </c>
      <c r="U3" s="15" t="s">
        <v>18</v>
      </c>
      <c r="V3" s="16">
        <f>W4*0.01/sqrt(sum(U7:U706))</f>
        <v>0.001163500882</v>
      </c>
      <c r="W3" s="10"/>
      <c r="X3" s="4"/>
      <c r="Y3" s="16">
        <f>SUM(Y7:Y706)/sum(Z7:Z706)</f>
        <v>1.000285748</v>
      </c>
      <c r="Z3" s="15" t="s">
        <v>18</v>
      </c>
      <c r="AA3" s="16">
        <f>AB4*0.01/sqrt(sum(Z7:Z706))</f>
        <v>0.0009716021084</v>
      </c>
      <c r="AB3" s="10"/>
      <c r="AC3" s="4"/>
      <c r="AD3" s="16">
        <f>SUM(AD7:AD706)/sum(AE7:AE706)</f>
        <v>1.007597124</v>
      </c>
      <c r="AE3" s="15" t="s">
        <v>18</v>
      </c>
      <c r="AF3" s="16">
        <f>AG4*0.01/sqrt(sum(AE7:AE706))</f>
        <v>0.001170120636</v>
      </c>
      <c r="AG3" s="10"/>
      <c r="AH3" s="4"/>
      <c r="AI3" s="16">
        <f>SUM(AI7:AI706)/sum(AJ7:AJ706)</f>
        <v>1.000352001</v>
      </c>
      <c r="AJ3" s="15" t="s">
        <v>18</v>
      </c>
      <c r="AK3" s="16">
        <f>AL4*0.01/sqrt(sum(AJ7:AJ706))</f>
        <v>0.0009800291182</v>
      </c>
      <c r="AL3" s="10"/>
      <c r="AM3" s="4"/>
      <c r="AN3" s="16">
        <f>SUM(AN7:AN706)/sum(AO7:AO706)</f>
        <v>0.9947169635</v>
      </c>
      <c r="AO3" s="15" t="s">
        <v>18</v>
      </c>
      <c r="AP3" s="16">
        <f>AQ4*0.01/sqrt(sum(AO7:AO706))</f>
        <v>0.001120154251</v>
      </c>
      <c r="AQ3" s="10"/>
      <c r="AR3" s="4"/>
      <c r="AS3" s="16">
        <f>SUM(AS7:AS706)/sum(AT7:AT706)</f>
        <v>0.9876894403</v>
      </c>
      <c r="AT3" s="15" t="s">
        <v>18</v>
      </c>
      <c r="AU3" s="16">
        <f>AV4*0.01/sqrt(sum(AT7:AT706))</f>
        <v>0.0009495292112</v>
      </c>
      <c r="AV3" s="10"/>
      <c r="AW3" s="4"/>
      <c r="AX3" s="16">
        <f>SUM(AX7:AX706)/sum(AY7:AY706)</f>
        <v>0.9946968333</v>
      </c>
      <c r="AY3" s="15" t="s">
        <v>18</v>
      </c>
      <c r="AZ3" s="16">
        <f>BA4*0.01/sqrt(sum(AY7:AY706))</f>
        <v>0.001121712465</v>
      </c>
      <c r="BA3" s="10"/>
      <c r="BB3" s="4"/>
      <c r="BC3" s="16">
        <f>SUM(BC7:BC706)/sum(BD7:BD706)</f>
        <v>0.9876675009</v>
      </c>
      <c r="BD3" s="15" t="s">
        <v>18</v>
      </c>
      <c r="BE3" s="16">
        <f>BF4*0.01/sqrt(sum(BD7:BD706))</f>
        <v>0.0009511901706</v>
      </c>
      <c r="BF3" s="10"/>
      <c r="BG3" s="4"/>
      <c r="BH3" s="16">
        <f>SUM(BH7:BH706)/sum(BI7:BI706)</f>
        <v>0.9866039402</v>
      </c>
      <c r="BI3" s="15" t="s">
        <v>18</v>
      </c>
      <c r="BJ3" s="16">
        <f>BK4*0.01/sqrt(sum(BI7:BI706))</f>
        <v>0.001196628654</v>
      </c>
      <c r="BK3" s="10"/>
      <c r="BL3" s="4"/>
      <c r="BM3" s="16">
        <f>SUM(BM7:BM706)/sum(BN7:BN706)</f>
        <v>1.007743225</v>
      </c>
      <c r="BN3" s="15" t="s">
        <v>18</v>
      </c>
      <c r="BO3" s="16">
        <f>BP4*0.01/sqrt(sum(BN7:BN706))</f>
        <v>0.001133843131</v>
      </c>
      <c r="BP3" s="10"/>
      <c r="BQ3" s="4"/>
    </row>
    <row r="4">
      <c r="A4" s="17"/>
      <c r="B4" s="18"/>
      <c r="C4" s="18"/>
      <c r="D4" s="18"/>
      <c r="E4" s="18"/>
      <c r="F4" s="18"/>
      <c r="G4" s="18"/>
      <c r="H4" s="19"/>
      <c r="I4" s="20" t="s">
        <v>19</v>
      </c>
      <c r="J4" s="20" t="s">
        <v>20</v>
      </c>
      <c r="K4" s="20" t="s">
        <v>19</v>
      </c>
      <c r="L4" s="20" t="s">
        <v>20</v>
      </c>
      <c r="M4" s="20" t="s">
        <v>19</v>
      </c>
      <c r="N4" s="20" t="s">
        <v>20</v>
      </c>
      <c r="O4" s="20" t="s">
        <v>19</v>
      </c>
      <c r="P4" s="20" t="s">
        <v>20</v>
      </c>
      <c r="Q4" s="21"/>
      <c r="R4" s="21"/>
      <c r="S4" s="10"/>
      <c r="T4" s="10"/>
      <c r="U4" s="10"/>
      <c r="V4" s="22">
        <f t="shared" ref="V4:W4" si="1">sqrt(AVERAGE(V7:V706))*100</f>
        <v>2.748366942</v>
      </c>
      <c r="W4" s="22">
        <f t="shared" si="1"/>
        <v>2.645085516</v>
      </c>
      <c r="X4" s="4"/>
      <c r="Y4" s="10"/>
      <c r="Z4" s="10"/>
      <c r="AA4" s="22">
        <f t="shared" ref="AA4:AB4" si="2">sqrt(AVERAGE(AA7:AA706))*100</f>
        <v>2.225216443</v>
      </c>
      <c r="AB4" s="22">
        <f t="shared" si="2"/>
        <v>2.225033161</v>
      </c>
      <c r="AC4" s="23"/>
      <c r="AD4" s="10"/>
      <c r="AE4" s="10"/>
      <c r="AF4" s="22">
        <f t="shared" ref="AF4:AG4" si="3">sqrt(AVERAGE(AF7:AF706))*100</f>
        <v>2.76465196</v>
      </c>
      <c r="AG4" s="22">
        <f t="shared" si="3"/>
        <v>2.659926773</v>
      </c>
      <c r="AH4" s="23"/>
      <c r="AI4" s="10"/>
      <c r="AJ4" s="10"/>
      <c r="AK4" s="22">
        <f t="shared" ref="AK4:AL4" si="4">sqrt(AVERAGE(AK7:AK706))*100</f>
        <v>2.244449035</v>
      </c>
      <c r="AL4" s="22">
        <f t="shared" si="4"/>
        <v>2.244173326</v>
      </c>
      <c r="AM4" s="23"/>
      <c r="AN4" s="10"/>
      <c r="AO4" s="10"/>
      <c r="AP4" s="22">
        <f t="shared" ref="AP4:AQ4" si="5">sqrt(AVERAGE(AP7:AP706))*100</f>
        <v>2.633445079</v>
      </c>
      <c r="AQ4" s="22">
        <f t="shared" si="5"/>
        <v>2.579368785</v>
      </c>
      <c r="AR4" s="4"/>
      <c r="AS4" s="10"/>
      <c r="AT4" s="10"/>
      <c r="AU4" s="22">
        <f t="shared" ref="AU4:AV4" si="6">sqrt(AVERAGE(AU7:AU706))*100</f>
        <v>2.530329281</v>
      </c>
      <c r="AV4" s="22">
        <f t="shared" si="6"/>
        <v>2.202227762</v>
      </c>
      <c r="AW4" s="23"/>
      <c r="AX4" s="10"/>
      <c r="AY4" s="10"/>
      <c r="AZ4" s="22">
        <f t="shared" ref="AZ4:BA4" si="7">sqrt(AVERAGE(AZ7:AZ706))*100</f>
        <v>2.637418546</v>
      </c>
      <c r="BA4" s="22">
        <f t="shared" si="7"/>
        <v>2.583006715</v>
      </c>
      <c r="BB4" s="23"/>
      <c r="BC4" s="10"/>
      <c r="BD4" s="10"/>
      <c r="BE4" s="22">
        <f t="shared" ref="BE4:BF4" si="8">sqrt(AVERAGE(BE7:BE706))*100</f>
        <v>2.534829775</v>
      </c>
      <c r="BF4" s="22">
        <f t="shared" si="8"/>
        <v>2.206127106</v>
      </c>
      <c r="BG4" s="23"/>
      <c r="BH4" s="10"/>
      <c r="BI4" s="10"/>
      <c r="BJ4" s="22">
        <f t="shared" ref="BJ4:BK4" si="9">sqrt(AVERAGE(BJ7:BJ706))*100</f>
        <v>3.091817921</v>
      </c>
      <c r="BK4" s="22">
        <f t="shared" si="9"/>
        <v>2.777976475</v>
      </c>
      <c r="BL4" s="23"/>
      <c r="BM4" s="10"/>
      <c r="BN4" s="10"/>
      <c r="BO4" s="22">
        <f t="shared" ref="BO4:BP4" si="10">sqrt(AVERAGE(BO7:BO706))*100</f>
        <v>2.689176297</v>
      </c>
      <c r="BP4" s="22">
        <f t="shared" si="10"/>
        <v>2.57714271</v>
      </c>
      <c r="BQ4" s="23"/>
    </row>
    <row r="5">
      <c r="A5" s="20" t="s">
        <v>21</v>
      </c>
      <c r="B5" s="20" t="s">
        <v>22</v>
      </c>
      <c r="C5" s="20" t="s">
        <v>23</v>
      </c>
      <c r="D5" s="15" t="s">
        <v>24</v>
      </c>
      <c r="E5" s="15" t="s">
        <v>25</v>
      </c>
      <c r="F5" s="15" t="s">
        <v>26</v>
      </c>
      <c r="G5" s="15" t="s">
        <v>27</v>
      </c>
      <c r="H5" s="15" t="s">
        <v>28</v>
      </c>
      <c r="I5" s="20" t="s">
        <v>29</v>
      </c>
      <c r="J5" s="20" t="s">
        <v>29</v>
      </c>
      <c r="K5" s="20" t="s">
        <v>29</v>
      </c>
      <c r="L5" s="20" t="s">
        <v>29</v>
      </c>
      <c r="M5" s="20" t="s">
        <v>29</v>
      </c>
      <c r="N5" s="20" t="s">
        <v>29</v>
      </c>
      <c r="O5" s="20" t="s">
        <v>29</v>
      </c>
      <c r="P5" s="20" t="s">
        <v>29</v>
      </c>
      <c r="Q5" s="20" t="s">
        <v>29</v>
      </c>
      <c r="R5" s="20" t="s">
        <v>29</v>
      </c>
      <c r="S5" s="4"/>
      <c r="T5" s="24" t="s">
        <v>30</v>
      </c>
      <c r="U5" s="24" t="s">
        <v>31</v>
      </c>
      <c r="V5" s="15" t="s">
        <v>32</v>
      </c>
      <c r="W5" s="15" t="s">
        <v>33</v>
      </c>
      <c r="X5" s="4"/>
      <c r="Y5" s="24" t="s">
        <v>30</v>
      </c>
      <c r="Z5" s="24" t="s">
        <v>31</v>
      </c>
      <c r="AA5" s="15" t="s">
        <v>32</v>
      </c>
      <c r="AB5" s="15" t="s">
        <v>33</v>
      </c>
      <c r="AC5" s="4"/>
      <c r="AD5" s="24" t="s">
        <v>30</v>
      </c>
      <c r="AE5" s="24" t="s">
        <v>31</v>
      </c>
      <c r="AF5" s="15" t="s">
        <v>32</v>
      </c>
      <c r="AG5" s="15" t="s">
        <v>33</v>
      </c>
      <c r="AH5" s="25"/>
      <c r="AI5" s="24" t="s">
        <v>30</v>
      </c>
      <c r="AJ5" s="24" t="s">
        <v>31</v>
      </c>
      <c r="AK5" s="15" t="s">
        <v>32</v>
      </c>
      <c r="AL5" s="15" t="s">
        <v>33</v>
      </c>
      <c r="AM5" s="25"/>
      <c r="AN5" s="24" t="s">
        <v>30</v>
      </c>
      <c r="AO5" s="24" t="s">
        <v>31</v>
      </c>
      <c r="AP5" s="15" t="s">
        <v>32</v>
      </c>
      <c r="AQ5" s="15" t="s">
        <v>33</v>
      </c>
      <c r="AR5" s="4"/>
      <c r="AS5" s="24" t="s">
        <v>30</v>
      </c>
      <c r="AT5" s="24" t="s">
        <v>31</v>
      </c>
      <c r="AU5" s="15" t="s">
        <v>32</v>
      </c>
      <c r="AV5" s="15" t="s">
        <v>33</v>
      </c>
      <c r="AW5" s="4"/>
      <c r="AX5" s="24" t="s">
        <v>30</v>
      </c>
      <c r="AY5" s="24" t="s">
        <v>31</v>
      </c>
      <c r="AZ5" s="15" t="s">
        <v>32</v>
      </c>
      <c r="BA5" s="15" t="s">
        <v>33</v>
      </c>
      <c r="BB5" s="25"/>
      <c r="BC5" s="24" t="s">
        <v>30</v>
      </c>
      <c r="BD5" s="24" t="s">
        <v>31</v>
      </c>
      <c r="BE5" s="15" t="s">
        <v>32</v>
      </c>
      <c r="BF5" s="15" t="s">
        <v>33</v>
      </c>
      <c r="BG5" s="25"/>
      <c r="BH5" s="24" t="s">
        <v>30</v>
      </c>
      <c r="BI5" s="24" t="s">
        <v>31</v>
      </c>
      <c r="BJ5" s="15" t="s">
        <v>32</v>
      </c>
      <c r="BK5" s="15" t="s">
        <v>33</v>
      </c>
      <c r="BL5" s="25"/>
      <c r="BM5" s="24" t="s">
        <v>30</v>
      </c>
      <c r="BN5" s="24" t="s">
        <v>31</v>
      </c>
      <c r="BO5" s="15" t="s">
        <v>32</v>
      </c>
      <c r="BP5" s="15" t="s">
        <v>33</v>
      </c>
      <c r="BQ5" s="25"/>
    </row>
    <row r="6">
      <c r="A6" s="26" t="s">
        <v>34</v>
      </c>
      <c r="B6" s="2"/>
      <c r="C6" s="2"/>
      <c r="D6" s="2"/>
      <c r="E6" s="2"/>
      <c r="F6" s="2"/>
      <c r="G6" s="2"/>
      <c r="H6" s="3"/>
      <c r="I6" s="27"/>
      <c r="J6" s="27"/>
      <c r="K6" s="27"/>
      <c r="L6" s="27"/>
      <c r="M6" s="27"/>
      <c r="N6" s="27"/>
      <c r="O6" s="27"/>
      <c r="P6" s="27"/>
      <c r="Q6" s="27"/>
      <c r="R6" s="2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</row>
    <row r="7">
      <c r="A7" s="28">
        <v>3.0</v>
      </c>
      <c r="B7" s="29" t="s">
        <v>35</v>
      </c>
      <c r="C7" s="29" t="s">
        <v>36</v>
      </c>
      <c r="D7" s="30">
        <f t="shared" ref="D7:E7" si="11">29979.2458 * F7</f>
        <v>835704.4538</v>
      </c>
      <c r="E7" s="30">
        <f t="shared" si="11"/>
        <v>101.9294357</v>
      </c>
      <c r="F7" s="31" t="s">
        <v>37</v>
      </c>
      <c r="G7" s="24" t="s">
        <v>38</v>
      </c>
      <c r="H7" s="32" t="s">
        <v>39</v>
      </c>
      <c r="I7" s="27">
        <v>780455.841744</v>
      </c>
      <c r="J7" s="27">
        <v>826764.282525</v>
      </c>
      <c r="K7" s="27">
        <v>780175.646931</v>
      </c>
      <c r="L7" s="27">
        <v>826456.144109</v>
      </c>
      <c r="M7" s="27">
        <v>788565.885949</v>
      </c>
      <c r="N7" s="27">
        <v>829424.727767</v>
      </c>
      <c r="O7" s="27">
        <v>788420.965179</v>
      </c>
      <c r="P7" s="27">
        <v>829266.576636</v>
      </c>
      <c r="Q7" s="27">
        <v>831677.378473</v>
      </c>
      <c r="R7" s="27">
        <v>806072.274093</v>
      </c>
      <c r="S7" s="4"/>
      <c r="T7" s="4">
        <f t="shared" ref="T7:T9" si="13">I7/$D7</f>
        <v>0.9338897719</v>
      </c>
      <c r="U7" s="4">
        <f t="shared" ref="U7:U9" si="14">T7^2</f>
        <v>0.872150106</v>
      </c>
      <c r="V7" s="4">
        <f t="shared" ref="V7:V9" si="15">(T7-1)^2</f>
        <v>0.004370562265</v>
      </c>
      <c r="W7" s="4">
        <f t="shared" ref="W7:W9" si="16">(T7*T$3-1)^2</f>
        <v>0.003491063263</v>
      </c>
      <c r="X7" s="4"/>
      <c r="Y7" s="4">
        <f t="shared" ref="Y7:Y9" si="17">J7/$D7</f>
        <v>0.9893022332</v>
      </c>
      <c r="Z7" s="4">
        <f t="shared" ref="Z7:Z9" si="18">Y7^2</f>
        <v>0.9787189087</v>
      </c>
      <c r="AA7" s="4">
        <f t="shared" ref="AA7:AA9" si="19">(Y7-1)^2</f>
        <v>0.0001144422135</v>
      </c>
      <c r="AB7" s="4">
        <f t="shared" ref="AB7:AB9" si="20">(Y7*Y$3-1)^2</f>
        <v>0.0001084737971</v>
      </c>
      <c r="AC7" s="4"/>
      <c r="AD7" s="4">
        <f t="shared" ref="AD7:AD9" si="21">K7/$D7</f>
        <v>0.9335544921</v>
      </c>
      <c r="AE7" s="4">
        <f t="shared" ref="AE7:AE9" si="22">AD7^2</f>
        <v>0.8715239897</v>
      </c>
      <c r="AF7" s="4">
        <f t="shared" ref="AF7:AF9" si="23">(AD7-1)^2</f>
        <v>0.004415005524</v>
      </c>
      <c r="AG7" s="4">
        <f t="shared" ref="AG7:AG9" si="24">(AD7*AD$3-1)^2</f>
        <v>0.003522799868</v>
      </c>
      <c r="AH7" s="4"/>
      <c r="AI7" s="4">
        <f t="shared" ref="AI7:AI9" si="25">L7/$D7</f>
        <v>0.9889335163</v>
      </c>
      <c r="AJ7" s="4">
        <f t="shared" ref="AJ7:AJ9" si="26">AI7^2</f>
        <v>0.9779894996</v>
      </c>
      <c r="AK7" s="4">
        <f t="shared" ref="AK7:AK9" si="27">(AI7-1)^2</f>
        <v>0.000122467062</v>
      </c>
      <c r="AL7" s="4">
        <f t="shared" ref="AL7:AL9" si="28">(AI7*AI$3-1)^2</f>
        <v>0.0001148836203</v>
      </c>
      <c r="AM7" s="4"/>
      <c r="AN7" s="4">
        <f t="shared" ref="AN7:AN9" si="29">M7/$D7</f>
        <v>0.9435942124</v>
      </c>
      <c r="AO7" s="4">
        <f t="shared" ref="AO7:AO9" si="30">AN7^2</f>
        <v>0.8903700377</v>
      </c>
      <c r="AP7" s="4">
        <f t="shared" ref="AP7:AP9" si="31">(AN7-1)^2</f>
        <v>0.003181612872</v>
      </c>
      <c r="AQ7" s="4">
        <f t="shared" ref="AQ7:AQ9" si="32">(AN7*AN$3-1)^2</f>
        <v>0.003768834042</v>
      </c>
      <c r="AR7" s="4"/>
      <c r="AS7" s="4">
        <f t="shared" ref="AS7:AS9" si="33">N7/$D7</f>
        <v>0.9924857095</v>
      </c>
      <c r="AT7" s="4">
        <f t="shared" ref="AT7:AT9" si="34">AS7^2</f>
        <v>0.9850278835</v>
      </c>
      <c r="AU7" s="4">
        <f t="shared" ref="AU7:AU9" si="35">(AS7-1)^2</f>
        <v>0.00005646456244</v>
      </c>
      <c r="AV7" s="4">
        <f t="shared" ref="AV7:AV9" si="36">(AS7*AS$3-1)^2</f>
        <v>0.0003893654428</v>
      </c>
      <c r="AW7" s="4"/>
      <c r="AX7" s="4">
        <f t="shared" ref="AX7:AX9" si="37">O7/$D7</f>
        <v>0.9434208009</v>
      </c>
      <c r="AY7" s="4">
        <f t="shared" ref="AY7:AY9" si="38">AX7^2</f>
        <v>0.8900428076</v>
      </c>
      <c r="AZ7" s="4">
        <f t="shared" ref="AZ7:AZ9" si="39">(AX7-1)^2</f>
        <v>0.003201205769</v>
      </c>
      <c r="BA7" s="4">
        <f t="shared" ref="BA7:BA9" si="40">(AX7*AX$3-1)^2</f>
        <v>0.003792381744</v>
      </c>
      <c r="BB7" s="4"/>
      <c r="BC7" s="4">
        <f t="shared" ref="BC7:BC9" si="41">P7/$D7</f>
        <v>0.9922964666</v>
      </c>
      <c r="BD7" s="4">
        <f t="shared" ref="BD7:BD9" si="42">BC7^2</f>
        <v>0.9846522775</v>
      </c>
      <c r="BE7" s="4">
        <f t="shared" ref="BE7:BE9" si="43">(BC7-1)^2</f>
        <v>0.00005934442752</v>
      </c>
      <c r="BF7" s="4">
        <f t="shared" ref="BF7:BF9" si="44">(BC7*BC$3-1)^2</f>
        <v>0.0003976446272</v>
      </c>
      <c r="BG7" s="4"/>
      <c r="BH7" s="4">
        <f t="shared" ref="BH7:BH9" si="45">Q7/$D7</f>
        <v>0.9951812206</v>
      </c>
      <c r="BI7" s="4">
        <f t="shared" ref="BI7:BI9" si="46">BH7^2</f>
        <v>0.9903856619</v>
      </c>
      <c r="BJ7" s="4">
        <f t="shared" ref="BJ7:BJ9" si="47">(BH7-1)^2</f>
        <v>0.00002322063451</v>
      </c>
      <c r="BK7" s="4">
        <f t="shared" ref="BK7:BK9" si="48">(BH7*BH$3-1)^2</f>
        <v>0.0003294329016</v>
      </c>
      <c r="BL7" s="4"/>
      <c r="BM7" s="4">
        <f t="shared" ref="BM7:BM9" si="49">R7/$D7</f>
        <v>0.9645422737</v>
      </c>
      <c r="BN7" s="4">
        <f t="shared" ref="BN7:BN9" si="50">BM7^2</f>
        <v>0.9303417978</v>
      </c>
      <c r="BO7" s="4">
        <f t="shared" ref="BO7:BO9" si="51">(BM7-1)^2</f>
        <v>0.001257250351</v>
      </c>
      <c r="BP7" s="4">
        <f t="shared" ref="BP7:BP9" si="52">(BM7*BM$3-1)^2</f>
        <v>0.0007833874098</v>
      </c>
      <c r="BQ7" s="4"/>
    </row>
    <row r="8">
      <c r="A8" s="33">
        <v>1.0</v>
      </c>
      <c r="B8" s="4"/>
      <c r="C8" s="4"/>
      <c r="D8" s="30">
        <f t="shared" ref="D8:E8" si="12">29979.2458 * F8</f>
        <v>434920.9105</v>
      </c>
      <c r="E8" s="30">
        <f t="shared" si="12"/>
        <v>269.8132122</v>
      </c>
      <c r="F8" s="31" t="s">
        <v>40</v>
      </c>
      <c r="G8" s="24" t="s">
        <v>41</v>
      </c>
      <c r="H8" s="4"/>
      <c r="I8" s="27">
        <v>437420.766135</v>
      </c>
      <c r="J8" s="27">
        <v>428103.78172</v>
      </c>
      <c r="K8" s="27">
        <v>437426.780808</v>
      </c>
      <c r="L8" s="27">
        <v>428106.024246</v>
      </c>
      <c r="M8" s="27">
        <v>440897.041191</v>
      </c>
      <c r="N8" s="27">
        <v>432131.518356</v>
      </c>
      <c r="O8" s="27">
        <v>440902.136963</v>
      </c>
      <c r="P8" s="27">
        <v>432134.841354</v>
      </c>
      <c r="Q8" s="27">
        <v>434486.831623</v>
      </c>
      <c r="R8" s="27">
        <v>436220.427928</v>
      </c>
      <c r="S8" s="4"/>
      <c r="T8" s="4">
        <f t="shared" si="13"/>
        <v>1.00574784</v>
      </c>
      <c r="U8" s="4">
        <f t="shared" si="14"/>
        <v>1.011528717</v>
      </c>
      <c r="V8" s="4">
        <f t="shared" si="15"/>
        <v>0.00003303765964</v>
      </c>
      <c r="W8" s="4">
        <f t="shared" si="16"/>
        <v>0.0001772462461</v>
      </c>
      <c r="X8" s="4"/>
      <c r="Y8" s="4">
        <f t="shared" si="17"/>
        <v>0.9843255897</v>
      </c>
      <c r="Z8" s="4">
        <f t="shared" si="18"/>
        <v>0.9688968665</v>
      </c>
      <c r="AA8" s="4">
        <f t="shared" si="19"/>
        <v>0.0002456871382</v>
      </c>
      <c r="AB8" s="4">
        <f t="shared" si="20"/>
        <v>0.0002369487924</v>
      </c>
      <c r="AC8" s="4"/>
      <c r="AD8" s="4">
        <f t="shared" si="21"/>
        <v>1.005761669</v>
      </c>
      <c r="AE8" s="4">
        <f t="shared" si="22"/>
        <v>1.011556535</v>
      </c>
      <c r="AF8" s="4">
        <f t="shared" si="23"/>
        <v>0.00003319682865</v>
      </c>
      <c r="AG8" s="4">
        <f t="shared" si="24"/>
        <v>0.0001796287377</v>
      </c>
      <c r="AH8" s="4"/>
      <c r="AI8" s="4">
        <f t="shared" si="25"/>
        <v>0.9843307459</v>
      </c>
      <c r="AJ8" s="4">
        <f t="shared" si="26"/>
        <v>0.9689070173</v>
      </c>
      <c r="AK8" s="4">
        <f t="shared" si="27"/>
        <v>0.000245525525</v>
      </c>
      <c r="AL8" s="4">
        <f t="shared" si="28"/>
        <v>0.0002347872277</v>
      </c>
      <c r="AM8" s="4"/>
      <c r="AN8" s="4">
        <f t="shared" si="29"/>
        <v>1.01374073</v>
      </c>
      <c r="AO8" s="4">
        <f t="shared" si="30"/>
        <v>1.027670267</v>
      </c>
      <c r="AP8" s="4">
        <f t="shared" si="31"/>
        <v>0.0001888076527</v>
      </c>
      <c r="AQ8" s="4">
        <f t="shared" si="32"/>
        <v>0.00007030990844</v>
      </c>
      <c r="AR8" s="4"/>
      <c r="AS8" s="4">
        <f t="shared" si="33"/>
        <v>0.9935864381</v>
      </c>
      <c r="AT8" s="4">
        <f t="shared" si="34"/>
        <v>0.9872140101</v>
      </c>
      <c r="AU8" s="4">
        <f t="shared" si="35"/>
        <v>0.00004113377571</v>
      </c>
      <c r="AV8" s="4">
        <f t="shared" si="36"/>
        <v>0.000347642252</v>
      </c>
      <c r="AW8" s="4"/>
      <c r="AX8" s="4">
        <f t="shared" si="37"/>
        <v>1.013752446</v>
      </c>
      <c r="AY8" s="4">
        <f t="shared" si="38"/>
        <v>1.027694022</v>
      </c>
      <c r="AZ8" s="4">
        <f t="shared" si="39"/>
        <v>0.0001891297778</v>
      </c>
      <c r="BA8" s="4">
        <f t="shared" si="40"/>
        <v>0.00007016320717</v>
      </c>
      <c r="BB8" s="4"/>
      <c r="BC8" s="4">
        <f t="shared" si="41"/>
        <v>0.9935940786</v>
      </c>
      <c r="BD8" s="4">
        <f t="shared" si="42"/>
        <v>0.987229193</v>
      </c>
      <c r="BE8" s="4">
        <f t="shared" si="43"/>
        <v>0.00004103582889</v>
      </c>
      <c r="BF8" s="4">
        <f t="shared" si="44"/>
        <v>0.0003481739356</v>
      </c>
      <c r="BG8" s="4"/>
      <c r="BH8" s="4">
        <f t="shared" si="45"/>
        <v>0.999001936</v>
      </c>
      <c r="BI8" s="4">
        <f t="shared" si="46"/>
        <v>0.9980048682</v>
      </c>
      <c r="BJ8" s="4">
        <f t="shared" si="47"/>
        <v>0.0000009961317127</v>
      </c>
      <c r="BK8" s="4">
        <f t="shared" si="48"/>
        <v>0.000206806077</v>
      </c>
      <c r="BL8" s="4"/>
      <c r="BM8" s="4">
        <f t="shared" si="49"/>
        <v>1.00298794</v>
      </c>
      <c r="BN8" s="4">
        <f t="shared" si="50"/>
        <v>1.005984807</v>
      </c>
      <c r="BO8" s="4">
        <f t="shared" si="51"/>
        <v>0.000008927783021</v>
      </c>
      <c r="BP8" s="4">
        <f t="shared" si="52"/>
        <v>0.0001156549797</v>
      </c>
      <c r="BQ8" s="4"/>
    </row>
    <row r="9">
      <c r="B9" s="4"/>
      <c r="C9" s="4"/>
      <c r="D9" s="30">
        <f t="shared" ref="D9:E9" si="53">29979.2458 * F9</f>
        <v>278438.2412</v>
      </c>
      <c r="E9" s="30">
        <f t="shared" si="53"/>
        <v>62.95641618</v>
      </c>
      <c r="F9" s="31">
        <v>9.2877</v>
      </c>
      <c r="G9" s="24" t="s">
        <v>42</v>
      </c>
      <c r="H9" s="4"/>
      <c r="I9" s="27">
        <v>280313.777292</v>
      </c>
      <c r="J9" s="27">
        <v>282054.286044</v>
      </c>
      <c r="K9" s="27">
        <v>280280.093015</v>
      </c>
      <c r="L9" s="27">
        <v>282019.387315</v>
      </c>
      <c r="M9" s="27">
        <v>282787.189613</v>
      </c>
      <c r="N9" s="27">
        <v>284109.858814</v>
      </c>
      <c r="O9" s="27">
        <v>282770.646519</v>
      </c>
      <c r="P9" s="27">
        <v>284092.736399</v>
      </c>
      <c r="Q9" s="27">
        <v>285391.789014</v>
      </c>
      <c r="R9" s="27">
        <v>283045.365858</v>
      </c>
      <c r="S9" s="4"/>
      <c r="T9" s="4">
        <f t="shared" si="13"/>
        <v>1.006735914</v>
      </c>
      <c r="U9" s="4">
        <f t="shared" si="14"/>
        <v>1.013517201</v>
      </c>
      <c r="V9" s="4">
        <f t="shared" si="15"/>
        <v>0.00004537253878</v>
      </c>
      <c r="W9" s="4">
        <f t="shared" si="16"/>
        <v>0.0002047444222</v>
      </c>
      <c r="X9" s="4"/>
      <c r="Y9" s="4">
        <f t="shared" si="17"/>
        <v>1.012986883</v>
      </c>
      <c r="Z9" s="4">
        <f t="shared" si="18"/>
        <v>1.026142425</v>
      </c>
      <c r="AA9" s="4">
        <f t="shared" si="19"/>
        <v>0.0001686591269</v>
      </c>
      <c r="AB9" s="4">
        <f t="shared" si="20"/>
        <v>0.000176261257</v>
      </c>
      <c r="AC9" s="4"/>
      <c r="AD9" s="4">
        <f t="shared" si="21"/>
        <v>1.006614938</v>
      </c>
      <c r="AE9" s="4">
        <f t="shared" si="22"/>
        <v>1.013273634</v>
      </c>
      <c r="AF9" s="4">
        <f t="shared" si="23"/>
        <v>0.0000437574093</v>
      </c>
      <c r="AG9" s="4">
        <f t="shared" si="24"/>
        <v>0.0002034136697</v>
      </c>
      <c r="AH9" s="4"/>
      <c r="AI9" s="4">
        <f t="shared" si="25"/>
        <v>1.012861545</v>
      </c>
      <c r="AJ9" s="4">
        <f t="shared" si="26"/>
        <v>1.02588851</v>
      </c>
      <c r="AK9" s="4">
        <f t="shared" si="27"/>
        <v>0.0001654193517</v>
      </c>
      <c r="AL9" s="4">
        <f t="shared" si="28"/>
        <v>0.0001747174855</v>
      </c>
      <c r="AM9" s="4"/>
      <c r="AN9" s="4">
        <f t="shared" si="29"/>
        <v>1.015619077</v>
      </c>
      <c r="AO9" s="4">
        <f t="shared" si="30"/>
        <v>1.03148211</v>
      </c>
      <c r="AP9" s="4">
        <f t="shared" si="31"/>
        <v>0.0002439555739</v>
      </c>
      <c r="AQ9" s="4">
        <f t="shared" si="32"/>
        <v>0.0001051347656</v>
      </c>
      <c r="AR9" s="4"/>
      <c r="AS9" s="4">
        <f t="shared" si="33"/>
        <v>1.020369392</v>
      </c>
      <c r="AT9" s="4">
        <f t="shared" si="34"/>
        <v>1.041153696</v>
      </c>
      <c r="AU9" s="4">
        <f t="shared" si="35"/>
        <v>0.0004149121179</v>
      </c>
      <c r="AV9" s="4">
        <f t="shared" si="36"/>
        <v>0.00006096601046</v>
      </c>
      <c r="AW9" s="4"/>
      <c r="AX9" s="4">
        <f t="shared" si="37"/>
        <v>1.015559663</v>
      </c>
      <c r="AY9" s="4">
        <f t="shared" si="38"/>
        <v>1.03136143</v>
      </c>
      <c r="AZ9" s="4">
        <f t="shared" si="39"/>
        <v>0.0002421031242</v>
      </c>
      <c r="BA9" s="4">
        <f t="shared" si="40"/>
        <v>0.000103509894</v>
      </c>
      <c r="BB9" s="4"/>
      <c r="BC9" s="4">
        <f t="shared" si="41"/>
        <v>1.020307897</v>
      </c>
      <c r="BD9" s="4">
        <f t="shared" si="42"/>
        <v>1.041028205</v>
      </c>
      <c r="BE9" s="4">
        <f t="shared" si="43"/>
        <v>0.0004124106891</v>
      </c>
      <c r="BF9" s="4">
        <f t="shared" si="44"/>
        <v>0.00005967486752</v>
      </c>
      <c r="BG9" s="4"/>
      <c r="BH9" s="4">
        <f t="shared" si="45"/>
        <v>1.024973394</v>
      </c>
      <c r="BI9" s="4">
        <f t="shared" si="46"/>
        <v>1.050570458</v>
      </c>
      <c r="BJ9" s="4">
        <f t="shared" si="47"/>
        <v>0.000623670389</v>
      </c>
      <c r="BK9" s="4">
        <f t="shared" si="48"/>
        <v>0.0001264002979</v>
      </c>
      <c r="BL9" s="4"/>
      <c r="BM9" s="4">
        <f t="shared" si="49"/>
        <v>1.016546307</v>
      </c>
      <c r="BN9" s="4">
        <f t="shared" si="50"/>
        <v>1.033366394</v>
      </c>
      <c r="BO9" s="4">
        <f t="shared" si="51"/>
        <v>0.0002737802779</v>
      </c>
      <c r="BP9" s="4">
        <f t="shared" si="52"/>
        <v>0.000596221802</v>
      </c>
      <c r="BQ9" s="4"/>
    </row>
    <row r="10">
      <c r="A10" s="4"/>
      <c r="B10" s="4"/>
      <c r="C10" s="4"/>
      <c r="D10" s="4"/>
      <c r="E10" s="4"/>
      <c r="F10" s="4"/>
      <c r="G10" s="4"/>
      <c r="H10" s="4"/>
      <c r="I10" s="34" t="s">
        <v>43</v>
      </c>
      <c r="J10" s="34" t="s">
        <v>44</v>
      </c>
      <c r="K10" s="34" t="s">
        <v>45</v>
      </c>
      <c r="L10" s="34" t="s">
        <v>46</v>
      </c>
      <c r="M10" s="34" t="s">
        <v>47</v>
      </c>
      <c r="N10" s="34" t="s">
        <v>48</v>
      </c>
      <c r="O10" s="34" t="s">
        <v>49</v>
      </c>
      <c r="P10" s="34" t="s">
        <v>50</v>
      </c>
      <c r="Q10" s="34" t="s">
        <v>51</v>
      </c>
      <c r="R10" s="34" t="s">
        <v>52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</row>
    <row r="11">
      <c r="A11" s="28">
        <v>5.0</v>
      </c>
      <c r="B11" s="29" t="s">
        <v>53</v>
      </c>
      <c r="C11" s="29" t="s">
        <v>54</v>
      </c>
      <c r="D11" s="24">
        <v>553903.0</v>
      </c>
      <c r="E11" s="24">
        <v>2.7</v>
      </c>
      <c r="F11" s="35"/>
      <c r="G11" s="10"/>
      <c r="H11" s="32" t="s">
        <v>55</v>
      </c>
      <c r="I11" s="27">
        <v>550154.331462</v>
      </c>
      <c r="J11" s="27">
        <v>559448.745235</v>
      </c>
      <c r="K11" s="27">
        <v>550130.498999</v>
      </c>
      <c r="L11" s="27">
        <v>559423.130327</v>
      </c>
      <c r="M11" s="27">
        <v>555045.714976</v>
      </c>
      <c r="N11" s="27">
        <v>561153.725646</v>
      </c>
      <c r="O11" s="27">
        <v>555033.005144</v>
      </c>
      <c r="P11" s="27">
        <v>561140.168975</v>
      </c>
      <c r="Q11" s="27">
        <v>567536.120367</v>
      </c>
      <c r="R11" s="27">
        <v>553924.041843</v>
      </c>
      <c r="S11" s="4"/>
      <c r="T11" s="4">
        <f t="shared" ref="T11:T13" si="54">I11/$D11</f>
        <v>0.9932322653</v>
      </c>
      <c r="U11" s="4">
        <f t="shared" ref="U11:U13" si="55">T11^2</f>
        <v>0.9865103329</v>
      </c>
      <c r="V11" s="4">
        <f t="shared" ref="V11:V13" si="56">(T11-1)^2</f>
        <v>0.00004580223259</v>
      </c>
      <c r="W11" s="4">
        <f t="shared" ref="W11:W13" si="57">(T11*T$3-1)^2</f>
        <v>0.0000004951454454</v>
      </c>
      <c r="X11" s="4"/>
      <c r="Y11" s="4">
        <f t="shared" ref="Y11:Y13" si="58">J11/$D11</f>
        <v>1.010012123</v>
      </c>
      <c r="Z11" s="4">
        <f t="shared" ref="Z11:Z13" si="59">Y11^2</f>
        <v>1.02012449</v>
      </c>
      <c r="AA11" s="4">
        <f t="shared" ref="AA11:AA13" si="60">(Y11-1)^2</f>
        <v>0.0001002426167</v>
      </c>
      <c r="AB11" s="4">
        <f t="shared" ref="AB11:AB13" si="61">(Y11*Y$3-1)^2</f>
        <v>0.0001061050917</v>
      </c>
      <c r="AC11" s="4"/>
      <c r="AD11" s="4">
        <f t="shared" ref="AD11:AD13" si="62">K11/$D11</f>
        <v>0.9931892389</v>
      </c>
      <c r="AE11" s="4">
        <f t="shared" ref="AE11:AE13" si="63">AD11^2</f>
        <v>0.9864248643</v>
      </c>
      <c r="AF11" s="4">
        <f t="shared" ref="AF11:AF13" si="64">(AD11-1)^2</f>
        <v>0.00004638646665</v>
      </c>
      <c r="AG11" s="4">
        <f t="shared" ref="AG11:AG13" si="65">(AD11*AD$3-1)^2</f>
        <v>0.0000005396669645</v>
      </c>
      <c r="AH11" s="4"/>
      <c r="AI11" s="4">
        <f t="shared" ref="AI11:AI13" si="66">L11/$D11</f>
        <v>1.009965879</v>
      </c>
      <c r="AJ11" s="4">
        <f t="shared" ref="AJ11:AJ13" si="67">AI11^2</f>
        <v>1.020031077</v>
      </c>
      <c r="AK11" s="4">
        <f t="shared" ref="AK11:AK13" si="68">(AI11-1)^2</f>
        <v>0.00009931874609</v>
      </c>
      <c r="AL11" s="4">
        <f t="shared" ref="AL11:AL13" si="69">(AI11*AI$3-1)^2</f>
        <v>0.0001065310615</v>
      </c>
      <c r="AM11" s="4"/>
      <c r="AN11" s="4">
        <f t="shared" ref="AN11:AN13" si="70">M11/$D11</f>
        <v>1.002063024</v>
      </c>
      <c r="AO11" s="4">
        <f t="shared" ref="AO11:AO13" si="71">AN11^2</f>
        <v>1.004130303</v>
      </c>
      <c r="AP11" s="4">
        <f t="shared" ref="AP11:AP13" si="72">(AN11-1)^2</f>
        <v>0.000004256066485</v>
      </c>
      <c r="AQ11" s="4">
        <f t="shared" ref="AQ11:AQ13" si="73">(AN11*AN$3-1)^2</f>
        <v>0.00001043879197</v>
      </c>
      <c r="AR11" s="4"/>
      <c r="AS11" s="4">
        <f t="shared" ref="AS11:AS13" si="74">N11/$D11</f>
        <v>1.013090244</v>
      </c>
      <c r="AT11" s="4">
        <f t="shared" ref="AT11:AT13" si="75">AS11^2</f>
        <v>1.026351843</v>
      </c>
      <c r="AU11" s="4">
        <f t="shared" ref="AU11:AU13" si="76">(AS11-1)^2</f>
        <v>0.0001713544986</v>
      </c>
      <c r="AV11" s="4">
        <f t="shared" ref="AV11:AV13" si="77">(AS11*AS$3-1)^2</f>
        <v>0.0000003825874068</v>
      </c>
      <c r="AW11" s="4"/>
      <c r="AX11" s="4">
        <f t="shared" ref="AX11:AX13" si="78">O11/$D11</f>
        <v>1.002040078</v>
      </c>
      <c r="AY11" s="4">
        <f t="shared" ref="AY11:AY13" si="79">AX11^2</f>
        <v>1.004084317</v>
      </c>
      <c r="AZ11" s="4">
        <f t="shared" ref="AZ11:AZ13" si="80">(AX11-1)^2</f>
        <v>0.000004161916917</v>
      </c>
      <c r="BA11" s="4">
        <f t="shared" ref="BA11:BA13" si="81">(AX11*AX$3-1)^2</f>
        <v>0.00001071847262</v>
      </c>
      <c r="BB11" s="4"/>
      <c r="BC11" s="4">
        <f t="shared" ref="BC11:BC13" si="82">P11/$D11</f>
        <v>1.01306577</v>
      </c>
      <c r="BD11" s="4">
        <f t="shared" ref="BD11:BD13" si="83">BC11^2</f>
        <v>1.026302254</v>
      </c>
      <c r="BE11" s="4">
        <f t="shared" ref="BE11:BE13" si="84">(BC11-1)^2</f>
        <v>0.0001707143351</v>
      </c>
      <c r="BF11" s="4">
        <f t="shared" ref="BF11:BF13" si="85">(BC11*BC$3-1)^2</f>
        <v>0.0000003273406169</v>
      </c>
      <c r="BG11" s="4"/>
      <c r="BH11" s="4">
        <f t="shared" ref="BH11:BH13" si="86">Q11/$D11</f>
        <v>1.02461283</v>
      </c>
      <c r="BI11" s="4">
        <f t="shared" ref="BI11:BI13" si="87">BH11^2</f>
        <v>1.049831451</v>
      </c>
      <c r="BJ11" s="4">
        <f t="shared" ref="BJ11:BJ13" si="88">(BH11-1)^2</f>
        <v>0.0006057913999</v>
      </c>
      <c r="BK11" s="4">
        <f t="shared" ref="BK11:BK13" si="89">(BH11*BH$3-1)^2</f>
        <v>0.0001185279709</v>
      </c>
      <c r="BL11" s="4"/>
      <c r="BM11" s="4">
        <f t="shared" ref="BM11:BM13" si="90">R11/$D11</f>
        <v>1.000037988</v>
      </c>
      <c r="BN11" s="4">
        <f t="shared" ref="BN11:BN13" si="91">BM11^2</f>
        <v>1.000075978</v>
      </c>
      <c r="BO11" s="4">
        <f t="shared" ref="BO11:BO13" si="92">(BM11-1)^2</f>
        <v>0.000000001443112263</v>
      </c>
      <c r="BP11" s="4">
        <f t="shared" ref="BP11:BP13" si="93">(BM11*BM$3-1)^2</f>
        <v>0.0000605518529</v>
      </c>
      <c r="BQ11" s="4"/>
    </row>
    <row r="12">
      <c r="A12" s="33">
        <v>2.0</v>
      </c>
      <c r="B12" s="4"/>
      <c r="C12" s="4"/>
      <c r="D12" s="24">
        <v>42308.52</v>
      </c>
      <c r="E12" s="24">
        <v>0.1</v>
      </c>
      <c r="F12" s="10"/>
      <c r="G12" s="10"/>
      <c r="H12" s="4"/>
      <c r="I12" s="27">
        <v>43094.614985</v>
      </c>
      <c r="J12" s="27">
        <v>43101.21832</v>
      </c>
      <c r="K12" s="27">
        <v>43094.422445</v>
      </c>
      <c r="L12" s="27">
        <v>43101.051514</v>
      </c>
      <c r="M12" s="27">
        <v>43631.900748</v>
      </c>
      <c r="N12" s="27">
        <v>43610.323417</v>
      </c>
      <c r="O12" s="27">
        <v>43631.865498</v>
      </c>
      <c r="P12" s="27">
        <v>43610.300346</v>
      </c>
      <c r="Q12" s="27">
        <v>43794.94072</v>
      </c>
      <c r="R12" s="27">
        <v>42900.532022</v>
      </c>
      <c r="S12" s="4"/>
      <c r="T12" s="4">
        <f t="shared" si="54"/>
        <v>1.018580063</v>
      </c>
      <c r="U12" s="4">
        <f t="shared" si="55"/>
        <v>1.037505346</v>
      </c>
      <c r="V12" s="4">
        <f t="shared" si="56"/>
        <v>0.0003452187569</v>
      </c>
      <c r="W12" s="4">
        <f t="shared" si="57"/>
        <v>0.0006886497961</v>
      </c>
      <c r="X12" s="4"/>
      <c r="Y12" s="4">
        <f t="shared" si="58"/>
        <v>1.018736139</v>
      </c>
      <c r="Z12" s="4">
        <f t="shared" si="59"/>
        <v>1.037823321</v>
      </c>
      <c r="AA12" s="4">
        <f t="shared" si="60"/>
        <v>0.0003510429121</v>
      </c>
      <c r="AB12" s="4">
        <f t="shared" si="61"/>
        <v>0.0003620359063</v>
      </c>
      <c r="AC12" s="4"/>
      <c r="AD12" s="4">
        <f t="shared" si="62"/>
        <v>1.018575513</v>
      </c>
      <c r="AE12" s="4">
        <f t="shared" si="63"/>
        <v>1.037496075</v>
      </c>
      <c r="AF12" s="4">
        <f t="shared" si="64"/>
        <v>0.0003450496672</v>
      </c>
      <c r="AG12" s="4">
        <f t="shared" si="65"/>
        <v>0.0006924137866</v>
      </c>
      <c r="AH12" s="4"/>
      <c r="AI12" s="4">
        <f t="shared" si="66"/>
        <v>1.018732197</v>
      </c>
      <c r="AJ12" s="4">
        <f t="shared" si="67"/>
        <v>1.037815288</v>
      </c>
      <c r="AK12" s="4">
        <f t="shared" si="68"/>
        <v>0.000350895189</v>
      </c>
      <c r="AL12" s="4">
        <f t="shared" si="69"/>
        <v>0.0003644583315</v>
      </c>
      <c r="AM12" s="4"/>
      <c r="AN12" s="4">
        <f t="shared" si="70"/>
        <v>1.031279297</v>
      </c>
      <c r="AO12" s="4">
        <f t="shared" si="71"/>
        <v>1.063536988</v>
      </c>
      <c r="AP12" s="4">
        <f t="shared" si="72"/>
        <v>0.0009783943991</v>
      </c>
      <c r="AQ12" s="4">
        <f t="shared" si="73"/>
        <v>0.0006672411007</v>
      </c>
      <c r="AR12" s="4"/>
      <c r="AS12" s="4">
        <f t="shared" si="74"/>
        <v>1.030769297</v>
      </c>
      <c r="AT12" s="4">
        <f t="shared" si="75"/>
        <v>1.062485344</v>
      </c>
      <c r="AU12" s="4">
        <f t="shared" si="76"/>
        <v>0.0009467496371</v>
      </c>
      <c r="AV12" s="4">
        <f t="shared" si="77"/>
        <v>0.000326884594</v>
      </c>
      <c r="AW12" s="4"/>
      <c r="AX12" s="4">
        <f t="shared" si="78"/>
        <v>1.031278463</v>
      </c>
      <c r="AY12" s="4">
        <f t="shared" si="79"/>
        <v>1.063535269</v>
      </c>
      <c r="AZ12" s="4">
        <f t="shared" si="80"/>
        <v>0.0009783422781</v>
      </c>
      <c r="BA12" s="4">
        <f t="shared" si="81"/>
        <v>0.0006661262603</v>
      </c>
      <c r="BB12" s="4"/>
      <c r="BC12" s="4">
        <f t="shared" si="82"/>
        <v>1.030768752</v>
      </c>
      <c r="BD12" s="4">
        <f t="shared" si="83"/>
        <v>1.062484219</v>
      </c>
      <c r="BE12" s="4">
        <f t="shared" si="84"/>
        <v>0.0009467160802</v>
      </c>
      <c r="BF12" s="4">
        <f t="shared" si="85"/>
        <v>0.0003260479167</v>
      </c>
      <c r="BG12" s="4"/>
      <c r="BH12" s="4">
        <f t="shared" si="86"/>
        <v>1.035132893</v>
      </c>
      <c r="BI12" s="4">
        <f t="shared" si="87"/>
        <v>1.071500107</v>
      </c>
      <c r="BJ12" s="4">
        <f t="shared" si="88"/>
        <v>0.001234320194</v>
      </c>
      <c r="BK12" s="4">
        <f t="shared" si="89"/>
        <v>0.0004522508858</v>
      </c>
      <c r="BL12" s="4"/>
      <c r="BM12" s="4">
        <f t="shared" si="90"/>
        <v>1.013992738</v>
      </c>
      <c r="BN12" s="4">
        <f t="shared" si="91"/>
        <v>1.028181272</v>
      </c>
      <c r="BO12" s="4">
        <f t="shared" si="92"/>
        <v>0.0001957967078</v>
      </c>
      <c r="BP12" s="4">
        <f t="shared" si="93"/>
        <v>0.0004771739332</v>
      </c>
      <c r="BQ12" s="4"/>
    </row>
    <row r="13">
      <c r="B13" s="4"/>
      <c r="C13" s="4"/>
      <c r="D13" s="24">
        <v>39169.46</v>
      </c>
      <c r="E13" s="24">
        <v>0.1</v>
      </c>
      <c r="F13" s="10"/>
      <c r="G13" s="10"/>
      <c r="H13" s="4"/>
      <c r="I13" s="27">
        <v>39964.148674</v>
      </c>
      <c r="J13" s="27">
        <v>40018.129559</v>
      </c>
      <c r="K13" s="27">
        <v>39963.857327</v>
      </c>
      <c r="L13" s="27">
        <v>40017.854693</v>
      </c>
      <c r="M13" s="27">
        <v>40451.987698</v>
      </c>
      <c r="N13" s="27">
        <v>40465.526184</v>
      </c>
      <c r="O13" s="27">
        <v>40451.889889</v>
      </c>
      <c r="P13" s="27">
        <v>40465.435823</v>
      </c>
      <c r="Q13" s="27">
        <v>40657.52966</v>
      </c>
      <c r="R13" s="27">
        <v>39816.785594</v>
      </c>
      <c r="S13" s="4"/>
      <c r="T13" s="4">
        <f t="shared" si="54"/>
        <v>1.020288477</v>
      </c>
      <c r="U13" s="4">
        <f t="shared" si="55"/>
        <v>1.040988576</v>
      </c>
      <c r="V13" s="4">
        <f t="shared" si="56"/>
        <v>0.0004116222842</v>
      </c>
      <c r="W13" s="4">
        <f t="shared" si="57"/>
        <v>0.0007819518636</v>
      </c>
      <c r="X13" s="4"/>
      <c r="Y13" s="4">
        <f t="shared" si="58"/>
        <v>1.021666614</v>
      </c>
      <c r="Z13" s="4">
        <f t="shared" si="59"/>
        <v>1.04380267</v>
      </c>
      <c r="AA13" s="4">
        <f t="shared" si="60"/>
        <v>0.0004694421496</v>
      </c>
      <c r="AB13" s="4">
        <f t="shared" si="61"/>
        <v>0.0004821780521</v>
      </c>
      <c r="AC13" s="4"/>
      <c r="AD13" s="4">
        <f t="shared" si="62"/>
        <v>1.020281039</v>
      </c>
      <c r="AE13" s="4">
        <f t="shared" si="63"/>
        <v>1.040973398</v>
      </c>
      <c r="AF13" s="4">
        <f t="shared" si="64"/>
        <v>0.0004113205234</v>
      </c>
      <c r="AG13" s="4">
        <f t="shared" si="65"/>
        <v>0.0007858064595</v>
      </c>
      <c r="AH13" s="4"/>
      <c r="AI13" s="4">
        <f t="shared" si="66"/>
        <v>1.021659596</v>
      </c>
      <c r="AJ13" s="4">
        <f t="shared" si="67"/>
        <v>1.043788331</v>
      </c>
      <c r="AK13" s="4">
        <f t="shared" si="68"/>
        <v>0.0004691381142</v>
      </c>
      <c r="AL13" s="4">
        <f t="shared" si="69"/>
        <v>0.0004848461381</v>
      </c>
      <c r="AM13" s="4"/>
      <c r="AN13" s="4">
        <f t="shared" si="70"/>
        <v>1.032743053</v>
      </c>
      <c r="AO13" s="4">
        <f t="shared" si="71"/>
        <v>1.066558213</v>
      </c>
      <c r="AP13" s="4">
        <f t="shared" si="72"/>
        <v>0.001072107508</v>
      </c>
      <c r="AQ13" s="4">
        <f t="shared" si="73"/>
        <v>0.0007445821996</v>
      </c>
      <c r="AR13" s="4"/>
      <c r="AS13" s="4">
        <f t="shared" si="74"/>
        <v>1.033088692</v>
      </c>
      <c r="AT13" s="4">
        <f t="shared" si="75"/>
        <v>1.067272245</v>
      </c>
      <c r="AU13" s="4">
        <f t="shared" si="76"/>
        <v>0.001094861515</v>
      </c>
      <c r="AV13" s="4">
        <f t="shared" si="77"/>
        <v>0.0004149691533</v>
      </c>
      <c r="AW13" s="4"/>
      <c r="AX13" s="4">
        <f t="shared" si="78"/>
        <v>1.032740556</v>
      </c>
      <c r="AY13" s="4">
        <f t="shared" si="79"/>
        <v>1.066553055</v>
      </c>
      <c r="AZ13" s="4">
        <f t="shared" si="80"/>
        <v>0.001071943991</v>
      </c>
      <c r="BA13" s="4">
        <f t="shared" si="81"/>
        <v>0.0007433126354</v>
      </c>
      <c r="BB13" s="4"/>
      <c r="BC13" s="4">
        <f t="shared" si="82"/>
        <v>1.033086385</v>
      </c>
      <c r="BD13" s="4">
        <f t="shared" si="83"/>
        <v>1.067267478</v>
      </c>
      <c r="BE13" s="4">
        <f t="shared" si="84"/>
        <v>0.001094708854</v>
      </c>
      <c r="BF13" s="4">
        <f t="shared" si="85"/>
        <v>0.0004139535227</v>
      </c>
      <c r="BG13" s="4"/>
      <c r="BH13" s="4">
        <f t="shared" si="86"/>
        <v>1.037990558</v>
      </c>
      <c r="BI13" s="4">
        <f t="shared" si="87"/>
        <v>1.077424399</v>
      </c>
      <c r="BJ13" s="4">
        <f t="shared" si="88"/>
        <v>0.001443282532</v>
      </c>
      <c r="BK13" s="4">
        <f t="shared" si="89"/>
        <v>0.0005801149146</v>
      </c>
      <c r="BL13" s="4"/>
      <c r="BM13" s="4">
        <f t="shared" si="90"/>
        <v>1.016526283</v>
      </c>
      <c r="BN13" s="4">
        <f t="shared" si="91"/>
        <v>1.033325685</v>
      </c>
      <c r="BO13" s="4">
        <f t="shared" si="92"/>
        <v>0.0002731180408</v>
      </c>
      <c r="BP13" s="4">
        <f t="shared" si="93"/>
        <v>0.0005952367717</v>
      </c>
      <c r="BQ13" s="4"/>
    </row>
    <row r="14">
      <c r="A14" s="4"/>
      <c r="B14" s="4"/>
      <c r="C14" s="4"/>
      <c r="D14" s="4"/>
      <c r="E14" s="4"/>
      <c r="F14" s="4"/>
      <c r="G14" s="4"/>
      <c r="H14" s="4"/>
      <c r="I14" s="36" t="s">
        <v>43</v>
      </c>
      <c r="J14" s="36" t="s">
        <v>44</v>
      </c>
      <c r="K14" s="36" t="s">
        <v>45</v>
      </c>
      <c r="L14" s="36" t="s">
        <v>46</v>
      </c>
      <c r="M14" s="36" t="s">
        <v>47</v>
      </c>
      <c r="N14" s="36" t="s">
        <v>48</v>
      </c>
      <c r="O14" s="36" t="s">
        <v>49</v>
      </c>
      <c r="P14" s="36" t="s">
        <v>50</v>
      </c>
      <c r="Q14" s="36" t="s">
        <v>51</v>
      </c>
      <c r="R14" s="36" t="s">
        <v>52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</row>
    <row r="15">
      <c r="A15" s="28">
        <v>8.0</v>
      </c>
      <c r="B15" s="29" t="s">
        <v>56</v>
      </c>
      <c r="C15" s="29" t="s">
        <v>57</v>
      </c>
      <c r="D15" s="35">
        <v>106536.12</v>
      </c>
      <c r="E15" s="10"/>
      <c r="F15" s="10"/>
      <c r="G15" s="10"/>
      <c r="H15" s="32" t="s">
        <v>58</v>
      </c>
      <c r="I15" s="37">
        <v>115558.087308</v>
      </c>
      <c r="J15" s="37">
        <v>114664.609825</v>
      </c>
      <c r="K15" s="37">
        <v>115558.177023</v>
      </c>
      <c r="L15" s="37">
        <v>114665.653331</v>
      </c>
      <c r="M15" s="37">
        <v>119223.551405</v>
      </c>
      <c r="N15" s="37">
        <v>117965.487493</v>
      </c>
      <c r="O15" s="37">
        <v>119223.058817</v>
      </c>
      <c r="P15" s="37">
        <v>117962.97665</v>
      </c>
      <c r="Q15" s="37">
        <v>118786.354038</v>
      </c>
      <c r="R15" s="37">
        <v>112538.890004</v>
      </c>
      <c r="S15" s="4"/>
      <c r="T15" s="37">
        <f t="shared" ref="T15:T17" si="94">I15/$D15</f>
        <v>1.084684587</v>
      </c>
      <c r="U15" s="37">
        <f t="shared" ref="U15:U17" si="95">T15^2</f>
        <v>1.176540653</v>
      </c>
      <c r="V15" s="37">
        <f t="shared" ref="V15:V17" si="96">(T15-1)^2</f>
        <v>0.007171479252</v>
      </c>
      <c r="W15" s="37">
        <f t="shared" ref="W15:W17" si="97">(T15*T$3-1)^2</f>
        <v>0.008619993464</v>
      </c>
      <c r="X15" s="4"/>
      <c r="Y15" s="37">
        <f t="shared" ref="Y15:Y17" si="98">J15/$D15</f>
        <v>1.076297971</v>
      </c>
      <c r="Z15" s="37">
        <f t="shared" ref="Z15:Z17" si="99">Y15^2</f>
        <v>1.158417323</v>
      </c>
      <c r="AA15" s="37">
        <f t="shared" ref="AA15:AA17" si="100">(Y15-1)^2</f>
        <v>0.005821380423</v>
      </c>
      <c r="AB15" s="37">
        <f t="shared" ref="AB15:AB17" si="101">(Y15*Y$3-1)^2</f>
        <v>0.005868405915</v>
      </c>
      <c r="AC15" s="4"/>
      <c r="AD15" s="37">
        <f t="shared" ref="AD15:AD17" si="102">K15/$D15</f>
        <v>1.084685429</v>
      </c>
      <c r="AE15" s="37">
        <f t="shared" ref="AE15:AE17" si="103">AD15^2</f>
        <v>1.17654248</v>
      </c>
      <c r="AF15" s="37">
        <f t="shared" ref="AF15:AF17" si="104">(AD15-1)^2</f>
        <v>0.00717162188</v>
      </c>
      <c r="AG15" s="37">
        <f t="shared" ref="AG15:AG17" si="105">(AD15*AD$3-1)^2</f>
        <v>0.008635226275</v>
      </c>
      <c r="AH15" s="4"/>
      <c r="AI15" s="37">
        <f t="shared" ref="AI15:AI17" si="106">L15/$D15</f>
        <v>1.076307766</v>
      </c>
      <c r="AJ15" s="37">
        <f t="shared" ref="AJ15:AJ17" si="107">AI15^2</f>
        <v>1.158438407</v>
      </c>
      <c r="AK15" s="37">
        <f t="shared" ref="AK15:AK17" si="108">(AI15-1)^2</f>
        <v>0.005822875174</v>
      </c>
      <c r="AL15" s="37">
        <f t="shared" ref="AL15:AL17" si="109">(AI15*AI$3-1)^2</f>
        <v>0.00588083892</v>
      </c>
      <c r="AM15" s="4"/>
      <c r="AN15" s="37">
        <f t="shared" ref="AN15:AN17" si="110">M15/$D15</f>
        <v>1.119090421</v>
      </c>
      <c r="AO15" s="37">
        <f t="shared" ref="AO15:AO17" si="111">AN15^2</f>
        <v>1.252363371</v>
      </c>
      <c r="AP15" s="37">
        <f t="shared" ref="AP15:AP17" si="112">(AN15-1)^2</f>
        <v>0.01418252842</v>
      </c>
      <c r="AQ15" s="37">
        <f t="shared" ref="AQ15:AQ17" si="113">(AN15*AN$3-1)^2</f>
        <v>0.01280931076</v>
      </c>
      <c r="AR15" s="4"/>
      <c r="AS15" s="37">
        <f t="shared" ref="AS15:AS17" si="114">N15/$D15</f>
        <v>1.10728162</v>
      </c>
      <c r="AT15" s="37">
        <f t="shared" ref="AT15:AT17" si="115">AS15^2</f>
        <v>1.226072585</v>
      </c>
      <c r="AU15" s="37">
        <f t="shared" ref="AU15:AU17" si="116">(AS15-1)^2</f>
        <v>0.01150934589</v>
      </c>
      <c r="AV15" s="37">
        <f t="shared" ref="AV15:AV17" si="117">(AS15*AS$3-1)^2</f>
        <v>0.008770390508</v>
      </c>
      <c r="AW15" s="4"/>
      <c r="AX15" s="37">
        <f t="shared" ref="AX15:AX17" si="118">O15/$D15</f>
        <v>1.119085798</v>
      </c>
      <c r="AY15" s="37">
        <f t="shared" ref="AY15:AY17" si="119">AX15^2</f>
        <v>1.252353022</v>
      </c>
      <c r="AZ15" s="37">
        <f t="shared" ref="AZ15:AZ17" si="120">(AX15-1)^2</f>
        <v>0.01418142718</v>
      </c>
      <c r="BA15" s="37">
        <f t="shared" ref="BA15:BA17" si="121">(AX15*AX$3-1)^2</f>
        <v>0.01280317122</v>
      </c>
      <c r="BB15" s="4"/>
      <c r="BC15" s="37">
        <f t="shared" ref="BC15:BC17" si="122">P15/$D15</f>
        <v>1.107258052</v>
      </c>
      <c r="BD15" s="37">
        <f t="shared" ref="BD15:BD17" si="123">BC15^2</f>
        <v>1.226020393</v>
      </c>
      <c r="BE15" s="37">
        <f t="shared" ref="BE15:BE17" si="124">(BC15-1)^2</f>
        <v>0.01150428962</v>
      </c>
      <c r="BF15" s="37">
        <f t="shared" ref="BF15:BF17" si="125">(BC15*BC$3-1)^2</f>
        <v>0.008761482783</v>
      </c>
      <c r="BG15" s="4"/>
      <c r="BH15" s="37">
        <f t="shared" ref="BH15:BH17" si="126">Q15/$D15</f>
        <v>1.114986673</v>
      </c>
      <c r="BI15" s="37">
        <f t="shared" ref="BI15:BI17" si="127">BH15^2</f>
        <v>1.243195282</v>
      </c>
      <c r="BJ15" s="37">
        <f t="shared" ref="BJ15:BJ17" si="128">(BH15-1)^2</f>
        <v>0.01322193506</v>
      </c>
      <c r="BK15" s="37">
        <f t="shared" ref="BK15:BK17" si="129">(BH15*BH$3-1)^2</f>
        <v>0.01001005157</v>
      </c>
      <c r="BL15" s="4"/>
      <c r="BM15" s="37">
        <f t="shared" ref="BM15:BM17" si="130">R15/$D15</f>
        <v>1.056344928</v>
      </c>
      <c r="BN15" s="37">
        <f t="shared" ref="BN15:BN17" si="131">BM15^2</f>
        <v>1.115864607</v>
      </c>
      <c r="BO15" s="37">
        <f t="shared" ref="BO15:BO17" si="132">(BM15-1)^2</f>
        <v>0.003174750904</v>
      </c>
      <c r="BP15" s="37">
        <f t="shared" ref="BP15:BP17" si="133">(BM15*BM$3-1)^2</f>
        <v>0.004163403875</v>
      </c>
      <c r="BQ15" s="37"/>
    </row>
    <row r="16">
      <c r="A16" s="33">
        <v>3.0</v>
      </c>
      <c r="B16" s="4"/>
      <c r="C16" s="4"/>
      <c r="D16" s="35">
        <v>13349.12</v>
      </c>
      <c r="E16" s="10"/>
      <c r="F16" s="10"/>
      <c r="G16" s="10"/>
      <c r="H16" s="4"/>
      <c r="I16" s="37">
        <v>13705.925769</v>
      </c>
      <c r="J16" s="37">
        <v>13627.270077</v>
      </c>
      <c r="K16" s="37">
        <v>13705.977284</v>
      </c>
      <c r="L16" s="37">
        <v>13627.283806</v>
      </c>
      <c r="M16" s="37">
        <v>14039.264733</v>
      </c>
      <c r="N16" s="37">
        <v>13963.775199</v>
      </c>
      <c r="O16" s="37">
        <v>14039.351617</v>
      </c>
      <c r="P16" s="37">
        <v>13963.942969</v>
      </c>
      <c r="Q16" s="37">
        <v>14161.229414</v>
      </c>
      <c r="R16" s="37">
        <v>13423.181235</v>
      </c>
      <c r="S16" s="4"/>
      <c r="T16" s="37">
        <f t="shared" si="94"/>
        <v>1.026728786</v>
      </c>
      <c r="U16" s="37">
        <f t="shared" si="95"/>
        <v>1.054172</v>
      </c>
      <c r="V16" s="37">
        <f t="shared" si="96"/>
        <v>0.0007144279899</v>
      </c>
      <c r="W16" s="37">
        <f t="shared" si="97"/>
        <v>0.001186951148</v>
      </c>
      <c r="X16" s="4"/>
      <c r="Y16" s="37">
        <f t="shared" si="98"/>
        <v>1.020836585</v>
      </c>
      <c r="Z16" s="37">
        <f t="shared" si="99"/>
        <v>1.042107334</v>
      </c>
      <c r="AA16" s="37">
        <f t="shared" si="100"/>
        <v>0.0004341632852</v>
      </c>
      <c r="AB16" s="37">
        <f t="shared" si="101"/>
        <v>0.0004464045294</v>
      </c>
      <c r="AC16" s="4"/>
      <c r="AD16" s="37">
        <f t="shared" si="102"/>
        <v>1.026732645</v>
      </c>
      <c r="AE16" s="37">
        <f t="shared" si="103"/>
        <v>1.054179924</v>
      </c>
      <c r="AF16" s="37">
        <f t="shared" si="104"/>
        <v>0.0007146343006</v>
      </c>
      <c r="AG16" s="37">
        <f t="shared" si="105"/>
        <v>0.001192518394</v>
      </c>
      <c r="AH16" s="4"/>
      <c r="AI16" s="37">
        <f t="shared" si="106"/>
        <v>1.020837614</v>
      </c>
      <c r="AJ16" s="37">
        <f t="shared" si="107"/>
        <v>1.042109434</v>
      </c>
      <c r="AK16" s="37">
        <f t="shared" si="108"/>
        <v>0.0004342061454</v>
      </c>
      <c r="AL16" s="37">
        <f t="shared" si="109"/>
        <v>0.0004493106909</v>
      </c>
      <c r="AM16" s="4"/>
      <c r="AN16" s="37">
        <f t="shared" si="110"/>
        <v>1.051699643</v>
      </c>
      <c r="AO16" s="37">
        <f t="shared" si="111"/>
        <v>1.106072138</v>
      </c>
      <c r="AP16" s="37">
        <f t="shared" si="112"/>
        <v>0.002672853045</v>
      </c>
      <c r="AQ16" s="37">
        <f t="shared" si="113"/>
        <v>0.002129220281</v>
      </c>
      <c r="AR16" s="4"/>
      <c r="AS16" s="37">
        <f t="shared" si="114"/>
        <v>1.046044623</v>
      </c>
      <c r="AT16" s="37">
        <f t="shared" si="115"/>
        <v>1.094209353</v>
      </c>
      <c r="AU16" s="37">
        <f t="shared" si="116"/>
        <v>0.002120107316</v>
      </c>
      <c r="AV16" s="37">
        <f t="shared" si="117"/>
        <v>0.001100065036</v>
      </c>
      <c r="AW16" s="4"/>
      <c r="AX16" s="37">
        <f t="shared" si="118"/>
        <v>1.051706151</v>
      </c>
      <c r="AY16" s="37">
        <f t="shared" si="119"/>
        <v>1.106085828</v>
      </c>
      <c r="AZ16" s="37">
        <f t="shared" si="120"/>
        <v>0.002673526071</v>
      </c>
      <c r="BA16" s="37">
        <f t="shared" si="121"/>
        <v>0.002127864178</v>
      </c>
      <c r="BB16" s="4"/>
      <c r="BC16" s="37">
        <f t="shared" si="122"/>
        <v>1.046057191</v>
      </c>
      <c r="BD16" s="37">
        <f t="shared" si="123"/>
        <v>1.094235647</v>
      </c>
      <c r="BE16" s="37">
        <f t="shared" si="124"/>
        <v>0.002121264839</v>
      </c>
      <c r="BF16" s="37">
        <f t="shared" si="125"/>
        <v>0.001099366196</v>
      </c>
      <c r="BG16" s="4"/>
      <c r="BH16" s="37">
        <f t="shared" si="126"/>
        <v>1.060836176</v>
      </c>
      <c r="BI16" s="37">
        <f t="shared" si="127"/>
        <v>1.125373392</v>
      </c>
      <c r="BJ16" s="37">
        <f t="shared" si="128"/>
        <v>0.003701040312</v>
      </c>
      <c r="BK16" s="37">
        <f t="shared" si="129"/>
        <v>0.002173904717</v>
      </c>
      <c r="BL16" s="4"/>
      <c r="BM16" s="37">
        <f t="shared" si="130"/>
        <v>1.005548024</v>
      </c>
      <c r="BN16" s="37">
        <f t="shared" si="131"/>
        <v>1.011126828</v>
      </c>
      <c r="BO16" s="37">
        <f t="shared" si="132"/>
        <v>0.0000307805677</v>
      </c>
      <c r="BP16" s="37">
        <f t="shared" si="133"/>
        <v>0.000177801103</v>
      </c>
      <c r="BQ16" s="37"/>
    </row>
    <row r="17">
      <c r="B17" s="4"/>
      <c r="C17" s="4"/>
      <c r="D17" s="35">
        <v>11834.45</v>
      </c>
      <c r="E17" s="10"/>
      <c r="F17" s="10"/>
      <c r="G17" s="10"/>
      <c r="H17" s="4"/>
      <c r="I17" s="37">
        <v>12252.679837</v>
      </c>
      <c r="J17" s="37">
        <v>12179.770127</v>
      </c>
      <c r="K17" s="37">
        <v>12252.722015</v>
      </c>
      <c r="L17" s="37">
        <v>12179.792868</v>
      </c>
      <c r="M17" s="37">
        <v>12560.225343</v>
      </c>
      <c r="N17" s="37">
        <v>12485.808796</v>
      </c>
      <c r="O17" s="37">
        <v>12560.289418</v>
      </c>
      <c r="P17" s="37">
        <v>12485.914801</v>
      </c>
      <c r="Q17" s="37">
        <v>12652.812237</v>
      </c>
      <c r="R17" s="37">
        <v>11992.736398</v>
      </c>
      <c r="S17" s="4"/>
      <c r="T17" s="37">
        <f t="shared" si="94"/>
        <v>1.035340032</v>
      </c>
      <c r="U17" s="37">
        <f t="shared" si="95"/>
        <v>1.071928981</v>
      </c>
      <c r="V17" s="37">
        <f t="shared" si="96"/>
        <v>0.001248917834</v>
      </c>
      <c r="W17" s="37">
        <f t="shared" si="97"/>
        <v>0.001860039879</v>
      </c>
      <c r="X17" s="4"/>
      <c r="Y17" s="37">
        <f t="shared" si="98"/>
        <v>1.029179229</v>
      </c>
      <c r="Z17" s="37">
        <f t="shared" si="99"/>
        <v>1.059209885</v>
      </c>
      <c r="AA17" s="37">
        <f t="shared" si="100"/>
        <v>0.0008514274068</v>
      </c>
      <c r="AB17" s="37">
        <f t="shared" si="101"/>
        <v>0.0008686763024</v>
      </c>
      <c r="AC17" s="4"/>
      <c r="AD17" s="37">
        <f t="shared" si="102"/>
        <v>1.035343596</v>
      </c>
      <c r="AE17" s="37">
        <f t="shared" si="103"/>
        <v>1.071936361</v>
      </c>
      <c r="AF17" s="37">
        <f t="shared" si="104"/>
        <v>0.00124916975</v>
      </c>
      <c r="AG17" s="37">
        <f t="shared" si="105"/>
        <v>0.001867037457</v>
      </c>
      <c r="AH17" s="4"/>
      <c r="AI17" s="37">
        <f t="shared" si="106"/>
        <v>1.029181151</v>
      </c>
      <c r="AJ17" s="37">
        <f t="shared" si="107"/>
        <v>1.059213841</v>
      </c>
      <c r="AK17" s="37">
        <f t="shared" si="108"/>
        <v>0.0008515395517</v>
      </c>
      <c r="AL17" s="37">
        <f t="shared" si="109"/>
        <v>0.0008728138947</v>
      </c>
      <c r="AM17" s="4"/>
      <c r="AN17" s="37">
        <f t="shared" si="110"/>
        <v>1.06132734</v>
      </c>
      <c r="AO17" s="37">
        <f t="shared" si="111"/>
        <v>1.126415723</v>
      </c>
      <c r="AP17" s="37">
        <f t="shared" si="112"/>
        <v>0.003761042674</v>
      </c>
      <c r="AQ17" s="37">
        <f t="shared" si="113"/>
        <v>0.003104752861</v>
      </c>
      <c r="AR17" s="4"/>
      <c r="AS17" s="37">
        <f t="shared" si="114"/>
        <v>1.055039211</v>
      </c>
      <c r="AT17" s="37">
        <f t="shared" si="115"/>
        <v>1.113107738</v>
      </c>
      <c r="AU17" s="37">
        <f t="shared" si="116"/>
        <v>0.003029314798</v>
      </c>
      <c r="AV17" s="37">
        <f t="shared" si="117"/>
        <v>0.001768294027</v>
      </c>
      <c r="AW17" s="4"/>
      <c r="AX17" s="37">
        <f t="shared" si="118"/>
        <v>1.061332755</v>
      </c>
      <c r="AY17" s="37">
        <f t="shared" si="119"/>
        <v>1.126427216</v>
      </c>
      <c r="AZ17" s="37">
        <f t="shared" si="120"/>
        <v>0.00376170679</v>
      </c>
      <c r="BA17" s="37">
        <f t="shared" si="121"/>
        <v>0.003102972398</v>
      </c>
      <c r="BB17" s="4"/>
      <c r="BC17" s="37">
        <f t="shared" si="122"/>
        <v>1.055048169</v>
      </c>
      <c r="BD17" s="37">
        <f t="shared" si="123"/>
        <v>1.113126638</v>
      </c>
      <c r="BE17" s="37">
        <f t="shared" si="124"/>
        <v>0.003030300886</v>
      </c>
      <c r="BF17" s="37">
        <f t="shared" si="125"/>
        <v>0.00176709156</v>
      </c>
      <c r="BG17" s="4"/>
      <c r="BH17" s="37">
        <f t="shared" si="126"/>
        <v>1.069150847</v>
      </c>
      <c r="BI17" s="37">
        <f t="shared" si="127"/>
        <v>1.143083533</v>
      </c>
      <c r="BJ17" s="37">
        <f t="shared" si="128"/>
        <v>0.004781839591</v>
      </c>
      <c r="BK17" s="37">
        <f t="shared" si="129"/>
        <v>0.003006157604</v>
      </c>
      <c r="BL17" s="4"/>
      <c r="BM17" s="37">
        <f t="shared" si="130"/>
        <v>1.013375053</v>
      </c>
      <c r="BN17" s="37">
        <f t="shared" si="131"/>
        <v>1.026928998</v>
      </c>
      <c r="BO17" s="37">
        <f t="shared" si="132"/>
        <v>0.0001788920473</v>
      </c>
      <c r="BP17" s="37">
        <f t="shared" si="133"/>
        <v>0.0004503666565</v>
      </c>
      <c r="BQ17" s="37"/>
    </row>
    <row r="18">
      <c r="A18" s="4"/>
      <c r="B18" s="4"/>
      <c r="C18" s="4"/>
      <c r="D18" s="4"/>
      <c r="E18" s="4"/>
      <c r="F18" s="4"/>
      <c r="G18" s="4"/>
      <c r="H18" s="4"/>
      <c r="I18" s="34" t="s">
        <v>43</v>
      </c>
      <c r="J18" s="34" t="s">
        <v>44</v>
      </c>
      <c r="K18" s="34" t="s">
        <v>45</v>
      </c>
      <c r="L18" s="34" t="s">
        <v>46</v>
      </c>
      <c r="M18" s="34" t="s">
        <v>47</v>
      </c>
      <c r="N18" s="34" t="s">
        <v>48</v>
      </c>
      <c r="O18" s="34" t="s">
        <v>49</v>
      </c>
      <c r="P18" s="34" t="s">
        <v>50</v>
      </c>
      <c r="Q18" s="34" t="s">
        <v>51</v>
      </c>
      <c r="R18" s="34" t="s">
        <v>52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</row>
    <row r="19">
      <c r="A19" s="28">
        <v>10.0</v>
      </c>
      <c r="B19" s="29" t="s">
        <v>59</v>
      </c>
      <c r="C19" s="29" t="s">
        <v>60</v>
      </c>
      <c r="D19" s="24">
        <v>590000.0</v>
      </c>
      <c r="E19" s="10"/>
      <c r="F19" s="10"/>
      <c r="G19" s="10"/>
      <c r="H19" s="32" t="s">
        <v>61</v>
      </c>
      <c r="I19" s="27">
        <v>582109.097331</v>
      </c>
      <c r="J19" s="27">
        <v>585004.098355</v>
      </c>
      <c r="K19" s="27">
        <v>582084.942184</v>
      </c>
      <c r="L19" s="27">
        <v>584979.79135</v>
      </c>
      <c r="M19" s="27">
        <v>589080.199978</v>
      </c>
      <c r="N19" s="27">
        <v>591534.759021</v>
      </c>
      <c r="O19" s="27">
        <v>589067.091198</v>
      </c>
      <c r="P19" s="27">
        <v>591521.192101</v>
      </c>
      <c r="Q19" s="27">
        <v>592607.293796</v>
      </c>
      <c r="R19" s="27">
        <v>584745.784809</v>
      </c>
      <c r="S19" s="4"/>
      <c r="T19" s="37">
        <f t="shared" ref="T19:T21" si="134">I19/$D19</f>
        <v>0.9866255887</v>
      </c>
      <c r="U19" s="37">
        <f t="shared" ref="U19:U21" si="135">T19^2</f>
        <v>0.9734300523</v>
      </c>
      <c r="V19" s="37">
        <f t="shared" ref="V19:V21" si="136">(T19-1)^2</f>
        <v>0.0001788748777</v>
      </c>
      <c r="W19" s="37">
        <f t="shared" ref="W19:W21" si="137">(T19*T$3-1)^2</f>
        <v>0.00003543473702</v>
      </c>
      <c r="X19" s="4"/>
      <c r="Y19" s="37">
        <f t="shared" ref="Y19:Y21" si="138">J19/$D19</f>
        <v>0.9915323701</v>
      </c>
      <c r="Z19" s="37">
        <f t="shared" ref="Z19:Z21" si="139">Y19^2</f>
        <v>0.9831364409</v>
      </c>
      <c r="AA19" s="37">
        <f t="shared" ref="AA19:AA21" si="140">(Y19-1)^2</f>
        <v>0.00007170075624</v>
      </c>
      <c r="AB19" s="37">
        <f t="shared" ref="AB19:AB21" si="141">(Y19*Y$3-1)^2</f>
        <v>0.00006698278889</v>
      </c>
      <c r="AC19" s="4"/>
      <c r="AD19" s="37">
        <f t="shared" ref="AD19:AD21" si="142">K19/$D19</f>
        <v>0.9865846478</v>
      </c>
      <c r="AE19" s="37">
        <f t="shared" ref="AE19:AE21" si="143">AD19^2</f>
        <v>0.9733492672</v>
      </c>
      <c r="AF19" s="37">
        <f t="shared" ref="AF19:AF21" si="144">(AD19-1)^2</f>
        <v>0.0001799716755</v>
      </c>
      <c r="AG19" s="37">
        <f t="shared" ref="AG19:AG21" si="145">(AD19*AD$3-1)^2</f>
        <v>0.00003504813752</v>
      </c>
      <c r="AH19" s="4"/>
      <c r="AI19" s="37">
        <f t="shared" ref="AI19:AI21" si="146">L19/$D19</f>
        <v>0.9914911718</v>
      </c>
      <c r="AJ19" s="37">
        <f t="shared" ref="AJ19:AJ21" si="147">AI19^2</f>
        <v>0.9830547437</v>
      </c>
      <c r="AK19" s="37">
        <f t="shared" ref="AK19:AK21" si="148">(AI19-1)^2</f>
        <v>0.00007240015768</v>
      </c>
      <c r="AL19" s="37">
        <f t="shared" ref="AL19:AL21" si="149">(AI19*AI$3-1)^2</f>
        <v>0.00006658269327</v>
      </c>
      <c r="AM19" s="4"/>
      <c r="AN19" s="37">
        <f t="shared" ref="AN19:AN21" si="150">M19/$D19</f>
        <v>0.9984410169</v>
      </c>
      <c r="AO19" s="37">
        <f t="shared" ref="AO19:AO21" si="151">AN19^2</f>
        <v>0.9968844643</v>
      </c>
      <c r="AP19" s="37">
        <f t="shared" ref="AP19:AP21" si="152">(AN19-1)^2</f>
        <v>0.000002430428269</v>
      </c>
      <c r="AQ19" s="37">
        <f t="shared" ref="AQ19:AQ21" si="153">(AN19*AN$3-1)^2</f>
        <v>0.00004670059641</v>
      </c>
      <c r="AR19" s="4"/>
      <c r="AS19" s="37">
        <f t="shared" ref="AS19:AS21" si="154">N19/$D19</f>
        <v>1.002601286</v>
      </c>
      <c r="AT19" s="37">
        <f t="shared" ref="AT19:AT21" si="155">AS19^2</f>
        <v>1.00520934</v>
      </c>
      <c r="AU19" s="37">
        <f t="shared" ref="AU19:AU21" si="156">(AS19-1)^2</f>
        <v>0.000006766691332</v>
      </c>
      <c r="AV19" s="37">
        <f t="shared" ref="AV19:AV21" si="157">(AS19*AS$3-1)^2</f>
        <v>0.00009489285713</v>
      </c>
      <c r="AW19" s="4"/>
      <c r="AX19" s="37">
        <f t="shared" ref="AX19:AX21" si="158">O19/$D19</f>
        <v>0.9984187986</v>
      </c>
      <c r="AY19" s="37">
        <f t="shared" ref="AY19:AY21" si="159">AX19^2</f>
        <v>0.9968400975</v>
      </c>
      <c r="AZ19" s="37">
        <f t="shared" ref="AZ19:AZ21" si="160">(AX19-1)^2</f>
        <v>0.000002500197739</v>
      </c>
      <c r="BA19" s="37">
        <f t="shared" ref="BA19:BA21" si="161">(AX19*AX$3-1)^2</f>
        <v>0.00004727913724</v>
      </c>
      <c r="BB19" s="4"/>
      <c r="BC19" s="37">
        <f t="shared" ref="BC19:BC21" si="162">P19/$D19</f>
        <v>1.002578292</v>
      </c>
      <c r="BD19" s="37">
        <f t="shared" ref="BD19:BD21" si="163">BC19^2</f>
        <v>1.005163231</v>
      </c>
      <c r="BE19" s="37">
        <f t="shared" ref="BE19:BE21" si="164">(BC19-1)^2</f>
        <v>0.000006647588073</v>
      </c>
      <c r="BF19" s="37">
        <f t="shared" ref="BF19:BF21" si="165">(BC19*BC$3-1)^2</f>
        <v>0.00009576587817</v>
      </c>
      <c r="BG19" s="4"/>
      <c r="BH19" s="37">
        <f t="shared" ref="BH19:BH21" si="166">Q19/$D19</f>
        <v>1.004419142</v>
      </c>
      <c r="BI19" s="37">
        <f t="shared" ref="BI19:BI21" si="167">BH19^2</f>
        <v>1.008857813</v>
      </c>
      <c r="BJ19" s="37">
        <f t="shared" ref="BJ19:BJ21" si="168">(BH19-1)^2</f>
        <v>0.00001952881626</v>
      </c>
      <c r="BK19" s="37">
        <f t="shared" ref="BK19:BK21" si="169">(BH19*BH$3-1)^2</f>
        <v>0.00008165140874</v>
      </c>
      <c r="BL19" s="4"/>
      <c r="BM19" s="37">
        <f t="shared" ref="BM19:BM21" si="170">R19/$D19</f>
        <v>0.9910945505</v>
      </c>
      <c r="BN19" s="37">
        <f t="shared" ref="BN19:BN21" si="171">BM19^2</f>
        <v>0.9822684081</v>
      </c>
      <c r="BO19" s="37">
        <f t="shared" ref="BO19:BO21" si="172">(BM19-1)^2</f>
        <v>0.00007930703037</v>
      </c>
      <c r="BP19" s="37">
        <f t="shared" ref="BP19:BP21" si="173">(BM19*BM$3-1)^2</f>
        <v>0.000001515808457</v>
      </c>
      <c r="BQ19" s="37"/>
    </row>
    <row r="20">
      <c r="A20" s="33">
        <v>4.0</v>
      </c>
      <c r="B20" s="4"/>
      <c r="C20" s="4"/>
      <c r="D20" s="24">
        <v>26758.0</v>
      </c>
      <c r="E20" s="10"/>
      <c r="F20" s="10"/>
      <c r="G20" s="10"/>
      <c r="H20" s="4"/>
      <c r="I20" s="27">
        <v>27411.304652</v>
      </c>
      <c r="J20" s="27">
        <v>27136.765958</v>
      </c>
      <c r="K20" s="27">
        <v>27411.80465</v>
      </c>
      <c r="L20" s="27">
        <v>27137.327242</v>
      </c>
      <c r="M20" s="27">
        <v>28215.571527</v>
      </c>
      <c r="N20" s="27">
        <v>28026.39633</v>
      </c>
      <c r="O20" s="27">
        <v>28215.771596</v>
      </c>
      <c r="P20" s="27">
        <v>28026.608267</v>
      </c>
      <c r="Q20" s="27">
        <v>28318.622843</v>
      </c>
      <c r="R20" s="27">
        <v>26934.440394</v>
      </c>
      <c r="S20" s="4"/>
      <c r="T20" s="37">
        <f t="shared" si="134"/>
        <v>1.024415302</v>
      </c>
      <c r="U20" s="37">
        <f t="shared" si="135"/>
        <v>1.049426711</v>
      </c>
      <c r="V20" s="37">
        <f t="shared" si="136"/>
        <v>0.0005961069737</v>
      </c>
      <c r="W20" s="37">
        <f t="shared" si="137"/>
        <v>0.001031776043</v>
      </c>
      <c r="X20" s="4"/>
      <c r="Y20" s="37">
        <f t="shared" si="138"/>
        <v>1.014155242</v>
      </c>
      <c r="Z20" s="37">
        <f t="shared" si="139"/>
        <v>1.028510854</v>
      </c>
      <c r="AA20" s="37">
        <f t="shared" si="140"/>
        <v>0.0002003708682</v>
      </c>
      <c r="AB20" s="37">
        <f t="shared" si="141"/>
        <v>0.0002086590276</v>
      </c>
      <c r="AC20" s="4"/>
      <c r="AD20" s="37">
        <f t="shared" si="142"/>
        <v>1.024433988</v>
      </c>
      <c r="AE20" s="37">
        <f t="shared" si="143"/>
        <v>1.049464996</v>
      </c>
      <c r="AF20" s="37">
        <f t="shared" si="144"/>
        <v>0.0005970197679</v>
      </c>
      <c r="AG20" s="37">
        <f t="shared" si="145"/>
        <v>0.001037918308</v>
      </c>
      <c r="AH20" s="4"/>
      <c r="AI20" s="37">
        <f t="shared" si="146"/>
        <v>1.014176218</v>
      </c>
      <c r="AJ20" s="37">
        <f t="shared" si="147"/>
        <v>1.028553401</v>
      </c>
      <c r="AK20" s="37">
        <f t="shared" si="148"/>
        <v>0.0002009651576</v>
      </c>
      <c r="AL20" s="37">
        <f t="shared" si="149"/>
        <v>0.0002112141792</v>
      </c>
      <c r="AM20" s="4"/>
      <c r="AN20" s="37">
        <f t="shared" si="150"/>
        <v>1.054472364</v>
      </c>
      <c r="AO20" s="37">
        <f t="shared" si="151"/>
        <v>1.111911967</v>
      </c>
      <c r="AP20" s="37">
        <f t="shared" si="152"/>
        <v>0.002967238485</v>
      </c>
      <c r="AQ20" s="37">
        <f t="shared" si="153"/>
        <v>0.002391361434</v>
      </c>
      <c r="AR20" s="4"/>
      <c r="AS20" s="37">
        <f t="shared" si="154"/>
        <v>1.047402509</v>
      </c>
      <c r="AT20" s="37">
        <f t="shared" si="155"/>
        <v>1.097052015</v>
      </c>
      <c r="AU20" s="37">
        <f t="shared" si="156"/>
        <v>0.002246997839</v>
      </c>
      <c r="AV20" s="37">
        <f t="shared" si="157"/>
        <v>0.001190829512</v>
      </c>
      <c r="AW20" s="4"/>
      <c r="AX20" s="37">
        <f t="shared" si="158"/>
        <v>1.054479841</v>
      </c>
      <c r="AY20" s="37">
        <f t="shared" si="159"/>
        <v>1.111927736</v>
      </c>
      <c r="AZ20" s="37">
        <f t="shared" si="160"/>
        <v>0.002968053118</v>
      </c>
      <c r="BA20" s="37">
        <f t="shared" si="161"/>
        <v>0.002390012986</v>
      </c>
      <c r="BB20" s="4"/>
      <c r="BC20" s="37">
        <f t="shared" si="162"/>
        <v>1.047410429</v>
      </c>
      <c r="BD20" s="37">
        <f t="shared" si="163"/>
        <v>1.097068607</v>
      </c>
      <c r="BE20" s="37">
        <f t="shared" si="164"/>
        <v>0.002247748806</v>
      </c>
      <c r="BF20" s="37">
        <f t="shared" si="165"/>
        <v>0.001189783682</v>
      </c>
      <c r="BG20" s="4"/>
      <c r="BH20" s="37">
        <f t="shared" si="166"/>
        <v>1.058323598</v>
      </c>
      <c r="BI20" s="37">
        <f t="shared" si="167"/>
        <v>1.120048839</v>
      </c>
      <c r="BJ20" s="37">
        <f t="shared" si="168"/>
        <v>0.003401642117</v>
      </c>
      <c r="BK20" s="37">
        <f t="shared" si="169"/>
        <v>0.001948889803</v>
      </c>
      <c r="BL20" s="4"/>
      <c r="BM20" s="37">
        <f t="shared" si="170"/>
        <v>1.006593931</v>
      </c>
      <c r="BN20" s="37">
        <f t="shared" si="171"/>
        <v>1.013231341</v>
      </c>
      <c r="BO20" s="37">
        <f t="shared" si="172"/>
        <v>0.00004347992027</v>
      </c>
      <c r="BP20" s="37">
        <f t="shared" si="173"/>
        <v>0.0002070206874</v>
      </c>
      <c r="BQ20" s="37"/>
    </row>
    <row r="21">
      <c r="B21" s="4"/>
      <c r="C21" s="4"/>
      <c r="D21" s="24">
        <v>25512.51</v>
      </c>
      <c r="E21" s="10"/>
      <c r="F21" s="10"/>
      <c r="G21" s="10"/>
      <c r="H21" s="4"/>
      <c r="I21" s="27">
        <v>26178.565567</v>
      </c>
      <c r="J21" s="27">
        <v>25933.768234</v>
      </c>
      <c r="K21" s="27">
        <v>26178.972748</v>
      </c>
      <c r="L21" s="27">
        <v>25934.233084</v>
      </c>
      <c r="M21" s="27">
        <v>26925.884292</v>
      </c>
      <c r="N21" s="27">
        <v>26758.597527</v>
      </c>
      <c r="O21" s="27">
        <v>26926.039101</v>
      </c>
      <c r="P21" s="27">
        <v>26758.76296</v>
      </c>
      <c r="Q21" s="27">
        <v>27027.092923</v>
      </c>
      <c r="R21" s="27">
        <v>25748.421867</v>
      </c>
      <c r="S21" s="4"/>
      <c r="T21" s="37">
        <f t="shared" si="134"/>
        <v>1.026107018</v>
      </c>
      <c r="U21" s="37">
        <f t="shared" si="135"/>
        <v>1.052895613</v>
      </c>
      <c r="V21" s="37">
        <f t="shared" si="136"/>
        <v>0.0006815764077</v>
      </c>
      <c r="W21" s="37">
        <f t="shared" si="137"/>
        <v>0.001144178848</v>
      </c>
      <c r="X21" s="4"/>
      <c r="Y21" s="37">
        <f t="shared" si="138"/>
        <v>1.01651183</v>
      </c>
      <c r="Z21" s="37">
        <f t="shared" si="139"/>
        <v>1.033296301</v>
      </c>
      <c r="AA21" s="37">
        <f t="shared" si="140"/>
        <v>0.0002726405377</v>
      </c>
      <c r="AB21" s="37">
        <f t="shared" si="141"/>
        <v>0.0002823171713</v>
      </c>
      <c r="AC21" s="4"/>
      <c r="AD21" s="37">
        <f t="shared" si="142"/>
        <v>1.026122978</v>
      </c>
      <c r="AE21" s="37">
        <f t="shared" si="143"/>
        <v>1.052928367</v>
      </c>
      <c r="AF21" s="37">
        <f t="shared" si="144"/>
        <v>0.0006824100012</v>
      </c>
      <c r="AG21" s="37">
        <f t="shared" si="145"/>
        <v>0.001150468813</v>
      </c>
      <c r="AH21" s="4"/>
      <c r="AI21" s="37">
        <f t="shared" si="146"/>
        <v>1.016530051</v>
      </c>
      <c r="AJ21" s="37">
        <f t="shared" si="147"/>
        <v>1.033333344</v>
      </c>
      <c r="AK21" s="37">
        <f t="shared" si="148"/>
        <v>0.0002732425764</v>
      </c>
      <c r="AL21" s="37">
        <f t="shared" si="149"/>
        <v>0.0002852001788</v>
      </c>
      <c r="AM21" s="4"/>
      <c r="AN21" s="37">
        <f t="shared" si="150"/>
        <v>1.055399265</v>
      </c>
      <c r="AO21" s="37">
        <f t="shared" si="151"/>
        <v>1.113867608</v>
      </c>
      <c r="AP21" s="37">
        <f t="shared" si="152"/>
        <v>0.003069078518</v>
      </c>
      <c r="AQ21" s="37">
        <f t="shared" si="153"/>
        <v>0.002482386306</v>
      </c>
      <c r="AR21" s="4"/>
      <c r="AS21" s="37">
        <f t="shared" si="154"/>
        <v>1.048842216</v>
      </c>
      <c r="AT21" s="37">
        <f t="shared" si="155"/>
        <v>1.100069994</v>
      </c>
      <c r="AU21" s="37">
        <f t="shared" si="156"/>
        <v>0.002385562075</v>
      </c>
      <c r="AV21" s="37">
        <f t="shared" si="157"/>
        <v>0.00129099231</v>
      </c>
      <c r="AW21" s="4"/>
      <c r="AX21" s="37">
        <f t="shared" si="158"/>
        <v>1.055405333</v>
      </c>
      <c r="AY21" s="37">
        <f t="shared" si="159"/>
        <v>1.113880416</v>
      </c>
      <c r="AZ21" s="37">
        <f t="shared" si="160"/>
        <v>0.003069750876</v>
      </c>
      <c r="BA21" s="37">
        <f t="shared" si="161"/>
        <v>0.002480870952</v>
      </c>
      <c r="BB21" s="4"/>
      <c r="BC21" s="37">
        <f t="shared" si="162"/>
        <v>1.048848701</v>
      </c>
      <c r="BD21" s="37">
        <f t="shared" si="163"/>
        <v>1.100083597</v>
      </c>
      <c r="BE21" s="37">
        <f t="shared" si="164"/>
        <v>0.002386195541</v>
      </c>
      <c r="BF21" s="37">
        <f t="shared" si="165"/>
        <v>0.001289799223</v>
      </c>
      <c r="BG21" s="4"/>
      <c r="BH21" s="37">
        <f t="shared" si="166"/>
        <v>1.059366284</v>
      </c>
      <c r="BI21" s="37">
        <f t="shared" si="167"/>
        <v>1.122256924</v>
      </c>
      <c r="BJ21" s="37">
        <f t="shared" si="168"/>
        <v>0.003524355717</v>
      </c>
      <c r="BK21" s="37">
        <f t="shared" si="169"/>
        <v>0.002040776126</v>
      </c>
      <c r="BL21" s="4"/>
      <c r="BM21" s="37">
        <f t="shared" si="170"/>
        <v>1.009246909</v>
      </c>
      <c r="BN21" s="37">
        <f t="shared" si="171"/>
        <v>1.018579324</v>
      </c>
      <c r="BO21" s="37">
        <f t="shared" si="172"/>
        <v>0.00008550533234</v>
      </c>
      <c r="BP21" s="37">
        <f t="shared" si="173"/>
        <v>0.000291102797</v>
      </c>
      <c r="BQ21" s="37"/>
    </row>
    <row r="22">
      <c r="A22" s="4"/>
      <c r="B22" s="4"/>
      <c r="C22" s="4"/>
      <c r="D22" s="4"/>
      <c r="E22" s="4"/>
      <c r="F22" s="4"/>
      <c r="G22" s="4"/>
      <c r="H22" s="4"/>
      <c r="I22" s="34" t="s">
        <v>43</v>
      </c>
      <c r="J22" s="34" t="s">
        <v>44</v>
      </c>
      <c r="K22" s="34" t="s">
        <v>45</v>
      </c>
      <c r="L22" s="34" t="s">
        <v>46</v>
      </c>
      <c r="M22" s="34" t="s">
        <v>47</v>
      </c>
      <c r="N22" s="34" t="s">
        <v>48</v>
      </c>
      <c r="O22" s="34" t="s">
        <v>49</v>
      </c>
      <c r="P22" s="34" t="s">
        <v>50</v>
      </c>
      <c r="Q22" s="34" t="s">
        <v>51</v>
      </c>
      <c r="R22" s="34" t="s">
        <v>52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>
      <c r="A23" s="28">
        <v>11.0</v>
      </c>
      <c r="B23" s="29" t="s">
        <v>62</v>
      </c>
      <c r="C23" s="29" t="s">
        <v>63</v>
      </c>
      <c r="D23" s="24">
        <v>95189.67</v>
      </c>
      <c r="E23" s="24">
        <v>0.81</v>
      </c>
      <c r="F23" s="10"/>
      <c r="G23" s="10"/>
      <c r="H23" s="38" t="s">
        <v>64</v>
      </c>
      <c r="I23" s="27">
        <v>97280.16963</v>
      </c>
      <c r="J23" s="27">
        <v>96173.329696</v>
      </c>
      <c r="K23" s="27">
        <v>97281.694082</v>
      </c>
      <c r="L23" s="27">
        <v>96176.65609</v>
      </c>
      <c r="M23" s="27">
        <v>99230.171306</v>
      </c>
      <c r="N23" s="27">
        <v>98011.132066</v>
      </c>
      <c r="O23" s="27">
        <v>99230.232107</v>
      </c>
      <c r="P23" s="27">
        <v>98011.586011</v>
      </c>
      <c r="Q23" s="27">
        <v>99104.464842</v>
      </c>
      <c r="R23" s="27">
        <v>95415.322155</v>
      </c>
      <c r="S23" s="4"/>
      <c r="T23" s="37">
        <f t="shared" ref="T23:T25" si="174">I23/$D23</f>
        <v>1.021961413</v>
      </c>
      <c r="U23" s="37">
        <f t="shared" ref="U23:U25" si="175">T23^2</f>
        <v>1.044405129</v>
      </c>
      <c r="V23" s="37">
        <f t="shared" ref="V23:V25" si="176">(T23-1)^2</f>
        <v>0.0004823036489</v>
      </c>
      <c r="W23" s="37">
        <f t="shared" ref="W23:W25" si="177">(T23*T$3-1)^2</f>
        <v>0.0008790586144</v>
      </c>
      <c r="X23" s="4"/>
      <c r="Y23" s="37">
        <f t="shared" ref="Y23:Y25" si="178">J23/$D23</f>
        <v>1.010333681</v>
      </c>
      <c r="Z23" s="37">
        <f t="shared" ref="Z23:Z25" si="179">Y23^2</f>
        <v>1.020774147</v>
      </c>
      <c r="AA23" s="37">
        <f t="shared" ref="AA23:AA25" si="180">(Y23-1)^2</f>
        <v>0.0001067849656</v>
      </c>
      <c r="AB23" s="37">
        <f t="shared" ref="AB23:AB25" si="181">(Y23*Y$3-1)^2</f>
        <v>0.0001128350015</v>
      </c>
      <c r="AC23" s="4"/>
      <c r="AD23" s="37">
        <f t="shared" ref="AD23:AD25" si="182">K23/$D23</f>
        <v>1.021977428</v>
      </c>
      <c r="AE23" s="37">
        <f t="shared" ref="AE23:AE25" si="183">AD23^2</f>
        <v>1.044437863</v>
      </c>
      <c r="AF23" s="37">
        <f t="shared" ref="AF23:AF25" si="184">(AD23-1)^2</f>
        <v>0.0004830073245</v>
      </c>
      <c r="AG23" s="37">
        <f t="shared" ref="AG23:AG25" si="185">(AD23*AD$3-1)^2</f>
        <v>0.0008845577989</v>
      </c>
      <c r="AH23" s="4"/>
      <c r="AI23" s="37">
        <f t="shared" ref="AI23:AI25" si="186">L23/$D23</f>
        <v>1.010368626</v>
      </c>
      <c r="AJ23" s="37">
        <f t="shared" ref="AJ23:AJ25" si="187">AI23^2</f>
        <v>1.02084476</v>
      </c>
      <c r="AK23" s="37">
        <f t="shared" ref="AK23:AK25" si="188">(AI23-1)^2</f>
        <v>0.0001075084057</v>
      </c>
      <c r="AL23" s="37">
        <f t="shared" ref="AL23:AL25" si="189">(AI23*AI$3-1)^2</f>
        <v>0.0001150101226</v>
      </c>
      <c r="AM23" s="4"/>
      <c r="AN23" s="37">
        <f t="shared" ref="AN23:AN25" si="190">M23/$D23</f>
        <v>1.042446846</v>
      </c>
      <c r="AO23" s="37">
        <f t="shared" ref="AO23:AO25" si="191">AN23^2</f>
        <v>1.086695428</v>
      </c>
      <c r="AP23" s="37">
        <f t="shared" ref="AP23:AP25" si="192">(AN23-1)^2</f>
        <v>0.001801734773</v>
      </c>
      <c r="AQ23" s="37">
        <f t="shared" ref="AQ23:AQ25" si="193">(AN23*AN$3-1)^2</f>
        <v>0.001364531216</v>
      </c>
      <c r="AR23" s="4"/>
      <c r="AS23" s="37">
        <f t="shared" ref="AS23:AS25" si="194">N23/$D23</f>
        <v>1.029640423</v>
      </c>
      <c r="AT23" s="37">
        <f t="shared" ref="AT23:AT25" si="195">AS23^2</f>
        <v>1.0601594</v>
      </c>
      <c r="AU23" s="37">
        <f t="shared" ref="AU23:AU25" si="196">(AS23-1)^2</f>
        <v>0.0008785546644</v>
      </c>
      <c r="AV23" s="37">
        <f t="shared" ref="AV23:AV25" si="197">(AS23*AS$3-1)^2</f>
        <v>0.0002878103073</v>
      </c>
      <c r="AW23" s="4"/>
      <c r="AX23" s="37">
        <f t="shared" ref="AX23:AX25" si="198">O23/$D23</f>
        <v>1.042447485</v>
      </c>
      <c r="AY23" s="37">
        <f t="shared" ref="AY23:AY25" si="199">AX23^2</f>
        <v>1.086696759</v>
      </c>
      <c r="AZ23" s="37">
        <f t="shared" ref="AZ23:AZ25" si="200">(AX23-1)^2</f>
        <v>0.001801788998</v>
      </c>
      <c r="BA23" s="37">
        <f t="shared" ref="BA23:BA25" si="201">(AX23*AX$3-1)^2</f>
        <v>0.001363028247</v>
      </c>
      <c r="BB23" s="4"/>
      <c r="BC23" s="37">
        <f t="shared" ref="BC23:BC25" si="202">P23/$D23</f>
        <v>1.029645192</v>
      </c>
      <c r="BD23" s="37">
        <f t="shared" ref="BD23:BD25" si="203">BC23^2</f>
        <v>1.060169221</v>
      </c>
      <c r="BE23" s="37">
        <f t="shared" ref="BE23:BE25" si="204">(BC23-1)^2</f>
        <v>0.0008788373884</v>
      </c>
      <c r="BF23" s="37">
        <f t="shared" ref="BF23:BF25" si="205">(BC23*BC$3-1)^2</f>
        <v>0.0002872039694</v>
      </c>
      <c r="BG23" s="4"/>
      <c r="BH23" s="37">
        <f t="shared" ref="BH23:BH25" si="206">Q23/$D23</f>
        <v>1.041126257</v>
      </c>
      <c r="BI23" s="37">
        <f t="shared" ref="BI23:BI25" si="207">BH23^2</f>
        <v>1.083943883</v>
      </c>
      <c r="BJ23" s="37">
        <f t="shared" ref="BJ23:BJ25" si="208">(BH23-1)^2</f>
        <v>0.001691369023</v>
      </c>
      <c r="BK23" s="37">
        <f t="shared" ref="BK23:BK25" si="209">(BH23*BH$3-1)^2</f>
        <v>0.0007387125797</v>
      </c>
      <c r="BL23" s="4"/>
      <c r="BM23" s="37">
        <f t="shared" ref="BM23:BM25" si="210">R23/$D23</f>
        <v>1.002370553</v>
      </c>
      <c r="BN23" s="37">
        <f t="shared" ref="BN23:BN25" si="211">BM23^2</f>
        <v>1.004746725</v>
      </c>
      <c r="BO23" s="37">
        <f t="shared" ref="BO23:BO25" si="212">(BM23-1)^2</f>
        <v>0.000005619521387</v>
      </c>
      <c r="BP23" s="37">
        <f t="shared" ref="BP23:BP25" si="213">(BM23*BM$3-1)^2</f>
        <v>0.0001026601259</v>
      </c>
      <c r="BQ23" s="37"/>
    </row>
    <row r="24">
      <c r="A24" s="33">
        <v>5.0</v>
      </c>
      <c r="B24" s="4"/>
      <c r="C24" s="4"/>
      <c r="D24" s="24">
        <v>11844.065</v>
      </c>
      <c r="E24" s="24">
        <v>0.074</v>
      </c>
      <c r="F24" s="10"/>
      <c r="G24" s="10"/>
      <c r="H24" s="4"/>
      <c r="I24" s="27">
        <v>12090.153459</v>
      </c>
      <c r="J24" s="27">
        <v>11772.140274</v>
      </c>
      <c r="K24" s="27">
        <v>12090.629603</v>
      </c>
      <c r="L24" s="27">
        <v>11772.992662</v>
      </c>
      <c r="M24" s="27">
        <v>12462.621816</v>
      </c>
      <c r="N24" s="27">
        <v>12217.364346</v>
      </c>
      <c r="O24" s="27">
        <v>12462.862425</v>
      </c>
      <c r="P24" s="27">
        <v>12217.694253</v>
      </c>
      <c r="Q24" s="27">
        <v>12658.512436</v>
      </c>
      <c r="R24" s="27">
        <v>11539.74603</v>
      </c>
      <c r="S24" s="4"/>
      <c r="T24" s="37">
        <f t="shared" si="174"/>
        <v>1.020777365</v>
      </c>
      <c r="U24" s="37">
        <f t="shared" si="175"/>
        <v>1.041986428</v>
      </c>
      <c r="V24" s="37">
        <f t="shared" si="176"/>
        <v>0.0004316988873</v>
      </c>
      <c r="W24" s="37">
        <f t="shared" si="177"/>
        <v>0.000809742111</v>
      </c>
      <c r="X24" s="4"/>
      <c r="Y24" s="37">
        <f t="shared" si="178"/>
        <v>0.9939273614</v>
      </c>
      <c r="Z24" s="37">
        <f t="shared" si="179"/>
        <v>0.9878915998</v>
      </c>
      <c r="AA24" s="37">
        <f t="shared" si="180"/>
        <v>0.00003687693926</v>
      </c>
      <c r="AB24" s="37">
        <f t="shared" si="181"/>
        <v>0.00003350818717</v>
      </c>
      <c r="AC24" s="4"/>
      <c r="AD24" s="37">
        <f t="shared" si="182"/>
        <v>1.020817566</v>
      </c>
      <c r="AE24" s="37">
        <f t="shared" si="183"/>
        <v>1.042068503</v>
      </c>
      <c r="AF24" s="37">
        <f t="shared" si="184"/>
        <v>0.0004333710477</v>
      </c>
      <c r="AG24" s="37">
        <f t="shared" si="185"/>
        <v>0.0008164073591</v>
      </c>
      <c r="AH24" s="4"/>
      <c r="AI24" s="37">
        <f t="shared" si="186"/>
        <v>0.9939993289</v>
      </c>
      <c r="AJ24" s="37">
        <f t="shared" si="187"/>
        <v>0.9880346659</v>
      </c>
      <c r="AK24" s="37">
        <f t="shared" si="188"/>
        <v>0.00003600805309</v>
      </c>
      <c r="AL24" s="37">
        <f t="shared" si="189"/>
        <v>0.00003193133549</v>
      </c>
      <c r="AM24" s="4"/>
      <c r="AN24" s="37">
        <f t="shared" si="190"/>
        <v>1.052225044</v>
      </c>
      <c r="AO24" s="37">
        <f t="shared" si="191"/>
        <v>1.107177543</v>
      </c>
      <c r="AP24" s="37">
        <f t="shared" si="192"/>
        <v>0.002727455223</v>
      </c>
      <c r="AQ24" s="37">
        <f t="shared" si="193"/>
        <v>0.002177724951</v>
      </c>
      <c r="AR24" s="4"/>
      <c r="AS24" s="37">
        <f t="shared" si="194"/>
        <v>1.03151784</v>
      </c>
      <c r="AT24" s="37">
        <f t="shared" si="195"/>
        <v>1.064029054</v>
      </c>
      <c r="AU24" s="37">
        <f t="shared" si="196"/>
        <v>0.0009933742403</v>
      </c>
      <c r="AV24" s="37">
        <f t="shared" si="197"/>
        <v>0.0003541652288</v>
      </c>
      <c r="AW24" s="4"/>
      <c r="AX24" s="37">
        <f t="shared" si="198"/>
        <v>1.052245359</v>
      </c>
      <c r="AY24" s="37">
        <f t="shared" si="199"/>
        <v>1.107220295</v>
      </c>
      <c r="AZ24" s="37">
        <f t="shared" si="200"/>
        <v>0.002729577511</v>
      </c>
      <c r="BA24" s="37">
        <f t="shared" si="201"/>
        <v>0.002177634008</v>
      </c>
      <c r="BB24" s="4"/>
      <c r="BC24" s="37">
        <f t="shared" si="202"/>
        <v>1.031545694</v>
      </c>
      <c r="BD24" s="37">
        <f t="shared" si="203"/>
        <v>1.064086519</v>
      </c>
      <c r="BE24" s="37">
        <f t="shared" si="204"/>
        <v>0.0009951308248</v>
      </c>
      <c r="BF24" s="37">
        <f t="shared" si="205"/>
        <v>0.0003543489197</v>
      </c>
      <c r="BG24" s="4"/>
      <c r="BH24" s="37">
        <f t="shared" si="206"/>
        <v>1.068764182</v>
      </c>
      <c r="BI24" s="37">
        <f t="shared" si="207"/>
        <v>1.142256876</v>
      </c>
      <c r="BJ24" s="37">
        <f t="shared" si="208"/>
        <v>0.004728512665</v>
      </c>
      <c r="BK24" s="37">
        <f t="shared" si="209"/>
        <v>0.00296447065</v>
      </c>
      <c r="BL24" s="4"/>
      <c r="BM24" s="37">
        <f t="shared" si="210"/>
        <v>0.9743062057</v>
      </c>
      <c r="BN24" s="37">
        <f t="shared" si="211"/>
        <v>0.9492725824</v>
      </c>
      <c r="BO24" s="37">
        <f t="shared" si="212"/>
        <v>0.0006601710665</v>
      </c>
      <c r="BP24" s="37">
        <f t="shared" si="213"/>
        <v>0.000329405167</v>
      </c>
      <c r="BQ24" s="37"/>
    </row>
    <row r="25">
      <c r="B25" s="4"/>
      <c r="C25" s="4"/>
      <c r="D25" s="24">
        <v>10508.259</v>
      </c>
      <c r="E25" s="24">
        <v>0.079</v>
      </c>
      <c r="F25" s="10"/>
      <c r="G25" s="10"/>
      <c r="H25" s="4"/>
      <c r="I25" s="27">
        <v>10753.668327</v>
      </c>
      <c r="J25" s="27">
        <v>10488.31348</v>
      </c>
      <c r="K25" s="27">
        <v>10754.063649</v>
      </c>
      <c r="L25" s="27">
        <v>10489.02965</v>
      </c>
      <c r="M25" s="27">
        <v>11072.049173</v>
      </c>
      <c r="N25" s="27">
        <v>10863.231826</v>
      </c>
      <c r="O25" s="27">
        <v>11072.23984</v>
      </c>
      <c r="P25" s="27">
        <v>10863.49823</v>
      </c>
      <c r="Q25" s="27">
        <v>11224.782403</v>
      </c>
      <c r="R25" s="27">
        <v>10294.683587</v>
      </c>
      <c r="S25" s="4"/>
      <c r="T25" s="37">
        <f t="shared" si="174"/>
        <v>1.023353947</v>
      </c>
      <c r="U25" s="37">
        <f t="shared" si="175"/>
        <v>1.047253301</v>
      </c>
      <c r="V25" s="37">
        <f t="shared" si="176"/>
        <v>0.0005454068549</v>
      </c>
      <c r="W25" s="37">
        <f t="shared" si="177"/>
        <v>0.0009642225003</v>
      </c>
      <c r="X25" s="4"/>
      <c r="Y25" s="37">
        <f t="shared" si="178"/>
        <v>0.9981019196</v>
      </c>
      <c r="Z25" s="37">
        <f t="shared" si="179"/>
        <v>0.996207442</v>
      </c>
      <c r="AA25" s="37">
        <f t="shared" si="180"/>
        <v>0.000003602709044</v>
      </c>
      <c r="AB25" s="37">
        <f t="shared" si="181"/>
        <v>0.000002601364418</v>
      </c>
      <c r="AC25" s="4"/>
      <c r="AD25" s="37">
        <f t="shared" si="182"/>
        <v>1.023391567</v>
      </c>
      <c r="AE25" s="37">
        <f t="shared" si="183"/>
        <v>1.0473303</v>
      </c>
      <c r="AF25" s="37">
        <f t="shared" si="184"/>
        <v>0.000547165427</v>
      </c>
      <c r="AG25" s="37">
        <f t="shared" si="185"/>
        <v>0.000971344466</v>
      </c>
      <c r="AH25" s="4"/>
      <c r="AI25" s="37">
        <f t="shared" si="186"/>
        <v>0.9981700727</v>
      </c>
      <c r="AJ25" s="37">
        <f t="shared" si="187"/>
        <v>0.996343494</v>
      </c>
      <c r="AK25" s="37">
        <f t="shared" si="188"/>
        <v>0.000003348633916</v>
      </c>
      <c r="AL25" s="37">
        <f t="shared" si="189"/>
        <v>0.000002186169198</v>
      </c>
      <c r="AM25" s="4"/>
      <c r="AN25" s="37">
        <f t="shared" si="190"/>
        <v>1.053652101</v>
      </c>
      <c r="AO25" s="37">
        <f t="shared" si="191"/>
        <v>1.11018275</v>
      </c>
      <c r="AP25" s="37">
        <f t="shared" si="192"/>
        <v>0.00287854794</v>
      </c>
      <c r="AQ25" s="37">
        <f t="shared" si="193"/>
        <v>0.0023122267</v>
      </c>
      <c r="AR25" s="4"/>
      <c r="AS25" s="37">
        <f t="shared" si="194"/>
        <v>1.033780365</v>
      </c>
      <c r="AT25" s="37">
        <f t="shared" si="195"/>
        <v>1.068701843</v>
      </c>
      <c r="AU25" s="37">
        <f t="shared" si="196"/>
        <v>0.001141113069</v>
      </c>
      <c r="AV25" s="37">
        <f t="shared" si="197"/>
        <v>0.0004432688221</v>
      </c>
      <c r="AW25" s="4"/>
      <c r="AX25" s="37">
        <f t="shared" si="198"/>
        <v>1.053670245</v>
      </c>
      <c r="AY25" s="37">
        <f t="shared" si="199"/>
        <v>1.110220986</v>
      </c>
      <c r="AZ25" s="37">
        <f t="shared" si="200"/>
        <v>0.002880495249</v>
      </c>
      <c r="BA25" s="37">
        <f t="shared" si="201"/>
        <v>0.002311922629</v>
      </c>
      <c r="BB25" s="4"/>
      <c r="BC25" s="37">
        <f t="shared" si="202"/>
        <v>1.033805717</v>
      </c>
      <c r="BD25" s="37">
        <f t="shared" si="203"/>
        <v>1.068754261</v>
      </c>
      <c r="BE25" s="37">
        <f t="shared" si="204"/>
        <v>0.001142826502</v>
      </c>
      <c r="BF25" s="37">
        <f t="shared" si="205"/>
        <v>0.0004433681453</v>
      </c>
      <c r="BG25" s="4"/>
      <c r="BH25" s="37">
        <f t="shared" si="206"/>
        <v>1.06818669</v>
      </c>
      <c r="BI25" s="37">
        <f t="shared" si="207"/>
        <v>1.141022806</v>
      </c>
      <c r="BJ25" s="37">
        <f t="shared" si="208"/>
        <v>0.004649424747</v>
      </c>
      <c r="BK25" s="37">
        <f t="shared" si="209"/>
        <v>0.002902752418</v>
      </c>
      <c r="BL25" s="4"/>
      <c r="BM25" s="37">
        <f t="shared" si="210"/>
        <v>0.9796754712</v>
      </c>
      <c r="BN25" s="37">
        <f t="shared" si="211"/>
        <v>0.9597640288</v>
      </c>
      <c r="BO25" s="37">
        <f t="shared" si="212"/>
        <v>0.0004130864722</v>
      </c>
      <c r="BP25" s="37">
        <f t="shared" si="213"/>
        <v>0.0001622740085</v>
      </c>
      <c r="BQ25" s="37"/>
    </row>
    <row r="26">
      <c r="A26" s="4"/>
      <c r="B26" s="4"/>
      <c r="C26" s="4"/>
      <c r="D26" s="4"/>
      <c r="E26" s="4"/>
      <c r="F26" s="4"/>
      <c r="G26" s="4"/>
      <c r="H26" s="4"/>
      <c r="I26" s="34" t="s">
        <v>43</v>
      </c>
      <c r="J26" s="34" t="s">
        <v>44</v>
      </c>
      <c r="K26" s="34" t="s">
        <v>45</v>
      </c>
      <c r="L26" s="34" t="s">
        <v>46</v>
      </c>
      <c r="M26" s="34" t="s">
        <v>47</v>
      </c>
      <c r="N26" s="34" t="s">
        <v>48</v>
      </c>
      <c r="O26" s="34" t="s">
        <v>49</v>
      </c>
      <c r="P26" s="34" t="s">
        <v>50</v>
      </c>
      <c r="Q26" s="34" t="s">
        <v>51</v>
      </c>
      <c r="R26" s="34" t="s">
        <v>52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>
      <c r="A27" s="28">
        <v>18.0</v>
      </c>
      <c r="B27" s="29" t="s">
        <v>65</v>
      </c>
      <c r="C27" s="29" t="s">
        <v>66</v>
      </c>
      <c r="D27" s="30">
        <f t="shared" ref="D27:E27" si="214">29979.2458 * F27</f>
        <v>247895.3856</v>
      </c>
      <c r="E27" s="30">
        <f t="shared" si="214"/>
        <v>26.98132122</v>
      </c>
      <c r="F27" s="24">
        <v>8.2689</v>
      </c>
      <c r="G27" s="24">
        <v>9.0E-4</v>
      </c>
      <c r="H27" s="32" t="s">
        <v>67</v>
      </c>
      <c r="I27" s="27">
        <v>259161.099945</v>
      </c>
      <c r="J27" s="27">
        <v>262068.542438</v>
      </c>
      <c r="K27" s="27">
        <v>259151.568261</v>
      </c>
      <c r="L27" s="27">
        <v>262056.698098</v>
      </c>
      <c r="M27" s="27">
        <v>260200.902914</v>
      </c>
      <c r="N27" s="27">
        <v>261917.481126</v>
      </c>
      <c r="O27" s="27">
        <v>260196.945489</v>
      </c>
      <c r="P27" s="27">
        <v>261912.448667</v>
      </c>
      <c r="Q27" s="27">
        <v>267558.471222</v>
      </c>
      <c r="R27" s="27">
        <v>259971.905725</v>
      </c>
      <c r="S27" s="4"/>
      <c r="T27" s="37">
        <f t="shared" ref="T27:T29" si="216">I27/$D27</f>
        <v>1.045445438</v>
      </c>
      <c r="U27" s="37">
        <f t="shared" ref="U27:U29" si="217">T27^2</f>
        <v>1.092956164</v>
      </c>
      <c r="V27" s="37">
        <f t="shared" ref="V27:V29" si="218">(T27-1)^2</f>
        <v>0.002065287825</v>
      </c>
      <c r="W27" s="37">
        <f t="shared" ref="W27:W29" si="219">(T27*T$3-1)^2</f>
        <v>0.002841913657</v>
      </c>
      <c r="X27" s="4"/>
      <c r="Y27" s="37">
        <f t="shared" ref="Y27:Y29" si="220">J27/$D27</f>
        <v>1.057173944</v>
      </c>
      <c r="Z27" s="37">
        <f t="shared" ref="Z27:Z29" si="221">Y27^2</f>
        <v>1.117616747</v>
      </c>
      <c r="AA27" s="37">
        <f t="shared" ref="AA27:AA29" si="222">(Y27-1)^2</f>
        <v>0.003268859849</v>
      </c>
      <c r="AB27" s="37">
        <f t="shared" ref="AB27:AB29" si="223">(Y27*Y$3-1)^2</f>
        <v>0.003303493943</v>
      </c>
      <c r="AC27" s="4"/>
      <c r="AD27" s="37">
        <f t="shared" ref="AD27:AD29" si="224">K27/$D27</f>
        <v>1.045406987</v>
      </c>
      <c r="AE27" s="37">
        <f t="shared" ref="AE27:AE29" si="225">AD27^2</f>
        <v>1.092875769</v>
      </c>
      <c r="AF27" s="37">
        <f t="shared" ref="AF27:AF29" si="226">(AD27-1)^2</f>
        <v>0.00206179451</v>
      </c>
      <c r="AG27" s="37">
        <f t="shared" ref="AG27:AG29" si="227">(AD27*AD$3-1)^2</f>
        <v>0.002846123646</v>
      </c>
      <c r="AH27" s="4"/>
      <c r="AI27" s="37">
        <f t="shared" ref="AI27:AI29" si="228">L27/$D27</f>
        <v>1.057126164</v>
      </c>
      <c r="AJ27" s="37">
        <f t="shared" ref="AJ27:AJ29" si="229">AI27^2</f>
        <v>1.117515727</v>
      </c>
      <c r="AK27" s="37">
        <f t="shared" ref="AK27:AK29" si="230">(AI27-1)^2</f>
        <v>0.003263398636</v>
      </c>
      <c r="AL27" s="37">
        <f t="shared" ref="AL27:AL29" si="231">(AI27*AI$3-1)^2</f>
        <v>0.00330605153</v>
      </c>
      <c r="AM27" s="4"/>
      <c r="AN27" s="37">
        <f t="shared" ref="AN27:AN29" si="232">M27/$D27</f>
        <v>1.049639961</v>
      </c>
      <c r="AO27" s="37">
        <f t="shared" ref="AO27:AO29" si="233">AN27^2</f>
        <v>1.101744048</v>
      </c>
      <c r="AP27" s="37">
        <f t="shared" ref="AP27:AP29" si="234">(AN27-1)^2</f>
        <v>0.002464125746</v>
      </c>
      <c r="AQ27" s="37">
        <f t="shared" ref="AQ27:AQ29" si="235">(AN27*AN$3-1)^2</f>
        <v>0.001944340356</v>
      </c>
      <c r="AR27" s="4"/>
      <c r="AS27" s="37">
        <f t="shared" ref="AS27:AS29" si="236">N27/$D27</f>
        <v>1.056564569</v>
      </c>
      <c r="AT27" s="37">
        <f t="shared" ref="AT27:AT29" si="237">AS27^2</f>
        <v>1.116328688</v>
      </c>
      <c r="AU27" s="37">
        <f t="shared" ref="AU27:AU29" si="238">(AS27-1)^2</f>
        <v>0.003199550415</v>
      </c>
      <c r="AV27" s="37">
        <f t="shared" ref="AV27:AV29" si="239">(AS27*AS$3-1)^2</f>
        <v>0.001897270388</v>
      </c>
      <c r="AW27" s="4"/>
      <c r="AX27" s="37">
        <f t="shared" ref="AX27:AX29" si="240">O27/$D27</f>
        <v>1.049623997</v>
      </c>
      <c r="AY27" s="37">
        <f t="shared" ref="AY27:AY29" si="241">AX27^2</f>
        <v>1.101710535</v>
      </c>
      <c r="AZ27" s="37">
        <f t="shared" ref="AZ27:AZ29" si="242">(AX27-1)^2</f>
        <v>0.002462541087</v>
      </c>
      <c r="BA27" s="37">
        <f t="shared" ref="BA27:BA29" si="243">(AX27*AX$3-1)^2</f>
        <v>0.001941077943</v>
      </c>
      <c r="BB27" s="4"/>
      <c r="BC27" s="37">
        <f t="shared" ref="BC27:BC29" si="244">P27/$D27</f>
        <v>1.056544268</v>
      </c>
      <c r="BD27" s="37">
        <f t="shared" ref="BD27:BD29" si="245">BC27^2</f>
        <v>1.11628579</v>
      </c>
      <c r="BE27" s="37">
        <f t="shared" ref="BE27:BE29" si="246">(BC27-1)^2</f>
        <v>0.003197254222</v>
      </c>
      <c r="BF27" s="37">
        <f t="shared" ref="BF27:BF29" si="247">(BC27*BC$3-1)^2</f>
        <v>0.001893506189</v>
      </c>
      <c r="BG27" s="4"/>
      <c r="BH27" s="37">
        <f t="shared" ref="BH27:BH29" si="248">Q27/$D27</f>
        <v>1.079320095</v>
      </c>
      <c r="BI27" s="37">
        <f t="shared" ref="BI27:BI29" si="249">BH27^2</f>
        <v>1.164931868</v>
      </c>
      <c r="BJ27" s="37">
        <f t="shared" ref="BJ27:BJ29" si="250">(BH27-1)^2</f>
        <v>0.006291677529</v>
      </c>
      <c r="BK27" s="37">
        <f t="shared" ref="BK27:BK29" si="251">(BH27*BH$3-1)^2</f>
        <v>0.004207008835</v>
      </c>
      <c r="BL27" s="4"/>
      <c r="BM27" s="37">
        <f t="shared" ref="BM27:BM29" si="252">R27/$D27</f>
        <v>1.048716196</v>
      </c>
      <c r="BN27" s="37">
        <f t="shared" ref="BN27:BN29" si="253">BM27^2</f>
        <v>1.099805659</v>
      </c>
      <c r="BO27" s="37">
        <f t="shared" ref="BO27:BO29" si="254">(BM27-1)^2</f>
        <v>0.002373267728</v>
      </c>
      <c r="BP27" s="37">
        <f t="shared" ref="BP27:BP29" si="255">(BM27*BM$3-1)^2</f>
        <v>0.003230403741</v>
      </c>
      <c r="BQ27" s="4"/>
    </row>
    <row r="28">
      <c r="A28" s="33">
        <v>6.0</v>
      </c>
      <c r="B28" s="4"/>
      <c r="C28" s="4"/>
      <c r="D28" s="30">
        <f t="shared" ref="D28:E28" si="215">29979.2458 * F28</f>
        <v>19278.7536</v>
      </c>
      <c r="E28" s="30">
        <f t="shared" si="215"/>
        <v>1.49896229</v>
      </c>
      <c r="F28" s="24">
        <v>0.64307</v>
      </c>
      <c r="G28" s="24">
        <v>5.0E-5</v>
      </c>
      <c r="H28" s="4"/>
      <c r="I28" s="27">
        <v>20527.727807</v>
      </c>
      <c r="J28" s="27">
        <v>21038.884454</v>
      </c>
      <c r="K28" s="27">
        <v>20527.746556</v>
      </c>
      <c r="L28" s="27">
        <v>21038.949025</v>
      </c>
      <c r="M28" s="27">
        <v>20693.46523</v>
      </c>
      <c r="N28" s="27">
        <v>21194.439075</v>
      </c>
      <c r="O28" s="27">
        <v>20693.559184</v>
      </c>
      <c r="P28" s="27">
        <v>21194.549209</v>
      </c>
      <c r="Q28" s="27">
        <v>20972.80246</v>
      </c>
      <c r="R28" s="27">
        <v>20606.645357</v>
      </c>
      <c r="S28" s="4"/>
      <c r="T28" s="37">
        <f t="shared" si="216"/>
        <v>1.064785008</v>
      </c>
      <c r="U28" s="37">
        <f t="shared" si="217"/>
        <v>1.133767114</v>
      </c>
      <c r="V28" s="37">
        <f t="shared" si="218"/>
        <v>0.004197097291</v>
      </c>
      <c r="W28" s="37">
        <f t="shared" si="219"/>
        <v>0.00529906114</v>
      </c>
      <c r="X28" s="4"/>
      <c r="Y28" s="37">
        <f t="shared" si="220"/>
        <v>1.091298997</v>
      </c>
      <c r="Z28" s="37">
        <f t="shared" si="221"/>
        <v>1.1909335</v>
      </c>
      <c r="AA28" s="37">
        <f t="shared" si="222"/>
        <v>0.008335506764</v>
      </c>
      <c r="AB28" s="37">
        <f t="shared" si="223"/>
        <v>0.008392544756</v>
      </c>
      <c r="AC28" s="4"/>
      <c r="AD28" s="37">
        <f t="shared" si="224"/>
        <v>1.064785981</v>
      </c>
      <c r="AE28" s="37">
        <f t="shared" si="225"/>
        <v>1.133769185</v>
      </c>
      <c r="AF28" s="37">
        <f t="shared" si="226"/>
        <v>0.004197223302</v>
      </c>
      <c r="AG28" s="37">
        <f t="shared" si="227"/>
        <v>0.0053108081</v>
      </c>
      <c r="AH28" s="4"/>
      <c r="AI28" s="37">
        <f t="shared" si="228"/>
        <v>1.091302346</v>
      </c>
      <c r="AJ28" s="37">
        <f t="shared" si="229"/>
        <v>1.19094081</v>
      </c>
      <c r="AK28" s="37">
        <f t="shared" si="230"/>
        <v>0.008336118357</v>
      </c>
      <c r="AL28" s="37">
        <f t="shared" si="231"/>
        <v>0.008406411689</v>
      </c>
      <c r="AM28" s="4"/>
      <c r="AN28" s="37">
        <f t="shared" si="232"/>
        <v>1.073381903</v>
      </c>
      <c r="AO28" s="37">
        <f t="shared" si="233"/>
        <v>1.15214871</v>
      </c>
      <c r="AP28" s="37">
        <f t="shared" si="234"/>
        <v>0.005384903741</v>
      </c>
      <c r="AQ28" s="37">
        <f t="shared" si="235"/>
        <v>0.004584804919</v>
      </c>
      <c r="AR28" s="4"/>
      <c r="AS28" s="37">
        <f t="shared" si="236"/>
        <v>1.099367704</v>
      </c>
      <c r="AT28" s="37">
        <f t="shared" si="237"/>
        <v>1.208609348</v>
      </c>
      <c r="AU28" s="37">
        <f t="shared" si="238"/>
        <v>0.009873940573</v>
      </c>
      <c r="AV28" s="37">
        <f t="shared" si="239"/>
        <v>0.00736745361</v>
      </c>
      <c r="AW28" s="4"/>
      <c r="AX28" s="37">
        <f t="shared" si="240"/>
        <v>1.073386777</v>
      </c>
      <c r="AY28" s="37">
        <f t="shared" si="241"/>
        <v>1.152159173</v>
      </c>
      <c r="AZ28" s="37">
        <f t="shared" si="242"/>
        <v>0.005385619011</v>
      </c>
      <c r="BA28" s="37">
        <f t="shared" si="243"/>
        <v>0.004582535562</v>
      </c>
      <c r="BB28" s="4"/>
      <c r="BC28" s="37">
        <f t="shared" si="244"/>
        <v>1.099373417</v>
      </c>
      <c r="BD28" s="37">
        <f t="shared" si="245"/>
        <v>1.208621909</v>
      </c>
      <c r="BE28" s="37">
        <f t="shared" si="246"/>
        <v>0.009875075924</v>
      </c>
      <c r="BF28" s="37">
        <f t="shared" si="247"/>
        <v>0.007364282002</v>
      </c>
      <c r="BG28" s="4"/>
      <c r="BH28" s="37">
        <f t="shared" si="248"/>
        <v>1.087871286</v>
      </c>
      <c r="BI28" s="37">
        <f t="shared" si="249"/>
        <v>1.183463934</v>
      </c>
      <c r="BJ28" s="37">
        <f t="shared" si="250"/>
        <v>0.007721362834</v>
      </c>
      <c r="BK28" s="37">
        <f t="shared" si="251"/>
        <v>0.005372610989</v>
      </c>
      <c r="BL28" s="4"/>
      <c r="BM28" s="37">
        <f t="shared" si="252"/>
        <v>1.068878507</v>
      </c>
      <c r="BN28" s="37">
        <f t="shared" si="253"/>
        <v>1.142501262</v>
      </c>
      <c r="BO28" s="37">
        <f t="shared" si="254"/>
        <v>0.004744248697</v>
      </c>
      <c r="BP28" s="37">
        <f t="shared" si="255"/>
        <v>0.005952905317</v>
      </c>
      <c r="BQ28" s="4"/>
    </row>
    <row r="29">
      <c r="B29" s="4"/>
      <c r="C29" s="4"/>
      <c r="D29" s="30">
        <f t="shared" ref="D29:E29" si="256">29979.2458 * F29</f>
        <v>17798.07865</v>
      </c>
      <c r="E29" s="30">
        <f t="shared" si="256"/>
        <v>1.49896229</v>
      </c>
      <c r="F29" s="24">
        <v>0.59368</v>
      </c>
      <c r="G29" s="24">
        <v>5.0E-5</v>
      </c>
      <c r="H29" s="4"/>
      <c r="I29" s="27">
        <v>19021.097698</v>
      </c>
      <c r="J29" s="27">
        <v>19475.397886</v>
      </c>
      <c r="K29" s="27">
        <v>19021.062449</v>
      </c>
      <c r="L29" s="27">
        <v>19475.387802</v>
      </c>
      <c r="M29" s="27">
        <v>19168.979331</v>
      </c>
      <c r="N29" s="27">
        <v>19607.772405</v>
      </c>
      <c r="O29" s="27">
        <v>19169.038473</v>
      </c>
      <c r="P29" s="27">
        <v>19607.838462</v>
      </c>
      <c r="Q29" s="27">
        <v>19448.328397</v>
      </c>
      <c r="R29" s="27">
        <v>19093.223068</v>
      </c>
      <c r="S29" s="4"/>
      <c r="T29" s="37">
        <f t="shared" si="216"/>
        <v>1.068716353</v>
      </c>
      <c r="U29" s="37">
        <f t="shared" si="217"/>
        <v>1.142154643</v>
      </c>
      <c r="V29" s="37">
        <f t="shared" si="218"/>
        <v>0.004721937142</v>
      </c>
      <c r="W29" s="37">
        <f t="shared" si="219"/>
        <v>0.005891417196</v>
      </c>
      <c r="X29" s="4"/>
      <c r="Y29" s="37">
        <f t="shared" si="220"/>
        <v>1.09424159</v>
      </c>
      <c r="Z29" s="37">
        <f t="shared" si="221"/>
        <v>1.197364658</v>
      </c>
      <c r="AA29" s="37">
        <f t="shared" si="222"/>
        <v>0.00888147738</v>
      </c>
      <c r="AB29" s="37">
        <f t="shared" si="223"/>
        <v>0.008940509598</v>
      </c>
      <c r="AC29" s="4"/>
      <c r="AD29" s="37">
        <f t="shared" si="224"/>
        <v>1.068714372</v>
      </c>
      <c r="AE29" s="37">
        <f t="shared" si="225"/>
        <v>1.14215041</v>
      </c>
      <c r="AF29" s="37">
        <f t="shared" si="226"/>
        <v>0.004721664961</v>
      </c>
      <c r="AG29" s="37">
        <f t="shared" si="227"/>
        <v>0.005903390941</v>
      </c>
      <c r="AH29" s="4"/>
      <c r="AI29" s="37">
        <f t="shared" si="228"/>
        <v>1.094241024</v>
      </c>
      <c r="AJ29" s="37">
        <f t="shared" si="229"/>
        <v>1.197363418</v>
      </c>
      <c r="AK29" s="37">
        <f t="shared" si="230"/>
        <v>0.008881370589</v>
      </c>
      <c r="AL29" s="37">
        <f t="shared" si="231"/>
        <v>0.008954117414</v>
      </c>
      <c r="AM29" s="4"/>
      <c r="AN29" s="37">
        <f t="shared" si="232"/>
        <v>1.077025207</v>
      </c>
      <c r="AO29" s="37">
        <f t="shared" si="233"/>
        <v>1.159983296</v>
      </c>
      <c r="AP29" s="37">
        <f t="shared" si="234"/>
        <v>0.005932882449</v>
      </c>
      <c r="AQ29" s="37">
        <f t="shared" si="235"/>
        <v>0.005088716902</v>
      </c>
      <c r="AR29" s="4"/>
      <c r="AS29" s="37">
        <f t="shared" si="236"/>
        <v>1.101679164</v>
      </c>
      <c r="AT29" s="37">
        <f t="shared" si="237"/>
        <v>1.21369698</v>
      </c>
      <c r="AU29" s="37">
        <f t="shared" si="238"/>
        <v>0.0103386524</v>
      </c>
      <c r="AV29" s="37">
        <f t="shared" si="239"/>
        <v>0.007764584007</v>
      </c>
      <c r="AW29" s="4"/>
      <c r="AX29" s="37">
        <f t="shared" si="240"/>
        <v>1.07702853</v>
      </c>
      <c r="AY29" s="37">
        <f t="shared" si="241"/>
        <v>1.159990453</v>
      </c>
      <c r="AZ29" s="37">
        <f t="shared" si="242"/>
        <v>0.00593339436</v>
      </c>
      <c r="BA29" s="37">
        <f t="shared" si="243"/>
        <v>0.005086095624</v>
      </c>
      <c r="BB29" s="4"/>
      <c r="BC29" s="37">
        <f t="shared" si="244"/>
        <v>1.101682876</v>
      </c>
      <c r="BD29" s="37">
        <f t="shared" si="245"/>
        <v>1.213705158</v>
      </c>
      <c r="BE29" s="37">
        <f t="shared" si="246"/>
        <v>0.01033940717</v>
      </c>
      <c r="BF29" s="37">
        <f t="shared" si="247"/>
        <v>0.007760970835</v>
      </c>
      <c r="BG29" s="4"/>
      <c r="BH29" s="37">
        <f t="shared" si="248"/>
        <v>1.092720669</v>
      </c>
      <c r="BI29" s="37">
        <f t="shared" si="249"/>
        <v>1.194038459</v>
      </c>
      <c r="BJ29" s="37">
        <f t="shared" si="250"/>
        <v>0.008597122371</v>
      </c>
      <c r="BK29" s="37">
        <f t="shared" si="251"/>
        <v>0.006096879469</v>
      </c>
      <c r="BL29" s="4"/>
      <c r="BM29" s="37">
        <f t="shared" si="252"/>
        <v>1.072768777</v>
      </c>
      <c r="BN29" s="37">
        <f t="shared" si="253"/>
        <v>1.15083285</v>
      </c>
      <c r="BO29" s="37">
        <f t="shared" si="254"/>
        <v>0.00529529495</v>
      </c>
      <c r="BP29" s="37">
        <f t="shared" si="255"/>
        <v>0.006573231338</v>
      </c>
      <c r="BQ29" s="4"/>
    </row>
    <row r="30">
      <c r="A30" s="4"/>
      <c r="B30" s="4"/>
      <c r="C30" s="4"/>
      <c r="D30" s="4"/>
      <c r="E30" s="4"/>
      <c r="F30" s="4"/>
      <c r="G30" s="4"/>
      <c r="H30" s="4"/>
      <c r="I30" s="34" t="s">
        <v>43</v>
      </c>
      <c r="J30" s="34" t="s">
        <v>44</v>
      </c>
      <c r="K30" s="34" t="s">
        <v>45</v>
      </c>
      <c r="L30" s="34" t="s">
        <v>46</v>
      </c>
      <c r="M30" s="34" t="s">
        <v>47</v>
      </c>
      <c r="N30" s="34" t="s">
        <v>48</v>
      </c>
      <c r="O30" s="34" t="s">
        <v>49</v>
      </c>
      <c r="P30" s="34" t="s">
        <v>50</v>
      </c>
      <c r="Q30" s="34" t="s">
        <v>51</v>
      </c>
      <c r="R30" s="34" t="s">
        <v>52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</row>
    <row r="31">
      <c r="A31" s="28">
        <v>20.0</v>
      </c>
      <c r="B31" s="29" t="s">
        <v>68</v>
      </c>
      <c r="C31" s="29" t="s">
        <v>69</v>
      </c>
      <c r="D31" s="24">
        <v>310583.57681</v>
      </c>
      <c r="E31" s="24">
        <v>3.3E-4</v>
      </c>
      <c r="F31" s="10"/>
      <c r="G31" s="10"/>
      <c r="H31" s="32" t="s">
        <v>70</v>
      </c>
      <c r="I31" s="27">
        <v>302464.362353</v>
      </c>
      <c r="J31" s="27">
        <v>309301.348294</v>
      </c>
      <c r="K31" s="27">
        <v>302393.652262</v>
      </c>
      <c r="L31" s="27">
        <v>309227.763559</v>
      </c>
      <c r="M31" s="27">
        <v>304063.562572</v>
      </c>
      <c r="N31" s="27">
        <v>308761.501953</v>
      </c>
      <c r="O31" s="27">
        <v>304024.907029</v>
      </c>
      <c r="P31" s="27">
        <v>308721.837266</v>
      </c>
      <c r="Q31" s="27">
        <v>313815.009688</v>
      </c>
      <c r="R31" s="27">
        <v>308215.958311</v>
      </c>
      <c r="S31" s="4"/>
      <c r="T31" s="37">
        <f t="shared" ref="T31:T33" si="257">I31/$D31</f>
        <v>0.9738581977</v>
      </c>
      <c r="U31" s="37">
        <f t="shared" ref="U31:U33" si="258">T31^2</f>
        <v>0.9483997893</v>
      </c>
      <c r="V31" s="37">
        <f t="shared" ref="V31:V33" si="259">(T31-1)^2</f>
        <v>0.0006833938266</v>
      </c>
      <c r="W31" s="37">
        <f t="shared" ref="W31:W33" si="260">(T31*T$3-1)^2</f>
        <v>0.0003540471102</v>
      </c>
      <c r="X31" s="36"/>
      <c r="Y31" s="37">
        <f t="shared" ref="Y31:Y33" si="261">J31/$D31</f>
        <v>0.9958715508</v>
      </c>
      <c r="Z31" s="37">
        <f t="shared" ref="Z31:Z33" si="262">Y31^2</f>
        <v>0.9917601457</v>
      </c>
      <c r="AA31" s="37">
        <f t="shared" ref="AA31:AA33" si="263">(Y31-1)^2</f>
        <v>0.00001704409271</v>
      </c>
      <c r="AB31" s="37">
        <f t="shared" ref="AB31:AB33" si="264">(Y31*Y$3-1)^2</f>
        <v>0.00001477541913</v>
      </c>
      <c r="AC31" s="36"/>
      <c r="AD31" s="37">
        <f t="shared" ref="AD31:AD33" si="265">K31/$D31</f>
        <v>0.9736305292</v>
      </c>
      <c r="AE31" s="37">
        <f t="shared" ref="AE31:AE33" si="266">AD31^2</f>
        <v>0.9479564075</v>
      </c>
      <c r="AF31" s="37">
        <f t="shared" ref="AF31:AF33" si="267">(AD31-1)^2</f>
        <v>0.0006953489883</v>
      </c>
      <c r="AG31" s="37">
        <f t="shared" ref="AG31:AG33" si="268">(AD31*AD$3-1)^2</f>
        <v>0.0003599625605</v>
      </c>
      <c r="AH31" s="36"/>
      <c r="AI31" s="37">
        <f t="shared" ref="AI31:AI33" si="269">L31/$D31</f>
        <v>0.9956346267</v>
      </c>
      <c r="AJ31" s="37">
        <f t="shared" ref="AJ31:AJ33" si="270">AI31^2</f>
        <v>0.9912883099</v>
      </c>
      <c r="AK31" s="37">
        <f t="shared" ref="AK31:AK33" si="271">(AI31-1)^2</f>
        <v>0.00001905648397</v>
      </c>
      <c r="AL31" s="37">
        <f t="shared" ref="AL31:AL33" si="272">(AI31*AI$3-1)^2</f>
        <v>0.00001611948993</v>
      </c>
      <c r="AM31" s="36"/>
      <c r="AN31" s="37">
        <f t="shared" ref="AN31:AN33" si="273">M31/$D31</f>
        <v>0.979007215</v>
      </c>
      <c r="AO31" s="37">
        <f t="shared" ref="AO31:AO33" si="274">AN31^2</f>
        <v>0.9584551271</v>
      </c>
      <c r="AP31" s="37">
        <f t="shared" ref="AP31:AP33" si="275">(AN31-1)^2</f>
        <v>0.0004406970201</v>
      </c>
      <c r="AQ31" s="37">
        <f t="shared" ref="AQ31:AQ33" si="276">(AN31*AN$3-1)^2</f>
        <v>0.000684602821</v>
      </c>
      <c r="AR31" s="36"/>
      <c r="AS31" s="37">
        <f t="shared" ref="AS31:AS33" si="277">N31/$D31</f>
        <v>0.9941333831</v>
      </c>
      <c r="AT31" s="37">
        <f t="shared" ref="AT31:AT33" si="278">AS31^2</f>
        <v>0.9883011834</v>
      </c>
      <c r="AU31" s="37">
        <f t="shared" ref="AU31:AU33" si="279">(AS31-1)^2</f>
        <v>0.00003441719372</v>
      </c>
      <c r="AV31" s="37">
        <f t="shared" ref="AV31:AV33" si="280">(AS31*AS$3-1)^2</f>
        <v>0.0003277894034</v>
      </c>
      <c r="AW31" s="36"/>
      <c r="AX31" s="37">
        <f t="shared" ref="AX31:AX33" si="281">O31/$D31</f>
        <v>0.978882754</v>
      </c>
      <c r="AY31" s="37">
        <f t="shared" ref="AY31:AY33" si="282">AX31^2</f>
        <v>0.9582114462</v>
      </c>
      <c r="AZ31" s="37">
        <f t="shared" ref="AZ31:AZ33" si="283">(AX31-1)^2</f>
        <v>0.0004459380767</v>
      </c>
      <c r="BA31" s="37">
        <f t="shared" ref="BA31:BA33" si="284">(AX31*AX$3-1)^2</f>
        <v>0.0006921331909</v>
      </c>
      <c r="BB31" s="36"/>
      <c r="BC31" s="37">
        <f t="shared" ref="BC31:BC33" si="285">P31/$D31</f>
        <v>0.9940056729</v>
      </c>
      <c r="BD31" s="37">
        <f t="shared" ref="BD31:BD33" si="286">BC31^2</f>
        <v>0.9880472778</v>
      </c>
      <c r="BE31" s="37">
        <f t="shared" ref="BE31:BE33" si="287">(BC31-1)^2</f>
        <v>0.0000359319571</v>
      </c>
      <c r="BF31" s="37">
        <f t="shared" ref="BF31:BF33" si="288">(BC31*BC$3-1)^2</f>
        <v>0.0003331684007</v>
      </c>
      <c r="BG31" s="36"/>
      <c r="BH31" s="37">
        <f t="shared" ref="BH31:BH33" si="289">Q31/$D31</f>
        <v>1.010404391</v>
      </c>
      <c r="BI31" s="37">
        <f t="shared" ref="BI31:BI33" si="290">BH31^2</f>
        <v>1.020917033</v>
      </c>
      <c r="BJ31" s="37">
        <f t="shared" ref="BJ31:BJ33" si="291">(BH31-1)^2</f>
        <v>0.0001082513458</v>
      </c>
      <c r="BK31" s="37">
        <f t="shared" ref="BK31:BK33" si="292">(BH31*BH$3-1)^2</f>
        <v>0.00000980345521</v>
      </c>
      <c r="BL31" s="36"/>
      <c r="BM31" s="37">
        <f t="shared" ref="BM31:BM33" si="293">R31/$D31</f>
        <v>0.9923768716</v>
      </c>
      <c r="BN31" s="37">
        <f t="shared" ref="BN31:BN33" si="294">BM31^2</f>
        <v>0.9848118552</v>
      </c>
      <c r="BO31" s="37">
        <f t="shared" ref="BO31:BO33" si="295">(BM31-1)^2</f>
        <v>0.00005811208729</v>
      </c>
      <c r="BP31" s="37">
        <f t="shared" ref="BP31:BP33" si="296">(BM31*BM$3-1)^2</f>
        <v>0.000000003729373763</v>
      </c>
      <c r="BQ31" s="4"/>
    </row>
    <row r="32">
      <c r="A32" s="33">
        <v>7.0</v>
      </c>
      <c r="B32" s="4"/>
      <c r="C32" s="4"/>
      <c r="D32" s="24">
        <v>270367.68173</v>
      </c>
      <c r="E32" s="24">
        <v>5.1E-4</v>
      </c>
      <c r="F32" s="10"/>
      <c r="G32" s="10"/>
      <c r="H32" s="4"/>
      <c r="I32" s="27">
        <v>264447.447708</v>
      </c>
      <c r="J32" s="27">
        <v>266336.162302</v>
      </c>
      <c r="K32" s="27">
        <v>264457.017123</v>
      </c>
      <c r="L32" s="27">
        <v>266345.232894</v>
      </c>
      <c r="M32" s="27">
        <v>265900.793802</v>
      </c>
      <c r="N32" s="27">
        <v>268003.376593</v>
      </c>
      <c r="O32" s="27">
        <v>265910.409964</v>
      </c>
      <c r="P32" s="27">
        <v>268012.731826</v>
      </c>
      <c r="Q32" s="27">
        <v>267966.611658</v>
      </c>
      <c r="R32" s="27">
        <v>266685.120117</v>
      </c>
      <c r="S32" s="4"/>
      <c r="T32" s="37">
        <f t="shared" si="257"/>
        <v>0.9781030263</v>
      </c>
      <c r="U32" s="37">
        <f t="shared" si="258"/>
        <v>0.95668553</v>
      </c>
      <c r="V32" s="37">
        <f t="shared" si="259"/>
        <v>0.0004794774582</v>
      </c>
      <c r="W32" s="37">
        <f t="shared" si="260"/>
        <v>0.000211393575</v>
      </c>
      <c r="X32" s="36"/>
      <c r="Y32" s="37">
        <f t="shared" si="261"/>
        <v>0.9850887525</v>
      </c>
      <c r="Z32" s="37">
        <f t="shared" si="262"/>
        <v>0.9703998502</v>
      </c>
      <c r="AA32" s="37">
        <f t="shared" si="263"/>
        <v>0.0002223453031</v>
      </c>
      <c r="AB32" s="37">
        <f t="shared" si="264"/>
        <v>0.0002140298849</v>
      </c>
      <c r="AC32" s="36"/>
      <c r="AD32" s="37">
        <f t="shared" si="265"/>
        <v>0.9781384204</v>
      </c>
      <c r="AE32" s="37">
        <f t="shared" si="266"/>
        <v>0.9567547694</v>
      </c>
      <c r="AF32" s="37">
        <f t="shared" si="267"/>
        <v>0.0004779286645</v>
      </c>
      <c r="AG32" s="37">
        <f t="shared" si="268"/>
        <v>0.0002082405191</v>
      </c>
      <c r="AH32" s="36"/>
      <c r="AI32" s="37">
        <f t="shared" si="269"/>
        <v>0.9851223016</v>
      </c>
      <c r="AJ32" s="37">
        <f t="shared" si="270"/>
        <v>0.970465949</v>
      </c>
      <c r="AK32" s="37">
        <f t="shared" si="271"/>
        <v>0.0002213459108</v>
      </c>
      <c r="AL32" s="37">
        <f t="shared" si="272"/>
        <v>0.0002111480417</v>
      </c>
      <c r="AM32" s="36"/>
      <c r="AN32" s="37">
        <f t="shared" si="273"/>
        <v>0.9834784694</v>
      </c>
      <c r="AO32" s="37">
        <f t="shared" si="274"/>
        <v>0.9672298998</v>
      </c>
      <c r="AP32" s="37">
        <f t="shared" si="275"/>
        <v>0.0002729609735</v>
      </c>
      <c r="AQ32" s="37">
        <f t="shared" si="276"/>
        <v>0.0004716403936</v>
      </c>
      <c r="AR32" s="36"/>
      <c r="AS32" s="37">
        <f t="shared" si="277"/>
        <v>0.9912552228</v>
      </c>
      <c r="AT32" s="37">
        <f t="shared" si="278"/>
        <v>0.9825869167</v>
      </c>
      <c r="AU32" s="37">
        <f t="shared" si="279"/>
        <v>0.00007647112816</v>
      </c>
      <c r="AV32" s="37">
        <f t="shared" si="280"/>
        <v>0.0004388054548</v>
      </c>
      <c r="AW32" s="36"/>
      <c r="AX32" s="37">
        <f t="shared" si="281"/>
        <v>0.9835140364</v>
      </c>
      <c r="AY32" s="37">
        <f t="shared" si="282"/>
        <v>0.9672998597</v>
      </c>
      <c r="AZ32" s="37">
        <f t="shared" si="283"/>
        <v>0.0002717869966</v>
      </c>
      <c r="BA32" s="37">
        <f t="shared" si="284"/>
        <v>0.0004709638898</v>
      </c>
      <c r="BB32" s="36"/>
      <c r="BC32" s="37">
        <f t="shared" si="285"/>
        <v>0.9912898247</v>
      </c>
      <c r="BD32" s="37">
        <f t="shared" si="286"/>
        <v>0.9826555165</v>
      </c>
      <c r="BE32" s="37">
        <f t="shared" si="287"/>
        <v>0.0000758671538</v>
      </c>
      <c r="BF32" s="37">
        <f t="shared" si="288"/>
        <v>0.0004382849517</v>
      </c>
      <c r="BG32" s="36"/>
      <c r="BH32" s="37">
        <f t="shared" si="289"/>
        <v>0.9911192416</v>
      </c>
      <c r="BI32" s="37">
        <f t="shared" si="290"/>
        <v>0.982317351</v>
      </c>
      <c r="BJ32" s="37">
        <f t="shared" si="291"/>
        <v>0.00007886787051</v>
      </c>
      <c r="BK32" s="37">
        <f t="shared" si="292"/>
        <v>0.0004909703659</v>
      </c>
      <c r="BL32" s="36"/>
      <c r="BM32" s="37">
        <f t="shared" si="293"/>
        <v>0.9863794312</v>
      </c>
      <c r="BN32" s="37">
        <f t="shared" si="294"/>
        <v>0.9729443823</v>
      </c>
      <c r="BO32" s="37">
        <f t="shared" si="295"/>
        <v>0.0001855198947</v>
      </c>
      <c r="BP32" s="37">
        <f t="shared" si="296"/>
        <v>0.00003579403098</v>
      </c>
      <c r="BQ32" s="4"/>
    </row>
    <row r="33">
      <c r="B33" s="4"/>
      <c r="C33" s="4"/>
      <c r="D33" s="24">
        <v>141820.025852</v>
      </c>
      <c r="E33" s="24">
        <v>3.1E-4</v>
      </c>
      <c r="F33" s="10"/>
      <c r="G33" s="10"/>
      <c r="H33" s="4"/>
      <c r="I33" s="27">
        <v>141090.602149</v>
      </c>
      <c r="J33" s="27">
        <v>143107.654701</v>
      </c>
      <c r="K33" s="27">
        <v>141077.937441</v>
      </c>
      <c r="L33" s="27">
        <v>143094.518349</v>
      </c>
      <c r="M33" s="27">
        <v>141852.278568</v>
      </c>
      <c r="N33" s="27">
        <v>143471.158116</v>
      </c>
      <c r="O33" s="27">
        <v>141846.601284</v>
      </c>
      <c r="P33" s="27">
        <v>143465.274</v>
      </c>
      <c r="Q33" s="27">
        <v>144542.112965</v>
      </c>
      <c r="R33" s="27">
        <v>142975.222953</v>
      </c>
      <c r="S33" s="4"/>
      <c r="T33" s="37">
        <f t="shared" si="257"/>
        <v>0.9948566946</v>
      </c>
      <c r="U33" s="37">
        <f t="shared" si="258"/>
        <v>0.9897398428</v>
      </c>
      <c r="V33" s="37">
        <f t="shared" si="259"/>
        <v>0.00002645359031</v>
      </c>
      <c r="W33" s="37">
        <f t="shared" si="260"/>
        <v>0.000005477071791</v>
      </c>
      <c r="X33" s="36"/>
      <c r="Y33" s="37">
        <f t="shared" si="261"/>
        <v>1.009079316</v>
      </c>
      <c r="Z33" s="37">
        <f t="shared" si="262"/>
        <v>1.018241066</v>
      </c>
      <c r="AA33" s="37">
        <f t="shared" si="263"/>
        <v>0.00008243398148</v>
      </c>
      <c r="AB33" s="37">
        <f t="shared" si="264"/>
        <v>0.00008775302916</v>
      </c>
      <c r="AC33" s="36"/>
      <c r="AD33" s="37">
        <f t="shared" si="265"/>
        <v>0.9947673933</v>
      </c>
      <c r="AE33" s="37">
        <f t="shared" si="266"/>
        <v>0.9895621669</v>
      </c>
      <c r="AF33" s="37">
        <f t="shared" si="267"/>
        <v>0.0000273801724</v>
      </c>
      <c r="AG33" s="37">
        <f t="shared" si="268"/>
        <v>0.000005404528388</v>
      </c>
      <c r="AH33" s="36"/>
      <c r="AI33" s="37">
        <f t="shared" si="269"/>
        <v>1.008986689</v>
      </c>
      <c r="AJ33" s="37">
        <f t="shared" si="270"/>
        <v>1.018054139</v>
      </c>
      <c r="AK33" s="37">
        <f t="shared" si="271"/>
        <v>0.00008076058307</v>
      </c>
      <c r="AL33" s="37">
        <f t="shared" si="272"/>
        <v>0.00008727023606</v>
      </c>
      <c r="AM33" s="36"/>
      <c r="AN33" s="37">
        <f t="shared" si="273"/>
        <v>1.00022742</v>
      </c>
      <c r="AO33" s="37">
        <f t="shared" si="274"/>
        <v>1.000454892</v>
      </c>
      <c r="AP33" s="37">
        <f t="shared" si="275"/>
        <v>0.00000005171987475</v>
      </c>
      <c r="AQ33" s="37">
        <f t="shared" si="276"/>
        <v>0.00002557140795</v>
      </c>
      <c r="AR33" s="36"/>
      <c r="AS33" s="37">
        <f t="shared" si="277"/>
        <v>1.011642448</v>
      </c>
      <c r="AT33" s="37">
        <f t="shared" si="278"/>
        <v>1.023420442</v>
      </c>
      <c r="AU33" s="37">
        <f t="shared" si="279"/>
        <v>0.0001355465934</v>
      </c>
      <c r="AV33" s="37">
        <f t="shared" si="280"/>
        <v>0.0000006584296831</v>
      </c>
      <c r="AW33" s="36"/>
      <c r="AX33" s="37">
        <f t="shared" si="281"/>
        <v>1.000187388</v>
      </c>
      <c r="AY33" s="37">
        <f t="shared" si="282"/>
        <v>1.000374812</v>
      </c>
      <c r="AZ33" s="37">
        <f t="shared" si="283"/>
        <v>0.00000003511442373</v>
      </c>
      <c r="BA33" s="37">
        <f t="shared" si="284"/>
        <v>0.00002618135545</v>
      </c>
      <c r="BB33" s="36"/>
      <c r="BC33" s="37">
        <f t="shared" si="285"/>
        <v>1.011600958</v>
      </c>
      <c r="BD33" s="37">
        <f t="shared" si="286"/>
        <v>1.023336498</v>
      </c>
      <c r="BE33" s="37">
        <f t="shared" si="287"/>
        <v>0.000134582224</v>
      </c>
      <c r="BF33" s="37">
        <f t="shared" si="288"/>
        <v>0.000000764942699</v>
      </c>
      <c r="BG33" s="36"/>
      <c r="BH33" s="37">
        <f t="shared" si="289"/>
        <v>1.019193954</v>
      </c>
      <c r="BI33" s="37">
        <f t="shared" si="290"/>
        <v>1.038756317</v>
      </c>
      <c r="BJ33" s="37">
        <f t="shared" si="291"/>
        <v>0.0003684078865</v>
      </c>
      <c r="BK33" s="37">
        <f t="shared" si="292"/>
        <v>0.00003070014574</v>
      </c>
      <c r="BL33" s="36"/>
      <c r="BM33" s="37">
        <f t="shared" si="293"/>
        <v>1.008145515</v>
      </c>
      <c r="BN33" s="37">
        <f t="shared" si="294"/>
        <v>1.016357379</v>
      </c>
      <c r="BO33" s="37">
        <f t="shared" si="295"/>
        <v>0.00006634940923</v>
      </c>
      <c r="BP33" s="37">
        <f t="shared" si="296"/>
        <v>0.0002544603016</v>
      </c>
      <c r="BQ33" s="4"/>
    </row>
    <row r="34">
      <c r="A34" s="4"/>
      <c r="B34" s="4"/>
      <c r="C34" s="4"/>
      <c r="D34" s="4"/>
      <c r="E34" s="4"/>
      <c r="F34" s="4"/>
      <c r="G34" s="4"/>
      <c r="H34" s="4"/>
      <c r="I34" s="34" t="s">
        <v>43</v>
      </c>
      <c r="J34" s="34" t="s">
        <v>44</v>
      </c>
      <c r="K34" s="34" t="s">
        <v>45</v>
      </c>
      <c r="L34" s="34" t="s">
        <v>46</v>
      </c>
      <c r="M34" s="34" t="s">
        <v>47</v>
      </c>
      <c r="N34" s="34" t="s">
        <v>48</v>
      </c>
      <c r="O34" s="34" t="s">
        <v>49</v>
      </c>
      <c r="P34" s="34" t="s">
        <v>50</v>
      </c>
      <c r="Q34" s="34" t="s">
        <v>51</v>
      </c>
      <c r="R34" s="34" t="s">
        <v>52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</row>
    <row r="35">
      <c r="A35" s="28">
        <v>21.0</v>
      </c>
      <c r="B35" s="29" t="s">
        <v>71</v>
      </c>
      <c r="C35" s="29" t="s">
        <v>72</v>
      </c>
      <c r="D35" s="24">
        <v>49719.585</v>
      </c>
      <c r="E35" s="24">
        <v>0.031</v>
      </c>
      <c r="F35" s="10"/>
      <c r="G35" s="10"/>
      <c r="H35" s="38" t="s">
        <v>73</v>
      </c>
      <c r="I35" s="27">
        <v>48080.198019</v>
      </c>
      <c r="J35" s="27">
        <v>49042.487291</v>
      </c>
      <c r="K35" s="27">
        <v>48083.602918</v>
      </c>
      <c r="L35" s="27">
        <v>49046.258102</v>
      </c>
      <c r="M35" s="27">
        <v>48462.794159</v>
      </c>
      <c r="N35" s="27">
        <v>49576.03671</v>
      </c>
      <c r="O35" s="27">
        <v>48463.3975</v>
      </c>
      <c r="P35" s="27">
        <v>49576.841687</v>
      </c>
      <c r="Q35" s="27">
        <v>49166.396522</v>
      </c>
      <c r="R35" s="27">
        <v>46736.358866</v>
      </c>
      <c r="S35" s="4"/>
      <c r="T35" s="37">
        <f t="shared" ref="T35:T37" si="297">I35/$D35</f>
        <v>0.9670273398</v>
      </c>
      <c r="U35" s="37">
        <f t="shared" ref="U35:U37" si="298">T35^2</f>
        <v>0.9351418759</v>
      </c>
      <c r="V35" s="37">
        <f t="shared" ref="V35:V37" si="299">(T35-1)^2</f>
        <v>0.00108719632</v>
      </c>
      <c r="W35" s="37">
        <f t="shared" ref="W35:W37" si="300">(T35*T$3-1)^2</f>
        <v>0.0006604068043</v>
      </c>
      <c r="X35" s="36"/>
      <c r="Y35" s="37">
        <f t="shared" ref="Y35:Y37" si="301">J35/$D35</f>
        <v>0.9863816701</v>
      </c>
      <c r="Z35" s="37">
        <f t="shared" ref="Z35:Z37" si="302">Y35^2</f>
        <v>0.9729487992</v>
      </c>
      <c r="AA35" s="37">
        <f t="shared" ref="AA35:AA37" si="303">(Y35-1)^2</f>
        <v>0.0001854589082</v>
      </c>
      <c r="AB35" s="37">
        <f t="shared" ref="AB35:AB37" si="304">(Y35*Y$3-1)^2</f>
        <v>0.0001778615154</v>
      </c>
      <c r="AC35" s="36"/>
      <c r="AD35" s="37">
        <f t="shared" ref="AD35:AD37" si="305">K35/$D35</f>
        <v>0.9670958219</v>
      </c>
      <c r="AE35" s="37">
        <f t="shared" ref="AE35:AE37" si="306">AD35^2</f>
        <v>0.9352743287</v>
      </c>
      <c r="AF35" s="37">
        <f t="shared" ref="AF35:AF37" si="307">(AD35-1)^2</f>
        <v>0.001082684939</v>
      </c>
      <c r="AG35" s="37">
        <f t="shared" ref="AG35:AG37" si="308">(AD35*AD$3-1)^2</f>
        <v>0.0006531618682</v>
      </c>
      <c r="AH35" s="36"/>
      <c r="AI35" s="37">
        <f t="shared" ref="AI35:AI37" si="309">L35/$D35</f>
        <v>0.9864575117</v>
      </c>
      <c r="AJ35" s="37">
        <f t="shared" ref="AJ35:AJ37" si="310">AI35^2</f>
        <v>0.9730984224</v>
      </c>
      <c r="AK35" s="37">
        <f t="shared" ref="AK35:AK37" si="311">(AI35-1)^2</f>
        <v>0.0001833989893</v>
      </c>
      <c r="AL35" s="37">
        <f t="shared" ref="AL35:AL37" si="312">(AI35*AI$3-1)^2</f>
        <v>0.0001741147234</v>
      </c>
      <c r="AM35" s="36"/>
      <c r="AN35" s="37">
        <f t="shared" ref="AN35:AN37" si="313">M35/$D35</f>
        <v>0.9747224189</v>
      </c>
      <c r="AO35" s="37">
        <f t="shared" ref="AO35:AO37" si="314">AN35^2</f>
        <v>0.9500837939</v>
      </c>
      <c r="AP35" s="37">
        <f t="shared" ref="AP35:AP37" si="315">(AN35-1)^2</f>
        <v>0.0006389561052</v>
      </c>
      <c r="AQ35" s="37">
        <f t="shared" ref="AQ35:AQ37" si="316">(AN35*AN$3-1)^2</f>
        <v>0.0009258069072</v>
      </c>
      <c r="AR35" s="36"/>
      <c r="AS35" s="37">
        <f t="shared" ref="AS35:AS37" si="317">N35/$D35</f>
        <v>0.9971128422</v>
      </c>
      <c r="AT35" s="37">
        <f t="shared" ref="AT35:AT37" si="318">AS35^2</f>
        <v>0.99423402</v>
      </c>
      <c r="AU35" s="37">
        <f t="shared" ref="AU35:AU37" si="319">(AS35-1)^2</f>
        <v>0.000008335680436</v>
      </c>
      <c r="AV35" s="37">
        <f t="shared" ref="AV35:AV37" si="320">(AS35*AS$3-1)^2</f>
        <v>0.0002298915502</v>
      </c>
      <c r="AW35" s="36"/>
      <c r="AX35" s="37">
        <f t="shared" ref="AX35:AX37" si="321">O35/$D35</f>
        <v>0.9747345538</v>
      </c>
      <c r="AY35" s="37">
        <f t="shared" ref="AY35:AY37" si="322">AX35^2</f>
        <v>0.9501074504</v>
      </c>
      <c r="AZ35" s="37">
        <f t="shared" ref="AZ35:AZ37" si="323">(AX35-1)^2</f>
        <v>0.0006383427718</v>
      </c>
      <c r="BA35" s="37">
        <f t="shared" ref="BA35:BA37" si="324">(AX35*AX$3-1)^2</f>
        <v>0.0009262664587</v>
      </c>
      <c r="BB35" s="36"/>
      <c r="BC35" s="37">
        <f t="shared" ref="BC35:BC37" si="325">P35/$D35</f>
        <v>0.9971290325</v>
      </c>
      <c r="BD35" s="37">
        <f t="shared" ref="BD35:BD37" si="326">BC35^2</f>
        <v>0.9942663074</v>
      </c>
      <c r="BE35" s="37">
        <f t="shared" ref="BE35:BE37" si="327">(BC35-1)^2</f>
        <v>0.000008242454427</v>
      </c>
      <c r="BF35" s="37">
        <f t="shared" ref="BF35:BF37" si="328">(BC35*BC$3-1)^2</f>
        <v>0.0002300700568</v>
      </c>
      <c r="BG35" s="36"/>
      <c r="BH35" s="37">
        <f t="shared" ref="BH35:BH37" si="329">Q35/$D35</f>
        <v>0.9888738315</v>
      </c>
      <c r="BI35" s="37">
        <f t="shared" ref="BI35:BI37" si="330">BH35^2</f>
        <v>0.9778714547</v>
      </c>
      <c r="BJ35" s="37">
        <f t="shared" ref="BJ35:BJ37" si="331">(BH35-1)^2</f>
        <v>0.0001237916244</v>
      </c>
      <c r="BK35" s="37">
        <f t="shared" ref="BK35:BK37" si="332">(BH35*BH$3-1)^2</f>
        <v>0.0005940519752</v>
      </c>
      <c r="BL35" s="36"/>
      <c r="BM35" s="37">
        <f t="shared" ref="BM35:BM37" si="333">R35/$D35</f>
        <v>0.9399989736</v>
      </c>
      <c r="BN35" s="37">
        <f t="shared" ref="BN35:BN37" si="334">BM35^2</f>
        <v>0.8835980703</v>
      </c>
      <c r="BO35" s="37">
        <f t="shared" ref="BO35:BO37" si="335">(BM35-1)^2</f>
        <v>0.003600123173</v>
      </c>
      <c r="BP35" s="37">
        <f t="shared" ref="BP35:BP37" si="336">(BM35*BM$3-1)^2</f>
        <v>0.002779651802</v>
      </c>
      <c r="BQ35" s="4"/>
    </row>
    <row r="36">
      <c r="A36" s="33">
        <v>8.0</v>
      </c>
      <c r="B36" s="4"/>
      <c r="C36" s="4"/>
      <c r="D36" s="24">
        <v>8712.4438</v>
      </c>
      <c r="E36" s="24">
        <v>0.0054</v>
      </c>
      <c r="F36" s="10"/>
      <c r="G36" s="10"/>
      <c r="H36" s="4"/>
      <c r="I36" s="27">
        <v>8365.333426</v>
      </c>
      <c r="J36" s="27">
        <v>8604.678617</v>
      </c>
      <c r="K36" s="27">
        <v>8365.423528</v>
      </c>
      <c r="L36" s="27">
        <v>8604.759058</v>
      </c>
      <c r="M36" s="27">
        <v>8551.049067</v>
      </c>
      <c r="N36" s="27">
        <v>8816.619575</v>
      </c>
      <c r="O36" s="27">
        <v>8551.233705</v>
      </c>
      <c r="P36" s="27">
        <v>8816.802618</v>
      </c>
      <c r="Q36" s="27">
        <v>8722.674457</v>
      </c>
      <c r="R36" s="27">
        <v>8252.512029</v>
      </c>
      <c r="S36" s="4"/>
      <c r="T36" s="37">
        <f t="shared" si="297"/>
        <v>0.960159241</v>
      </c>
      <c r="U36" s="37">
        <f t="shared" si="298"/>
        <v>0.921905768</v>
      </c>
      <c r="V36" s="37">
        <f t="shared" si="299"/>
        <v>0.00158728608</v>
      </c>
      <c r="W36" s="37">
        <f t="shared" si="300"/>
        <v>0.001063943328</v>
      </c>
      <c r="X36" s="36"/>
      <c r="Y36" s="37">
        <f t="shared" si="301"/>
        <v>0.9876308892</v>
      </c>
      <c r="Z36" s="37">
        <f t="shared" si="302"/>
        <v>0.9754147732</v>
      </c>
      <c r="AA36" s="37">
        <f t="shared" si="303"/>
        <v>0.0001529949028</v>
      </c>
      <c r="AB36" s="37">
        <f t="shared" si="304"/>
        <v>0.0001460930824</v>
      </c>
      <c r="AC36" s="36"/>
      <c r="AD36" s="37">
        <f t="shared" si="305"/>
        <v>0.9601695827</v>
      </c>
      <c r="AE36" s="37">
        <f t="shared" si="306"/>
        <v>0.9219256276</v>
      </c>
      <c r="AF36" s="37">
        <f t="shared" si="307"/>
        <v>0.00158646214</v>
      </c>
      <c r="AG36" s="37">
        <f t="shared" si="308"/>
        <v>0.001058584158</v>
      </c>
      <c r="AH36" s="36"/>
      <c r="AI36" s="37">
        <f t="shared" si="309"/>
        <v>0.9876401221</v>
      </c>
      <c r="AJ36" s="37">
        <f t="shared" si="310"/>
        <v>0.9754330107</v>
      </c>
      <c r="AK36" s="37">
        <f t="shared" si="311"/>
        <v>0.0001527665829</v>
      </c>
      <c r="AL36" s="37">
        <f t="shared" si="312"/>
        <v>0.0001442936021</v>
      </c>
      <c r="AM36" s="36"/>
      <c r="AN36" s="37">
        <f t="shared" si="313"/>
        <v>0.9814753774</v>
      </c>
      <c r="AO36" s="37">
        <f t="shared" si="314"/>
        <v>0.9632939165</v>
      </c>
      <c r="AP36" s="37">
        <f t="shared" si="315"/>
        <v>0.0003431616411</v>
      </c>
      <c r="AQ36" s="37">
        <f t="shared" si="316"/>
        <v>0.0005621542767</v>
      </c>
      <c r="AR36" s="36"/>
      <c r="AS36" s="37">
        <f t="shared" si="317"/>
        <v>1.011957124</v>
      </c>
      <c r="AT36" s="37">
        <f t="shared" si="318"/>
        <v>1.024057222</v>
      </c>
      <c r="AU36" s="37">
        <f t="shared" si="319"/>
        <v>0.0001429728257</v>
      </c>
      <c r="AV36" s="37">
        <f t="shared" si="320"/>
        <v>0.0000002506344861</v>
      </c>
      <c r="AW36" s="36"/>
      <c r="AX36" s="37">
        <f t="shared" si="321"/>
        <v>0.9814965699</v>
      </c>
      <c r="AY36" s="37">
        <f t="shared" si="322"/>
        <v>0.9633355167</v>
      </c>
      <c r="AZ36" s="37">
        <f t="shared" si="323"/>
        <v>0.0003423769261</v>
      </c>
      <c r="BA36" s="37">
        <f t="shared" si="324"/>
        <v>0.0005620915496</v>
      </c>
      <c r="BB36" s="36"/>
      <c r="BC36" s="37">
        <f t="shared" si="325"/>
        <v>1.011978134</v>
      </c>
      <c r="BD36" s="37">
        <f t="shared" si="326"/>
        <v>1.024099743</v>
      </c>
      <c r="BE36" s="37">
        <f t="shared" si="327"/>
        <v>0.0001434756905</v>
      </c>
      <c r="BF36" s="37">
        <f t="shared" si="328"/>
        <v>0.0000002520899393</v>
      </c>
      <c r="BG36" s="36"/>
      <c r="BH36" s="37">
        <f t="shared" si="329"/>
        <v>1.001174258</v>
      </c>
      <c r="BI36" s="37">
        <f t="shared" si="330"/>
        <v>1.002349895</v>
      </c>
      <c r="BJ36" s="37">
        <f t="shared" si="331"/>
        <v>0.000001378881896</v>
      </c>
      <c r="BK36" s="37">
        <f t="shared" si="332"/>
        <v>0.0001497571957</v>
      </c>
      <c r="BL36" s="36"/>
      <c r="BM36" s="37">
        <f t="shared" si="333"/>
        <v>0.9472097862</v>
      </c>
      <c r="BN36" s="37">
        <f t="shared" si="334"/>
        <v>0.8972063791</v>
      </c>
      <c r="BO36" s="37">
        <f t="shared" si="335"/>
        <v>0.002786806674</v>
      </c>
      <c r="BP36" s="37">
        <f t="shared" si="336"/>
        <v>0.002066225722</v>
      </c>
      <c r="BQ36" s="4"/>
    </row>
    <row r="37">
      <c r="B37" s="4"/>
      <c r="C37" s="4"/>
      <c r="D37" s="24">
        <v>7393.0203</v>
      </c>
      <c r="E37" s="24">
        <v>0.0048</v>
      </c>
      <c r="F37" s="10"/>
      <c r="G37" s="10"/>
      <c r="H37" s="4"/>
      <c r="I37" s="27">
        <v>7125.575353</v>
      </c>
      <c r="J37" s="27">
        <v>7320.305085</v>
      </c>
      <c r="K37" s="27">
        <v>7125.715508</v>
      </c>
      <c r="L37" s="27">
        <v>7320.447313</v>
      </c>
      <c r="M37" s="27">
        <v>7268.545801</v>
      </c>
      <c r="N37" s="27">
        <v>7485.411412</v>
      </c>
      <c r="O37" s="27">
        <v>7268.692779</v>
      </c>
      <c r="P37" s="27">
        <v>7485.561704</v>
      </c>
      <c r="Q37" s="27">
        <v>7408.349518</v>
      </c>
      <c r="R37" s="27">
        <v>7014.007698</v>
      </c>
      <c r="S37" s="4"/>
      <c r="T37" s="37">
        <f t="shared" si="297"/>
        <v>0.9638246703</v>
      </c>
      <c r="U37" s="37">
        <f t="shared" si="298"/>
        <v>0.928957995</v>
      </c>
      <c r="V37" s="37">
        <f t="shared" si="299"/>
        <v>0.001308654481</v>
      </c>
      <c r="W37" s="37">
        <f t="shared" si="300"/>
        <v>0.0008366638605</v>
      </c>
      <c r="X37" s="36"/>
      <c r="Y37" s="37">
        <f t="shared" si="301"/>
        <v>0.9901643426</v>
      </c>
      <c r="Z37" s="37">
        <f t="shared" si="302"/>
        <v>0.9804254253</v>
      </c>
      <c r="AA37" s="37">
        <f t="shared" si="303"/>
        <v>0.00009674015696</v>
      </c>
      <c r="AB37" s="37">
        <f t="shared" si="304"/>
        <v>0.00009125445552</v>
      </c>
      <c r="AC37" s="36"/>
      <c r="AD37" s="37">
        <f t="shared" si="305"/>
        <v>0.963843628</v>
      </c>
      <c r="AE37" s="37">
        <f t="shared" si="306"/>
        <v>0.9289945393</v>
      </c>
      <c r="AF37" s="37">
        <f t="shared" si="307"/>
        <v>0.001307283235</v>
      </c>
      <c r="AG37" s="37">
        <f t="shared" si="308"/>
        <v>0.0008313956825</v>
      </c>
      <c r="AH37" s="36"/>
      <c r="AI37" s="37">
        <f t="shared" si="309"/>
        <v>0.9901835807</v>
      </c>
      <c r="AJ37" s="37">
        <f t="shared" si="310"/>
        <v>0.9804635235</v>
      </c>
      <c r="AK37" s="37">
        <f t="shared" si="311"/>
        <v>0.00009636208745</v>
      </c>
      <c r="AL37" s="37">
        <f t="shared" si="312"/>
        <v>0.00008964062334</v>
      </c>
      <c r="AM37" s="36"/>
      <c r="AN37" s="37">
        <f t="shared" si="313"/>
        <v>0.9831632413</v>
      </c>
      <c r="AO37" s="37">
        <f t="shared" si="314"/>
        <v>0.966609959</v>
      </c>
      <c r="AP37" s="37">
        <f t="shared" si="315"/>
        <v>0.0002834764442</v>
      </c>
      <c r="AQ37" s="37">
        <f t="shared" si="316"/>
        <v>0.0004853581776</v>
      </c>
      <c r="AR37" s="36"/>
      <c r="AS37" s="37">
        <f t="shared" si="317"/>
        <v>1.012497073</v>
      </c>
      <c r="AT37" s="37">
        <f t="shared" si="318"/>
        <v>1.025150322</v>
      </c>
      <c r="AU37" s="37">
        <f t="shared" si="319"/>
        <v>0.0001561768255</v>
      </c>
      <c r="AV37" s="37">
        <f t="shared" si="320"/>
        <v>0.000000001067136436</v>
      </c>
      <c r="AW37" s="36"/>
      <c r="AX37" s="37">
        <f t="shared" si="321"/>
        <v>0.9831831219</v>
      </c>
      <c r="AY37" s="37">
        <f t="shared" si="322"/>
        <v>0.9666490512</v>
      </c>
      <c r="AZ37" s="37">
        <f t="shared" si="323"/>
        <v>0.0002828073882</v>
      </c>
      <c r="BA37" s="37">
        <f t="shared" si="324"/>
        <v>0.0004853588814</v>
      </c>
      <c r="BB37" s="36"/>
      <c r="BC37" s="37">
        <f t="shared" si="325"/>
        <v>1.012517402</v>
      </c>
      <c r="BD37" s="37">
        <f t="shared" si="326"/>
        <v>1.025191489</v>
      </c>
      <c r="BE37" s="37">
        <f t="shared" si="327"/>
        <v>0.0001566853424</v>
      </c>
      <c r="BF37" s="37">
        <f t="shared" si="328"/>
        <v>0.0000000009321800263</v>
      </c>
      <c r="BG37" s="36"/>
      <c r="BH37" s="37">
        <f t="shared" si="329"/>
        <v>1.002073472</v>
      </c>
      <c r="BI37" s="37">
        <f t="shared" si="330"/>
        <v>1.004151243</v>
      </c>
      <c r="BJ37" s="37">
        <f t="shared" si="331"/>
        <v>0.000004299284683</v>
      </c>
      <c r="BK37" s="37">
        <f t="shared" si="332"/>
        <v>0.0001288307752</v>
      </c>
      <c r="BL37" s="36"/>
      <c r="BM37" s="37">
        <f t="shared" si="333"/>
        <v>0.9487337263</v>
      </c>
      <c r="BN37" s="37">
        <f t="shared" si="334"/>
        <v>0.9000956835</v>
      </c>
      <c r="BO37" s="37">
        <f t="shared" si="335"/>
        <v>0.002628230817</v>
      </c>
      <c r="BP37" s="37">
        <f t="shared" si="336"/>
        <v>0.001928967745</v>
      </c>
      <c r="BQ37" s="4"/>
    </row>
    <row r="38">
      <c r="A38" s="4"/>
      <c r="B38" s="4"/>
      <c r="C38" s="4"/>
      <c r="D38" s="4"/>
      <c r="E38" s="4"/>
      <c r="F38" s="4"/>
      <c r="G38" s="4"/>
      <c r="H38" s="4"/>
      <c r="I38" s="34" t="s">
        <v>43</v>
      </c>
      <c r="J38" s="34" t="s">
        <v>44</v>
      </c>
      <c r="K38" s="34" t="s">
        <v>45</v>
      </c>
      <c r="L38" s="34" t="s">
        <v>46</v>
      </c>
      <c r="M38" s="34" t="s">
        <v>47</v>
      </c>
      <c r="N38" s="34" t="s">
        <v>48</v>
      </c>
      <c r="O38" s="34" t="s">
        <v>49</v>
      </c>
      <c r="P38" s="34" t="s">
        <v>50</v>
      </c>
      <c r="Q38" s="34" t="s">
        <v>51</v>
      </c>
      <c r="R38" s="34" t="s">
        <v>52</v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</row>
    <row r="39">
      <c r="A39" s="28">
        <v>22.0</v>
      </c>
      <c r="B39" s="29" t="s">
        <v>74</v>
      </c>
      <c r="C39" s="29" t="s">
        <v>75</v>
      </c>
      <c r="D39" s="35">
        <v>41914.4</v>
      </c>
      <c r="E39" s="10"/>
      <c r="F39" s="10"/>
      <c r="G39" s="10"/>
      <c r="H39" s="32" t="s">
        <v>76</v>
      </c>
      <c r="I39" s="27">
        <v>40102.058045</v>
      </c>
      <c r="J39" s="27">
        <v>41245.434119</v>
      </c>
      <c r="K39" s="27">
        <v>40104.559694</v>
      </c>
      <c r="L39" s="27">
        <v>41247.86037</v>
      </c>
      <c r="M39" s="27">
        <v>40786.788097</v>
      </c>
      <c r="N39" s="27">
        <v>41919.94644</v>
      </c>
      <c r="O39" s="27">
        <v>40785.073076</v>
      </c>
      <c r="P39" s="27">
        <v>41918.848961</v>
      </c>
      <c r="Q39" s="27">
        <v>41436.677655</v>
      </c>
      <c r="R39" s="27">
        <v>39060.791229</v>
      </c>
      <c r="S39" s="4"/>
      <c r="T39" s="37">
        <f t="shared" ref="T39:T41" si="337">I39/$D39</f>
        <v>0.9567608756</v>
      </c>
      <c r="U39" s="37">
        <f t="shared" ref="U39:U41" si="338">T39^2</f>
        <v>0.9153913731</v>
      </c>
      <c r="V39" s="37">
        <f t="shared" ref="V39:V41" si="339">(T39-1)^2</f>
        <v>0.001869621877</v>
      </c>
      <c r="W39" s="37">
        <f t="shared" ref="W39:W41" si="340">(T39*T$3-1)^2</f>
        <v>0.001299031031</v>
      </c>
      <c r="X39" s="36"/>
      <c r="Y39" s="37">
        <f t="shared" ref="Y39:Y41" si="341">J39/$D39</f>
        <v>0.9840397123</v>
      </c>
      <c r="Z39" s="37">
        <f t="shared" ref="Z39:Z41" si="342">Y39^2</f>
        <v>0.9683341555</v>
      </c>
      <c r="AA39" s="37">
        <f t="shared" ref="AA39:AA41" si="343">(Y39-1)^2</f>
        <v>0.0002547307821</v>
      </c>
      <c r="AB39" s="37">
        <f t="shared" ref="AB39:AB41" si="344">(Y39*Y$3-1)^2</f>
        <v>0.000245834181</v>
      </c>
      <c r="AC39" s="36"/>
      <c r="AD39" s="37">
        <f t="shared" ref="AD39:AD41" si="345">K39/$D39</f>
        <v>0.9568205603</v>
      </c>
      <c r="AE39" s="37">
        <f t="shared" ref="AE39:AE41" si="346">AD39^2</f>
        <v>0.9155055847</v>
      </c>
      <c r="AF39" s="37">
        <f t="shared" ref="AF39:AF41" si="347">(AD39-1)^2</f>
        <v>0.00186446401</v>
      </c>
      <c r="AG39" s="37">
        <f t="shared" ref="AG39:AG41" si="348">(AD39*AD$3-1)^2</f>
        <v>0.001289553642</v>
      </c>
      <c r="AH39" s="36"/>
      <c r="AI39" s="37">
        <f t="shared" ref="AI39:AI41" si="349">L39/$D39</f>
        <v>0.9840975982</v>
      </c>
      <c r="AJ39" s="37">
        <f t="shared" ref="AJ39:AJ41" si="350">AI39^2</f>
        <v>0.9684480828</v>
      </c>
      <c r="AK39" s="37">
        <f t="shared" ref="AK39:AK41" si="351">(AI39-1)^2</f>
        <v>0.000252886383</v>
      </c>
      <c r="AL39" s="37">
        <f t="shared" ref="AL39:AL41" si="352">(AI39*AI$3-1)^2</f>
        <v>0.0002419890743</v>
      </c>
      <c r="AM39" s="36"/>
      <c r="AN39" s="37">
        <f t="shared" ref="AN39:AN41" si="353">M39/$D39</f>
        <v>0.9730972672</v>
      </c>
      <c r="AO39" s="37">
        <f t="shared" ref="AO39:AO41" si="354">AN39^2</f>
        <v>0.9469182915</v>
      </c>
      <c r="AP39" s="37">
        <f t="shared" ref="AP39:AP41" si="355">(AN39-1)^2</f>
        <v>0.0007237570312</v>
      </c>
      <c r="AQ39" s="37">
        <f t="shared" ref="AQ39:AQ41" si="356">(AN39*AN$3-1)^2</f>
        <v>0.001026794942</v>
      </c>
      <c r="AR39" s="36"/>
      <c r="AS39" s="37">
        <f t="shared" ref="AS39:AS41" si="357">N39/$D39</f>
        <v>1.000132328</v>
      </c>
      <c r="AT39" s="37">
        <f t="shared" ref="AT39:AT41" si="358">AS39^2</f>
        <v>1.000264673</v>
      </c>
      <c r="AU39" s="37">
        <f t="shared" ref="AU39:AU41" si="359">(AS39-1)^2</f>
        <v>0.0000000175106445</v>
      </c>
      <c r="AV39" s="37">
        <f t="shared" ref="AV39:AV41" si="360">(AS39*AS$3-1)^2</f>
        <v>0.0001483490116</v>
      </c>
      <c r="AW39" s="36"/>
      <c r="AX39" s="37">
        <f t="shared" ref="AX39:AX41" si="361">O39/$D39</f>
        <v>0.97305635</v>
      </c>
      <c r="AY39" s="37">
        <f t="shared" ref="AY39:AY41" si="362">AX39^2</f>
        <v>0.9468386603</v>
      </c>
      <c r="AZ39" s="37">
        <f t="shared" ref="AZ39:AZ41" si="363">(AX39-1)^2</f>
        <v>0.0007259602759</v>
      </c>
      <c r="BA39" s="37">
        <f t="shared" ref="BA39:BA41" si="364">(AX39*AX$3-1)^2</f>
        <v>0.001030662321</v>
      </c>
      <c r="BB39" s="36"/>
      <c r="BC39" s="37">
        <f t="shared" ref="BC39:BC41" si="365">P39/$D39</f>
        <v>1.000106144</v>
      </c>
      <c r="BD39" s="37">
        <f t="shared" ref="BD39:BD41" si="366">BC39^2</f>
        <v>1.000212299</v>
      </c>
      <c r="BE39" s="37">
        <f t="shared" ref="BE39:BE41" si="367">(BC39-1)^2</f>
        <v>0.0000000112665433</v>
      </c>
      <c r="BF39" s="37">
        <f t="shared" ref="BF39:BF41" si="368">(BC39*BC$3-1)^2</f>
        <v>0.0001495157708</v>
      </c>
      <c r="BG39" s="36"/>
      <c r="BH39" s="37">
        <f t="shared" ref="BH39:BH41" si="369">Q39/$D39</f>
        <v>0.9886024291</v>
      </c>
      <c r="BI39" s="37">
        <f t="shared" ref="BI39:BI41" si="370">BH39^2</f>
        <v>0.9773347629</v>
      </c>
      <c r="BJ39" s="37">
        <f t="shared" ref="BJ39:BJ41" si="371">(BH39-1)^2</f>
        <v>0.000129904622</v>
      </c>
      <c r="BK39" s="37">
        <f t="shared" ref="BK39:BK41" si="372">(BH39*BH$3-1)^2</f>
        <v>0.0006071763274</v>
      </c>
      <c r="BL39" s="36"/>
      <c r="BM39" s="37">
        <f t="shared" ref="BM39:BM41" si="373">R39/$D39</f>
        <v>0.9319181768</v>
      </c>
      <c r="BN39" s="37">
        <f t="shared" ref="BN39:BN41" si="374">BM39^2</f>
        <v>0.8684714882</v>
      </c>
      <c r="BO39" s="37">
        <f t="shared" ref="BO39:BO41" si="375">(BM39-1)^2</f>
        <v>0.004635134652</v>
      </c>
      <c r="BP39" s="37">
        <f t="shared" ref="BP39:BP41" si="376">(BM39*BM$3-1)^2</f>
        <v>0.003704642131</v>
      </c>
      <c r="BQ39" s="4"/>
    </row>
    <row r="40">
      <c r="A40" s="33">
        <v>9.0</v>
      </c>
      <c r="B40" s="4"/>
      <c r="C40" s="4"/>
      <c r="D40" s="35">
        <v>5059.0</v>
      </c>
      <c r="E40" s="10"/>
      <c r="F40" s="10"/>
      <c r="G40" s="10"/>
      <c r="H40" s="4"/>
      <c r="I40" s="27">
        <v>4883.513123</v>
      </c>
      <c r="J40" s="27">
        <v>5022.235292</v>
      </c>
      <c r="K40" s="27">
        <v>4883.329814</v>
      </c>
      <c r="L40" s="27">
        <v>5022.066788</v>
      </c>
      <c r="M40" s="27">
        <v>4972.490385</v>
      </c>
      <c r="N40" s="27">
        <v>5100.522892</v>
      </c>
      <c r="O40" s="27">
        <v>4972.648983</v>
      </c>
      <c r="P40" s="27">
        <v>5100.616685</v>
      </c>
      <c r="Q40" s="27">
        <v>5069.096831</v>
      </c>
      <c r="R40" s="27">
        <v>4887.778889</v>
      </c>
      <c r="S40" s="4"/>
      <c r="T40" s="37">
        <f t="shared" si="337"/>
        <v>0.9653119437</v>
      </c>
      <c r="U40" s="37">
        <f t="shared" si="338"/>
        <v>0.9318271486</v>
      </c>
      <c r="V40" s="37">
        <f t="shared" si="339"/>
        <v>0.001203261252</v>
      </c>
      <c r="W40" s="37">
        <f t="shared" si="340"/>
        <v>0.0007522228439</v>
      </c>
      <c r="X40" s="36"/>
      <c r="Y40" s="37">
        <f t="shared" si="341"/>
        <v>0.9927328112</v>
      </c>
      <c r="Z40" s="37">
        <f t="shared" si="342"/>
        <v>0.9855184345</v>
      </c>
      <c r="AA40" s="37">
        <f t="shared" si="343"/>
        <v>0.00005281203265</v>
      </c>
      <c r="AB40" s="37">
        <f t="shared" si="344"/>
        <v>0.00004876951262</v>
      </c>
      <c r="AC40" s="36"/>
      <c r="AD40" s="37">
        <f t="shared" si="345"/>
        <v>0.9652757094</v>
      </c>
      <c r="AE40" s="37">
        <f t="shared" si="346"/>
        <v>0.9317571952</v>
      </c>
      <c r="AF40" s="37">
        <f t="shared" si="347"/>
        <v>0.001205776356</v>
      </c>
      <c r="AG40" s="37">
        <f t="shared" si="348"/>
        <v>0.0007502653321</v>
      </c>
      <c r="AH40" s="36"/>
      <c r="AI40" s="37">
        <f t="shared" si="349"/>
        <v>0.9926995035</v>
      </c>
      <c r="AJ40" s="37">
        <f t="shared" si="350"/>
        <v>0.9854523042</v>
      </c>
      <c r="AK40" s="37">
        <f t="shared" si="351"/>
        <v>0.00005329724974</v>
      </c>
      <c r="AL40" s="37">
        <f t="shared" si="352"/>
        <v>0.0000483173029</v>
      </c>
      <c r="AM40" s="36"/>
      <c r="AN40" s="37">
        <f t="shared" si="353"/>
        <v>0.9828998587</v>
      </c>
      <c r="AO40" s="37">
        <f t="shared" si="354"/>
        <v>0.9660921322</v>
      </c>
      <c r="AP40" s="37">
        <f t="shared" si="355"/>
        <v>0.0002924148336</v>
      </c>
      <c r="AQ40" s="37">
        <f t="shared" si="356"/>
        <v>0.0004969705904</v>
      </c>
      <c r="AR40" s="36"/>
      <c r="AS40" s="37">
        <f t="shared" si="357"/>
        <v>1.008207727</v>
      </c>
      <c r="AT40" s="37">
        <f t="shared" si="358"/>
        <v>1.016482821</v>
      </c>
      <c r="AU40" s="37">
        <f t="shared" si="359"/>
        <v>0.0000673667861</v>
      </c>
      <c r="AV40" s="37">
        <f t="shared" si="360"/>
        <v>0.00001767255797</v>
      </c>
      <c r="AW40" s="36"/>
      <c r="AX40" s="37">
        <f t="shared" si="361"/>
        <v>0.9829312083</v>
      </c>
      <c r="AY40" s="37">
        <f t="shared" si="362"/>
        <v>0.9661537603</v>
      </c>
      <c r="AZ40" s="37">
        <f t="shared" si="363"/>
        <v>0.0002913436487</v>
      </c>
      <c r="BA40" s="37">
        <f t="shared" si="364"/>
        <v>0.0004964625535</v>
      </c>
      <c r="BB40" s="36"/>
      <c r="BC40" s="37">
        <f t="shared" si="365"/>
        <v>1.008226267</v>
      </c>
      <c r="BD40" s="37">
        <f t="shared" si="366"/>
        <v>1.016520206</v>
      </c>
      <c r="BE40" s="37">
        <f t="shared" si="367"/>
        <v>0.00006767146956</v>
      </c>
      <c r="BF40" s="37">
        <f t="shared" si="368"/>
        <v>0.000017704592</v>
      </c>
      <c r="BG40" s="36"/>
      <c r="BH40" s="37">
        <f t="shared" si="369"/>
        <v>1.001995816</v>
      </c>
      <c r="BI40" s="37">
        <f t="shared" si="370"/>
        <v>1.003995614</v>
      </c>
      <c r="BJ40" s="37">
        <f t="shared" si="371"/>
        <v>0.000003983279814</v>
      </c>
      <c r="BK40" s="37">
        <f t="shared" si="372"/>
        <v>0.0001305758795</v>
      </c>
      <c r="BL40" s="36"/>
      <c r="BM40" s="37">
        <f t="shared" si="373"/>
        <v>0.9661551471</v>
      </c>
      <c r="BN40" s="37">
        <f t="shared" si="374"/>
        <v>0.9334557682</v>
      </c>
      <c r="BO40" s="37">
        <f t="shared" si="375"/>
        <v>0.00114547407</v>
      </c>
      <c r="BP40" s="37">
        <f t="shared" si="376"/>
        <v>0.0006950444981</v>
      </c>
      <c r="BQ40" s="4"/>
    </row>
    <row r="41">
      <c r="B41" s="4"/>
      <c r="C41" s="4"/>
      <c r="D41" s="35">
        <v>4507.1</v>
      </c>
      <c r="E41" s="10"/>
      <c r="F41" s="10"/>
      <c r="G41" s="10"/>
      <c r="H41" s="4"/>
      <c r="I41" s="27">
        <v>4353.372017</v>
      </c>
      <c r="J41" s="27">
        <v>4477.084701</v>
      </c>
      <c r="K41" s="27">
        <v>4353.255824</v>
      </c>
      <c r="L41" s="27">
        <v>4476.979377</v>
      </c>
      <c r="M41" s="27">
        <v>4432.148372</v>
      </c>
      <c r="N41" s="27">
        <v>4547.246114</v>
      </c>
      <c r="O41" s="27">
        <v>4432.254121</v>
      </c>
      <c r="P41" s="27">
        <v>4547.307748</v>
      </c>
      <c r="Q41" s="27">
        <v>4516.568829</v>
      </c>
      <c r="R41" s="27">
        <v>4344.18026</v>
      </c>
      <c r="S41" s="4"/>
      <c r="T41" s="37">
        <f t="shared" si="337"/>
        <v>0.9658920408</v>
      </c>
      <c r="U41" s="37">
        <f t="shared" si="338"/>
        <v>0.9329474344</v>
      </c>
      <c r="V41" s="37">
        <f t="shared" si="339"/>
        <v>0.001163352882</v>
      </c>
      <c r="W41" s="37">
        <f t="shared" si="340"/>
        <v>0.000720504799</v>
      </c>
      <c r="X41" s="36"/>
      <c r="Y41" s="37">
        <f t="shared" si="341"/>
        <v>0.9933404409</v>
      </c>
      <c r="Z41" s="37">
        <f t="shared" si="342"/>
        <v>0.9867252314</v>
      </c>
      <c r="AA41" s="37">
        <f t="shared" si="343"/>
        <v>0.00004434972794</v>
      </c>
      <c r="AB41" s="37">
        <f t="shared" si="344"/>
        <v>0.00004064972835</v>
      </c>
      <c r="AC41" s="36"/>
      <c r="AD41" s="37">
        <f t="shared" si="345"/>
        <v>0.9658662608</v>
      </c>
      <c r="AE41" s="37">
        <f t="shared" si="346"/>
        <v>0.9328976337</v>
      </c>
      <c r="AF41" s="37">
        <f t="shared" si="347"/>
        <v>0.001165112153</v>
      </c>
      <c r="AG41" s="37">
        <f t="shared" si="348"/>
        <v>0.0007180220722</v>
      </c>
      <c r="AH41" s="36"/>
      <c r="AI41" s="37">
        <f t="shared" si="349"/>
        <v>0.9933170724</v>
      </c>
      <c r="AJ41" s="37">
        <f t="shared" si="350"/>
        <v>0.9866788063</v>
      </c>
      <c r="AK41" s="37">
        <f t="shared" si="351"/>
        <v>0.00004466152135</v>
      </c>
      <c r="AL41" s="37">
        <f t="shared" si="352"/>
        <v>0.00004011041722</v>
      </c>
      <c r="AM41" s="36"/>
      <c r="AN41" s="37">
        <f t="shared" si="353"/>
        <v>0.9833703206</v>
      </c>
      <c r="AO41" s="37">
        <f t="shared" si="354"/>
        <v>0.9670171874</v>
      </c>
      <c r="AP41" s="37">
        <f t="shared" si="355"/>
        <v>0.0002765462368</v>
      </c>
      <c r="AQ41" s="37">
        <f t="shared" si="356"/>
        <v>0.0004763245459</v>
      </c>
      <c r="AR41" s="36"/>
      <c r="AS41" s="37">
        <f t="shared" si="357"/>
        <v>1.008907305</v>
      </c>
      <c r="AT41" s="37">
        <f t="shared" si="358"/>
        <v>1.01789395</v>
      </c>
      <c r="AU41" s="37">
        <f t="shared" si="359"/>
        <v>0.00007934008092</v>
      </c>
      <c r="AV41" s="37">
        <f t="shared" si="360"/>
        <v>0.00001234052722</v>
      </c>
      <c r="AW41" s="36"/>
      <c r="AX41" s="37">
        <f t="shared" si="361"/>
        <v>0.9833937834</v>
      </c>
      <c r="AY41" s="37">
        <f t="shared" si="362"/>
        <v>0.9670633332</v>
      </c>
      <c r="AZ41" s="37">
        <f t="shared" si="363"/>
        <v>0.000275766431</v>
      </c>
      <c r="BA41" s="37">
        <f t="shared" si="364"/>
        <v>0.0004761699086</v>
      </c>
      <c r="BB41" s="36"/>
      <c r="BC41" s="37">
        <f t="shared" si="365"/>
        <v>1.00892098</v>
      </c>
      <c r="BD41" s="37">
        <f t="shared" si="366"/>
        <v>1.017921543</v>
      </c>
      <c r="BE41" s="37">
        <f t="shared" si="367"/>
        <v>0.00007958388037</v>
      </c>
      <c r="BF41" s="37">
        <f t="shared" si="368"/>
        <v>0.00001240122497</v>
      </c>
      <c r="BG41" s="36"/>
      <c r="BH41" s="37">
        <f t="shared" si="369"/>
        <v>1.00210087</v>
      </c>
      <c r="BI41" s="37">
        <f t="shared" si="370"/>
        <v>1.004206153</v>
      </c>
      <c r="BJ41" s="37">
        <f t="shared" si="371"/>
        <v>0.000004413652727</v>
      </c>
      <c r="BK41" s="37">
        <f t="shared" si="372"/>
        <v>0.0001282178861</v>
      </c>
      <c r="BL41" s="36"/>
      <c r="BM41" s="37">
        <f t="shared" si="373"/>
        <v>0.9638526458</v>
      </c>
      <c r="BN41" s="37">
        <f t="shared" si="374"/>
        <v>0.9290119229</v>
      </c>
      <c r="BO41" s="37">
        <f t="shared" si="375"/>
        <v>0.001306631214</v>
      </c>
      <c r="BP41" s="37">
        <f t="shared" si="376"/>
        <v>0.000822773383</v>
      </c>
      <c r="BQ41" s="4"/>
    </row>
    <row r="42">
      <c r="A42" s="4"/>
      <c r="B42" s="4"/>
      <c r="C42" s="4"/>
      <c r="D42" s="4"/>
      <c r="E42" s="4"/>
      <c r="F42" s="4"/>
      <c r="G42" s="4"/>
      <c r="H42" s="4"/>
      <c r="I42" s="34" t="s">
        <v>43</v>
      </c>
      <c r="J42" s="34" t="s">
        <v>44</v>
      </c>
      <c r="K42" s="34" t="s">
        <v>45</v>
      </c>
      <c r="L42" s="34" t="s">
        <v>46</v>
      </c>
      <c r="M42" s="34" t="s">
        <v>47</v>
      </c>
      <c r="N42" s="34" t="s">
        <v>48</v>
      </c>
      <c r="O42" s="34" t="s">
        <v>49</v>
      </c>
      <c r="P42" s="34" t="s">
        <v>50</v>
      </c>
      <c r="Q42" s="34" t="s">
        <v>51</v>
      </c>
      <c r="R42" s="34" t="s">
        <v>52</v>
      </c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</row>
    <row r="43">
      <c r="A43" s="28">
        <v>23.0</v>
      </c>
      <c r="B43" s="29" t="s">
        <v>77</v>
      </c>
      <c r="C43" s="29" t="s">
        <v>78</v>
      </c>
      <c r="D43" s="24">
        <v>26930.46302</v>
      </c>
      <c r="E43" s="24">
        <v>0.00104</v>
      </c>
      <c r="F43" s="10"/>
      <c r="G43" s="10"/>
      <c r="H43" s="32" t="s">
        <v>79</v>
      </c>
      <c r="I43" s="27">
        <v>26286.853317</v>
      </c>
      <c r="J43" s="27">
        <v>26375.233585</v>
      </c>
      <c r="K43" s="27">
        <v>26286.979204</v>
      </c>
      <c r="L43" s="27">
        <v>26375.526699</v>
      </c>
      <c r="M43" s="27">
        <v>26496.552345</v>
      </c>
      <c r="N43" s="27">
        <v>26748.948542</v>
      </c>
      <c r="O43" s="27">
        <v>26496.47587</v>
      </c>
      <c r="P43" s="27">
        <v>26749.023048</v>
      </c>
      <c r="Q43" s="27">
        <v>26631.444537</v>
      </c>
      <c r="R43" s="27">
        <v>25996.767823</v>
      </c>
      <c r="S43" s="4"/>
      <c r="T43" s="37">
        <f t="shared" ref="T43:T45" si="377">I43/$D43</f>
        <v>0.9761010532</v>
      </c>
      <c r="U43" s="37">
        <f t="shared" ref="U43:U45" si="378">T43^2</f>
        <v>0.9527732661</v>
      </c>
      <c r="V43" s="37">
        <f t="shared" ref="V43:V45" si="379">(T43-1)^2</f>
        <v>0.0005711596581</v>
      </c>
      <c r="W43" s="37">
        <f t="shared" ref="W43:W45" si="380">(T43*T$3-1)^2</f>
        <v>0.000274114801</v>
      </c>
      <c r="X43" s="36"/>
      <c r="Y43" s="37">
        <f t="shared" ref="Y43:Y45" si="381">J43/$D43</f>
        <v>0.9793828485</v>
      </c>
      <c r="Z43" s="37">
        <f t="shared" ref="Z43:Z45" si="382">Y43^2</f>
        <v>0.959190764</v>
      </c>
      <c r="AA43" s="37">
        <f t="shared" ref="AA43:AA45" si="383">(Y43-1)^2</f>
        <v>0.0004250669344</v>
      </c>
      <c r="AB43" s="37">
        <f t="shared" ref="AB43:AB45" si="384">(Y43*Y$3-1)^2</f>
        <v>0.0004136055527</v>
      </c>
      <c r="AC43" s="36"/>
      <c r="AD43" s="37">
        <f t="shared" ref="AD43:AD45" si="385">K43/$D43</f>
        <v>0.9761057277</v>
      </c>
      <c r="AE43" s="37">
        <f t="shared" ref="AE43:AE45" si="386">AD43^2</f>
        <v>0.9527823917</v>
      </c>
      <c r="AF43" s="37">
        <f t="shared" ref="AF43:AF45" si="387">(AD43-1)^2</f>
        <v>0.0005709362477</v>
      </c>
      <c r="AG43" s="37">
        <f t="shared" ref="AG43:AG45" si="388">(AD43*AD$3-1)^2</f>
        <v>0.0002715467774</v>
      </c>
      <c r="AH43" s="36"/>
      <c r="AI43" s="37">
        <f t="shared" ref="AI43:AI45" si="389">L43/$D43</f>
        <v>0.9793937326</v>
      </c>
      <c r="AJ43" s="37">
        <f t="shared" ref="AJ43:AJ45" si="390">AI43^2</f>
        <v>0.9592120835</v>
      </c>
      <c r="AK43" s="37">
        <f t="shared" ref="AK43:AK45" si="391">(AI43-1)^2</f>
        <v>0.0004246182543</v>
      </c>
      <c r="AL43" s="37">
        <f t="shared" ref="AL43:AL45" si="392">(AI43*AI$3-1)^2</f>
        <v>0.000410529166</v>
      </c>
      <c r="AM43" s="36"/>
      <c r="AN43" s="37">
        <f t="shared" ref="AN43:AN45" si="393">M43/$D43</f>
        <v>0.983887738</v>
      </c>
      <c r="AO43" s="37">
        <f t="shared" ref="AO43:AO45" si="394">AN43^2</f>
        <v>0.9680350811</v>
      </c>
      <c r="AP43" s="37">
        <f t="shared" ref="AP43:AP45" si="395">(AN43-1)^2</f>
        <v>0.0002596049856</v>
      </c>
      <c r="AQ43" s="37">
        <f t="shared" ref="AQ43:AQ45" si="396">(AN43*AN$3-1)^2</f>
        <v>0.0004541236367</v>
      </c>
      <c r="AR43" s="36"/>
      <c r="AS43" s="37">
        <f t="shared" ref="AS43:AS45" si="397">N43/$D43</f>
        <v>0.9932598828</v>
      </c>
      <c r="AT43" s="37">
        <f t="shared" ref="AT43:AT45" si="398">AS43^2</f>
        <v>0.9865651947</v>
      </c>
      <c r="AU43" s="37">
        <f t="shared" ref="AU43:AU45" si="399">(AS43-1)^2</f>
        <v>0.00004542918037</v>
      </c>
      <c r="AV43" s="37">
        <f t="shared" ref="AV43:AV45" si="400">(AS43*AS$3-1)^2</f>
        <v>0.00035977373</v>
      </c>
      <c r="AW43" s="36"/>
      <c r="AX43" s="37">
        <f t="shared" ref="AX43:AX45" si="401">O43/$D43</f>
        <v>0.9838848983</v>
      </c>
      <c r="AY43" s="37">
        <f t="shared" ref="AY43:AY45" si="402">AX43^2</f>
        <v>0.9680294931</v>
      </c>
      <c r="AZ43" s="37">
        <f t="shared" ref="AZ43:AZ45" si="403">(AX43-1)^2</f>
        <v>0.0002596965023</v>
      </c>
      <c r="BA43" s="37">
        <f t="shared" ref="BA43:BA45" si="404">(AX43*AX$3-1)^2</f>
        <v>0.000455088666</v>
      </c>
      <c r="BB43" s="36"/>
      <c r="BC43" s="37">
        <f t="shared" ref="BC43:BC45" si="405">P43/$D43</f>
        <v>0.9932626494</v>
      </c>
      <c r="BD43" s="37">
        <f t="shared" ref="BD43:BD45" si="406">BC43^2</f>
        <v>0.9865706906</v>
      </c>
      <c r="BE43" s="37">
        <f t="shared" ref="BE43:BE45" si="407">(BC43-1)^2</f>
        <v>0.00004539189351</v>
      </c>
      <c r="BF43" s="37">
        <f t="shared" ref="BF43:BF45" si="408">(BC43*BC$3-1)^2</f>
        <v>0.0003604971075</v>
      </c>
      <c r="BG43" s="36"/>
      <c r="BH43" s="37">
        <f t="shared" ref="BH43:BH45" si="409">Q43/$D43</f>
        <v>0.9888966453</v>
      </c>
      <c r="BI43" s="37">
        <f t="shared" ref="BI43:BI45" si="410">BH43^2</f>
        <v>0.9779165751</v>
      </c>
      <c r="BJ43" s="37">
        <f t="shared" ref="BJ43:BJ45" si="411">(BH43-1)^2</f>
        <v>0.0001232844855</v>
      </c>
      <c r="BK43" s="37">
        <f t="shared" ref="BK43:BK45" si="412">(BH43*BH$3-1)^2</f>
        <v>0.0005929552918</v>
      </c>
      <c r="BL43" s="36"/>
      <c r="BM43" s="37">
        <f t="shared" ref="BM43:BM45" si="413">R43/$D43</f>
        <v>0.9653294042</v>
      </c>
      <c r="BN43" s="37">
        <f t="shared" ref="BN43:BN45" si="414">BM43^2</f>
        <v>0.9318608587</v>
      </c>
      <c r="BO43" s="37">
        <f t="shared" ref="BO43:BO45" si="415">(BM43-1)^2</f>
        <v>0.00120205021</v>
      </c>
      <c r="BP43" s="37">
        <f t="shared" ref="BP43:BP45" si="416">(BM43*BM$3-1)^2</f>
        <v>0.0007396133506</v>
      </c>
      <c r="BQ43" s="4"/>
    </row>
    <row r="44">
      <c r="A44" s="33">
        <v>10.0</v>
      </c>
      <c r="B44" s="4"/>
      <c r="C44" s="4"/>
      <c r="D44" s="24">
        <v>9212.13272</v>
      </c>
      <c r="E44" s="24">
        <v>3.7E-4</v>
      </c>
      <c r="F44" s="10"/>
      <c r="G44" s="10"/>
      <c r="H44" s="4"/>
      <c r="I44" s="27">
        <v>8692.709627</v>
      </c>
      <c r="J44" s="27">
        <v>9042.050965</v>
      </c>
      <c r="K44" s="27">
        <v>8692.957969</v>
      </c>
      <c r="L44" s="27">
        <v>9042.27831</v>
      </c>
      <c r="M44" s="27">
        <v>8891.052917</v>
      </c>
      <c r="N44" s="27">
        <v>9253.148713</v>
      </c>
      <c r="O44" s="27">
        <v>8891.243114</v>
      </c>
      <c r="P44" s="27">
        <v>9253.304412</v>
      </c>
      <c r="Q44" s="27">
        <v>8963.572949</v>
      </c>
      <c r="R44" s="27">
        <v>8690.227856</v>
      </c>
      <c r="S44" s="4"/>
      <c r="T44" s="37">
        <f t="shared" si="377"/>
        <v>0.9436153268</v>
      </c>
      <c r="U44" s="37">
        <f t="shared" si="378"/>
        <v>0.8904098849</v>
      </c>
      <c r="V44" s="37">
        <f t="shared" si="379"/>
        <v>0.003179231373</v>
      </c>
      <c r="W44" s="37">
        <f t="shared" si="380"/>
        <v>0.002429159751</v>
      </c>
      <c r="X44" s="36"/>
      <c r="Y44" s="37">
        <f t="shared" si="381"/>
        <v>0.981537201</v>
      </c>
      <c r="Z44" s="37">
        <f t="shared" si="382"/>
        <v>0.9634152769</v>
      </c>
      <c r="AA44" s="37">
        <f t="shared" si="383"/>
        <v>0.0003408749478</v>
      </c>
      <c r="AB44" s="37">
        <f t="shared" si="384"/>
        <v>0.0003305970001</v>
      </c>
      <c r="AC44" s="36"/>
      <c r="AD44" s="37">
        <f t="shared" si="385"/>
        <v>0.9436422849</v>
      </c>
      <c r="AE44" s="37">
        <f t="shared" si="386"/>
        <v>0.8904607619</v>
      </c>
      <c r="AF44" s="37">
        <f t="shared" si="387"/>
        <v>0.003176192048</v>
      </c>
      <c r="AG44" s="37">
        <f t="shared" si="388"/>
        <v>0.002419532932</v>
      </c>
      <c r="AH44" s="36"/>
      <c r="AI44" s="37">
        <f t="shared" si="389"/>
        <v>0.9815618798</v>
      </c>
      <c r="AJ44" s="37">
        <f t="shared" si="390"/>
        <v>0.963463724</v>
      </c>
      <c r="AK44" s="37">
        <f t="shared" si="391"/>
        <v>0.0003399642749</v>
      </c>
      <c r="AL44" s="37">
        <f t="shared" si="392"/>
        <v>0.0003273424987</v>
      </c>
      <c r="AM44" s="36"/>
      <c r="AN44" s="37">
        <f t="shared" si="393"/>
        <v>0.965145986</v>
      </c>
      <c r="AO44" s="37">
        <f t="shared" si="394"/>
        <v>0.9315067742</v>
      </c>
      <c r="AP44" s="37">
        <f t="shared" si="395"/>
        <v>0.001214802293</v>
      </c>
      <c r="AQ44" s="37">
        <f t="shared" si="396"/>
        <v>0.00159623546</v>
      </c>
      <c r="AR44" s="36"/>
      <c r="AS44" s="37">
        <f t="shared" si="397"/>
        <v>1.004452388</v>
      </c>
      <c r="AT44" s="37">
        <f t="shared" si="398"/>
        <v>1.008924601</v>
      </c>
      <c r="AU44" s="37">
        <f t="shared" si="399"/>
        <v>0.0000198237626</v>
      </c>
      <c r="AV44" s="37">
        <f t="shared" si="400"/>
        <v>0.00006261529431</v>
      </c>
      <c r="AW44" s="36"/>
      <c r="AX44" s="37">
        <f t="shared" si="401"/>
        <v>0.9651666323</v>
      </c>
      <c r="AY44" s="37">
        <f t="shared" si="402"/>
        <v>0.9315466282</v>
      </c>
      <c r="AZ44" s="37">
        <f t="shared" si="403"/>
        <v>0.001213363503</v>
      </c>
      <c r="BA44" s="37">
        <f t="shared" si="404"/>
        <v>0.001596146896</v>
      </c>
      <c r="BB44" s="36"/>
      <c r="BC44" s="37">
        <f t="shared" si="405"/>
        <v>1.00446929</v>
      </c>
      <c r="BD44" s="37">
        <f t="shared" si="406"/>
        <v>1.008958554</v>
      </c>
      <c r="BE44" s="37">
        <f t="shared" si="407"/>
        <v>0.00001997455248</v>
      </c>
      <c r="BF44" s="37">
        <f t="shared" si="408"/>
        <v>0.00006269989771</v>
      </c>
      <c r="BG44" s="36"/>
      <c r="BH44" s="37">
        <f t="shared" si="409"/>
        <v>0.9730182165</v>
      </c>
      <c r="BI44" s="37">
        <f t="shared" si="410"/>
        <v>0.9467644496</v>
      </c>
      <c r="BJ44" s="37">
        <f t="shared" si="411"/>
        <v>0.000728016643</v>
      </c>
      <c r="BK44" s="37">
        <f t="shared" si="412"/>
        <v>0.001601311772</v>
      </c>
      <c r="BL44" s="36"/>
      <c r="BM44" s="37">
        <f t="shared" si="413"/>
        <v>0.9433459244</v>
      </c>
      <c r="BN44" s="37">
        <f t="shared" si="414"/>
        <v>0.889901533</v>
      </c>
      <c r="BO44" s="37">
        <f t="shared" si="415"/>
        <v>0.003209684288</v>
      </c>
      <c r="BP44" s="37">
        <f t="shared" si="416"/>
        <v>0.002435376727</v>
      </c>
      <c r="BQ44" s="4"/>
    </row>
    <row r="45">
      <c r="B45" s="4"/>
      <c r="C45" s="4"/>
      <c r="D45" s="24">
        <v>6845.86488</v>
      </c>
      <c r="E45" s="24">
        <v>2.7E-4</v>
      </c>
      <c r="F45" s="10"/>
      <c r="G45" s="10"/>
      <c r="H45" s="4"/>
      <c r="I45" s="27">
        <v>6532.499656</v>
      </c>
      <c r="J45" s="27">
        <v>6733.610702</v>
      </c>
      <c r="K45" s="27">
        <v>6532.647678</v>
      </c>
      <c r="L45" s="27">
        <v>6733.755887</v>
      </c>
      <c r="M45" s="27">
        <v>6657.196701</v>
      </c>
      <c r="N45" s="27">
        <v>6874.932786</v>
      </c>
      <c r="O45" s="27">
        <v>6657.298503</v>
      </c>
      <c r="P45" s="27">
        <v>6875.023657</v>
      </c>
      <c r="Q45" s="27">
        <v>6706.357033</v>
      </c>
      <c r="R45" s="27">
        <v>6513.041313</v>
      </c>
      <c r="S45" s="4"/>
      <c r="T45" s="37">
        <f t="shared" si="377"/>
        <v>0.9542256195</v>
      </c>
      <c r="U45" s="37">
        <f t="shared" si="378"/>
        <v>0.9105465329</v>
      </c>
      <c r="V45" s="37">
        <f t="shared" si="379"/>
        <v>0.002095293912</v>
      </c>
      <c r="W45" s="37">
        <f t="shared" si="380"/>
        <v>0.001489682107</v>
      </c>
      <c r="X45" s="36"/>
      <c r="Y45" s="37">
        <f t="shared" si="381"/>
        <v>0.9836026302</v>
      </c>
      <c r="Z45" s="37">
        <f t="shared" si="382"/>
        <v>0.9674741341</v>
      </c>
      <c r="AA45" s="37">
        <f t="shared" si="383"/>
        <v>0.0002688737362</v>
      </c>
      <c r="AB45" s="37">
        <f t="shared" si="384"/>
        <v>0.0002597353566</v>
      </c>
      <c r="AC45" s="36"/>
      <c r="AD45" s="37">
        <f t="shared" si="385"/>
        <v>0.9542472416</v>
      </c>
      <c r="AE45" s="37">
        <f t="shared" si="386"/>
        <v>0.9105877981</v>
      </c>
      <c r="AF45" s="37">
        <f t="shared" si="387"/>
        <v>0.002093314903</v>
      </c>
      <c r="AG45" s="37">
        <f t="shared" si="388"/>
        <v>0.001482498274</v>
      </c>
      <c r="AH45" s="36"/>
      <c r="AI45" s="37">
        <f t="shared" si="389"/>
        <v>0.9836238379</v>
      </c>
      <c r="AJ45" s="37">
        <f t="shared" si="390"/>
        <v>0.9675158545</v>
      </c>
      <c r="AK45" s="37">
        <f t="shared" si="391"/>
        <v>0.0002681786852</v>
      </c>
      <c r="AL45" s="37">
        <f t="shared" si="392"/>
        <v>0.0002569584982</v>
      </c>
      <c r="AM45" s="36"/>
      <c r="AN45" s="37">
        <f t="shared" si="393"/>
        <v>0.9724405634</v>
      </c>
      <c r="AO45" s="37">
        <f t="shared" si="394"/>
        <v>0.9456406494</v>
      </c>
      <c r="AP45" s="37">
        <f t="shared" si="395"/>
        <v>0.0007595225446</v>
      </c>
      <c r="AQ45" s="37">
        <f t="shared" si="396"/>
        <v>0.001069085675</v>
      </c>
      <c r="AR45" s="36"/>
      <c r="AS45" s="37">
        <f t="shared" si="397"/>
        <v>1.004246053</v>
      </c>
      <c r="AT45" s="37">
        <f t="shared" si="398"/>
        <v>1.008510135</v>
      </c>
      <c r="AU45" s="37">
        <f t="shared" si="399"/>
        <v>0.00001802896718</v>
      </c>
      <c r="AV45" s="37">
        <f t="shared" si="400"/>
        <v>0.00006588208227</v>
      </c>
      <c r="AW45" s="36"/>
      <c r="AX45" s="37">
        <f t="shared" si="401"/>
        <v>0.972455434</v>
      </c>
      <c r="AY45" s="37">
        <f t="shared" si="402"/>
        <v>0.9456695711</v>
      </c>
      <c r="AZ45" s="37">
        <f t="shared" si="403"/>
        <v>0.000758703116</v>
      </c>
      <c r="BA45" s="37">
        <f t="shared" si="404"/>
        <v>0.001069398516</v>
      </c>
      <c r="BB45" s="36"/>
      <c r="BC45" s="37">
        <f t="shared" si="405"/>
        <v>1.004259327</v>
      </c>
      <c r="BD45" s="37">
        <f t="shared" si="406"/>
        <v>1.008536796</v>
      </c>
      <c r="BE45" s="37">
        <f t="shared" si="407"/>
        <v>0.00001814186634</v>
      </c>
      <c r="BF45" s="37">
        <f t="shared" si="408"/>
        <v>0.00006602700502</v>
      </c>
      <c r="BG45" s="36"/>
      <c r="BH45" s="37">
        <f t="shared" si="409"/>
        <v>0.9796215892</v>
      </c>
      <c r="BI45" s="37">
        <f t="shared" si="410"/>
        <v>0.959658458</v>
      </c>
      <c r="BJ45" s="37">
        <f t="shared" si="411"/>
        <v>0.0004152796279</v>
      </c>
      <c r="BK45" s="37">
        <f t="shared" si="412"/>
        <v>0.00112234918</v>
      </c>
      <c r="BL45" s="36"/>
      <c r="BM45" s="37">
        <f t="shared" si="413"/>
        <v>0.9513832696</v>
      </c>
      <c r="BN45" s="37">
        <f t="shared" si="414"/>
        <v>0.9051301257</v>
      </c>
      <c r="BO45" s="37">
        <f t="shared" si="415"/>
        <v>0.002363586472</v>
      </c>
      <c r="BP45" s="37">
        <f t="shared" si="416"/>
        <v>0.001701558869</v>
      </c>
      <c r="BQ45" s="4"/>
    </row>
    <row r="46">
      <c r="A46" s="4"/>
      <c r="B46" s="4"/>
      <c r="C46" s="4"/>
      <c r="D46" s="4"/>
      <c r="E46" s="4"/>
      <c r="F46" s="4"/>
      <c r="G46" s="4"/>
      <c r="H46" s="4"/>
      <c r="I46" s="34" t="s">
        <v>43</v>
      </c>
      <c r="J46" s="34" t="s">
        <v>44</v>
      </c>
      <c r="K46" s="34" t="s">
        <v>45</v>
      </c>
      <c r="L46" s="34" t="s">
        <v>46</v>
      </c>
      <c r="M46" s="34" t="s">
        <v>47</v>
      </c>
      <c r="N46" s="34" t="s">
        <v>48</v>
      </c>
      <c r="O46" s="34" t="s">
        <v>49</v>
      </c>
      <c r="P46" s="34" t="s">
        <v>50</v>
      </c>
      <c r="Q46" s="34" t="s">
        <v>51</v>
      </c>
      <c r="R46" s="34" t="s">
        <v>52</v>
      </c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</row>
    <row r="47">
      <c r="A47" s="28">
        <v>25.0</v>
      </c>
      <c r="B47" s="29" t="s">
        <v>80</v>
      </c>
      <c r="C47" s="29" t="s">
        <v>81</v>
      </c>
      <c r="D47" s="24">
        <v>60778.549784</v>
      </c>
      <c r="E47" s="24">
        <v>0.00294</v>
      </c>
      <c r="F47" s="10"/>
      <c r="G47" s="10"/>
      <c r="H47" s="32" t="s">
        <v>82</v>
      </c>
      <c r="I47" s="27">
        <v>56526.312408</v>
      </c>
      <c r="J47" s="27">
        <v>59155.370844</v>
      </c>
      <c r="K47" s="27">
        <v>56531.385507</v>
      </c>
      <c r="L47" s="27">
        <v>59160.831714</v>
      </c>
      <c r="M47" s="27">
        <v>57421.735149</v>
      </c>
      <c r="N47" s="27">
        <v>59853.424298</v>
      </c>
      <c r="O47" s="27">
        <v>57423.721036</v>
      </c>
      <c r="P47" s="27">
        <v>59855.698254</v>
      </c>
      <c r="Q47" s="27">
        <v>59301.227699</v>
      </c>
      <c r="R47" s="27">
        <v>55050.367949</v>
      </c>
      <c r="S47" s="4"/>
      <c r="T47" s="37">
        <f t="shared" ref="T47:T49" si="417">I47/$D47</f>
        <v>0.9300372024</v>
      </c>
      <c r="U47" s="37">
        <f t="shared" ref="U47:U49" si="418">T47^2</f>
        <v>0.8649691979</v>
      </c>
      <c r="V47" s="37">
        <f t="shared" ref="V47:V49" si="419">(T47-1)^2</f>
        <v>0.004894793046</v>
      </c>
      <c r="W47" s="37">
        <f t="shared" ref="W47:W49" si="420">(T47*T$3-1)^2</f>
        <v>0.003964814125</v>
      </c>
      <c r="X47" s="36"/>
      <c r="Y47" s="37">
        <f t="shared" ref="Y47:Y49" si="421">J47/$D47</f>
        <v>0.9732935559</v>
      </c>
      <c r="Z47" s="37">
        <f t="shared" ref="Z47:Z49" si="422">Y47^2</f>
        <v>0.947300346</v>
      </c>
      <c r="AA47" s="37">
        <f t="shared" ref="AA47:AA49" si="423">(Y47-1)^2</f>
        <v>0.0007132341545</v>
      </c>
      <c r="AB47" s="37">
        <f t="shared" ref="AB47:AB49" si="424">(Y47*Y$3-1)^2</f>
        <v>0.0006984564802</v>
      </c>
      <c r="AC47" s="36"/>
      <c r="AD47" s="37">
        <f t="shared" ref="AD47:AD49" si="425">K47/$D47</f>
        <v>0.930120671</v>
      </c>
      <c r="AE47" s="37">
        <f t="shared" ref="AE47:AE49" si="426">AD47^2</f>
        <v>0.8651244626</v>
      </c>
      <c r="AF47" s="37">
        <f t="shared" ref="AF47:AF49" si="427">(AD47-1)^2</f>
        <v>0.004883120623</v>
      </c>
      <c r="AG47" s="37">
        <f t="shared" ref="AG47:AG49" si="428">(AD47*AD$3-1)^2</f>
        <v>0.00394548394</v>
      </c>
      <c r="AH47" s="36"/>
      <c r="AI47" s="37">
        <f t="shared" ref="AI47:AI49" si="429">L47/$D47</f>
        <v>0.9733834046</v>
      </c>
      <c r="AJ47" s="37">
        <f t="shared" ref="AJ47:AJ49" si="430">AI47^2</f>
        <v>0.9474752523</v>
      </c>
      <c r="AK47" s="37">
        <f t="shared" ref="AK47:AK49" si="431">(AI47-1)^2</f>
        <v>0.0007084431519</v>
      </c>
      <c r="AL47" s="37">
        <f t="shared" ref="AL47:AL49" si="432">(AI47*AI$3-1)^2</f>
        <v>0.0006903211345</v>
      </c>
      <c r="AM47" s="36"/>
      <c r="AN47" s="37">
        <f t="shared" ref="AN47:AN49" si="433">M47/$D47</f>
        <v>0.9447697478</v>
      </c>
      <c r="AO47" s="37">
        <f t="shared" ref="AO47:AO49" si="434">AN47^2</f>
        <v>0.8925898763</v>
      </c>
      <c r="AP47" s="37">
        <f t="shared" ref="AP47:AP49" si="435">(AN47-1)^2</f>
        <v>0.003050380762</v>
      </c>
      <c r="AQ47" s="37">
        <f t="shared" ref="AQ47:AQ49" si="436">(AN47*AN$3-1)^2</f>
        <v>0.003626629705</v>
      </c>
      <c r="AR47" s="36"/>
      <c r="AS47" s="37">
        <f t="shared" ref="AS47:AS49" si="437">N47/$D47</f>
        <v>0.9847787502</v>
      </c>
      <c r="AT47" s="37">
        <f t="shared" ref="AT47:AT49" si="438">AS47^2</f>
        <v>0.9697891869</v>
      </c>
      <c r="AU47" s="37">
        <f t="shared" ref="AU47:AU49" si="439">(AS47-1)^2</f>
        <v>0.0002316864441</v>
      </c>
      <c r="AV47" s="37">
        <f t="shared" ref="AV47:AV49" si="440">(AS47*AS$3-1)^2</f>
        <v>0.0007477177053</v>
      </c>
      <c r="AW47" s="36"/>
      <c r="AX47" s="37">
        <f t="shared" ref="AX47:AX49" si="441">O47/$D47</f>
        <v>0.9448024219</v>
      </c>
      <c r="AY47" s="37">
        <f t="shared" ref="AY47:AY49" si="442">AX47^2</f>
        <v>0.8926516164</v>
      </c>
      <c r="AZ47" s="37">
        <f t="shared" ref="AZ47:AZ49" si="443">(AX47-1)^2</f>
        <v>0.003046772627</v>
      </c>
      <c r="BA47" s="37">
        <f t="shared" ref="BA47:BA49" si="444">(AX47*AX$3-1)^2</f>
        <v>0.003625006008</v>
      </c>
      <c r="BB47" s="36"/>
      <c r="BC47" s="37">
        <f t="shared" ref="BC47:BC49" si="445">P47/$D47</f>
        <v>0.984816164</v>
      </c>
      <c r="BD47" s="37">
        <f t="shared" ref="BD47:BD49" si="446">BC47^2</f>
        <v>0.9698628769</v>
      </c>
      <c r="BE47" s="37">
        <f t="shared" ref="BE47:BE49" si="447">(BC47-1)^2</f>
        <v>0.0002305488746</v>
      </c>
      <c r="BF47" s="37">
        <f t="shared" ref="BF47:BF49" si="448">(BC47*BC$3-1)^2</f>
        <v>0.0007468786374</v>
      </c>
      <c r="BG47" s="36"/>
      <c r="BH47" s="37">
        <f t="shared" ref="BH47:BH49" si="449">Q47/$D47</f>
        <v>0.975693364</v>
      </c>
      <c r="BI47" s="37">
        <f t="shared" ref="BI47:BI49" si="450">BH47^2</f>
        <v>0.9519775406</v>
      </c>
      <c r="BJ47" s="37">
        <f t="shared" ref="BJ47:BJ49" si="451">(BH47-1)^2</f>
        <v>0.0005908125527</v>
      </c>
      <c r="BK47" s="37">
        <f t="shared" ref="BK47:BK49" si="452">(BH47*BH$3-1)^2</f>
        <v>0.001397046309</v>
      </c>
      <c r="BL47" s="36"/>
      <c r="BM47" s="37">
        <f t="shared" ref="BM47:BM49" si="453">R47/$D47</f>
        <v>0.9057532328</v>
      </c>
      <c r="BN47" s="37">
        <f t="shared" ref="BN47:BN49" si="454">BM47^2</f>
        <v>0.8203889186</v>
      </c>
      <c r="BO47" s="37">
        <f t="shared" ref="BO47:BO49" si="455">(BM47-1)^2</f>
        <v>0.008882453136</v>
      </c>
      <c r="BP47" s="37">
        <f t="shared" ref="BP47:BP49" si="456">(BM47*BM$3-1)^2</f>
        <v>0.007609651507</v>
      </c>
      <c r="BQ47" s="4"/>
    </row>
    <row r="48">
      <c r="A48" s="33">
        <v>11.0</v>
      </c>
      <c r="B48" s="4"/>
      <c r="C48" s="4"/>
      <c r="D48" s="24">
        <v>10318.073534</v>
      </c>
      <c r="E48" s="24">
        <v>5.1E-5</v>
      </c>
      <c r="F48" s="10"/>
      <c r="G48" s="10"/>
      <c r="H48" s="4"/>
      <c r="I48" s="27">
        <v>9969.425456</v>
      </c>
      <c r="J48" s="27">
        <v>10279.976435</v>
      </c>
      <c r="K48" s="27">
        <v>9969.583205</v>
      </c>
      <c r="L48" s="27">
        <v>10280.123769</v>
      </c>
      <c r="M48" s="27">
        <v>10092.597991</v>
      </c>
      <c r="N48" s="27">
        <v>10384.628037</v>
      </c>
      <c r="O48" s="27">
        <v>10092.737697</v>
      </c>
      <c r="P48" s="27">
        <v>10384.756634</v>
      </c>
      <c r="Q48" s="27">
        <v>10200.149923</v>
      </c>
      <c r="R48" s="27">
        <v>9958.492582</v>
      </c>
      <c r="S48" s="4"/>
      <c r="T48" s="37">
        <f t="shared" si="417"/>
        <v>0.9662099638</v>
      </c>
      <c r="U48" s="37">
        <f t="shared" si="418"/>
        <v>0.9335616942</v>
      </c>
      <c r="V48" s="37">
        <f t="shared" si="419"/>
        <v>0.001141766545</v>
      </c>
      <c r="W48" s="37">
        <f t="shared" si="420"/>
        <v>0.0007034114925</v>
      </c>
      <c r="X48" s="36"/>
      <c r="Y48" s="37">
        <f t="shared" si="421"/>
        <v>0.9963077314</v>
      </c>
      <c r="Z48" s="37">
        <f t="shared" si="422"/>
        <v>0.9926290956</v>
      </c>
      <c r="AA48" s="37">
        <f t="shared" si="423"/>
        <v>0.00001363284747</v>
      </c>
      <c r="AB48" s="37">
        <f t="shared" si="424"/>
        <v>0.00001161157091</v>
      </c>
      <c r="AC48" s="36"/>
      <c r="AD48" s="37">
        <f t="shared" si="425"/>
        <v>0.9662252524</v>
      </c>
      <c r="AE48" s="37">
        <f t="shared" si="426"/>
        <v>0.9335912384</v>
      </c>
      <c r="AF48" s="37">
        <f t="shared" si="427"/>
        <v>0.001140733573</v>
      </c>
      <c r="AG48" s="37">
        <f t="shared" si="428"/>
        <v>0.0006987677188</v>
      </c>
      <c r="AH48" s="36"/>
      <c r="AI48" s="37">
        <f t="shared" si="429"/>
        <v>0.9963220106</v>
      </c>
      <c r="AJ48" s="37">
        <f t="shared" si="430"/>
        <v>0.9926575488</v>
      </c>
      <c r="AK48" s="37">
        <f t="shared" si="431"/>
        <v>0.00001352760596</v>
      </c>
      <c r="AL48" s="37">
        <f t="shared" si="432"/>
        <v>0.00001107080949</v>
      </c>
      <c r="AM48" s="36"/>
      <c r="AN48" s="37">
        <f t="shared" si="433"/>
        <v>0.9781475154</v>
      </c>
      <c r="AO48" s="37">
        <f t="shared" si="434"/>
        <v>0.9567725619</v>
      </c>
      <c r="AP48" s="37">
        <f t="shared" si="435"/>
        <v>0.0004775310832</v>
      </c>
      <c r="AQ48" s="37">
        <f t="shared" si="436"/>
        <v>0.0007300843808</v>
      </c>
      <c r="AR48" s="36"/>
      <c r="AS48" s="37">
        <f t="shared" si="437"/>
        <v>1.006450284</v>
      </c>
      <c r="AT48" s="37">
        <f t="shared" si="438"/>
        <v>1.012942174</v>
      </c>
      <c r="AU48" s="37">
        <f t="shared" si="439"/>
        <v>0.00004160616165</v>
      </c>
      <c r="AV48" s="37">
        <f t="shared" si="440"/>
        <v>0.00003527982733</v>
      </c>
      <c r="AW48" s="36"/>
      <c r="AX48" s="37">
        <f t="shared" si="441"/>
        <v>0.9781610553</v>
      </c>
      <c r="AY48" s="37">
        <f t="shared" si="442"/>
        <v>0.9567990502</v>
      </c>
      <c r="AZ48" s="37">
        <f t="shared" si="443"/>
        <v>0.0004769395043</v>
      </c>
      <c r="BA48" s="37">
        <f t="shared" si="444"/>
        <v>0.0007304206625</v>
      </c>
      <c r="BB48" s="36"/>
      <c r="BC48" s="37">
        <f t="shared" si="445"/>
        <v>1.006462747</v>
      </c>
      <c r="BD48" s="37">
        <f t="shared" si="446"/>
        <v>1.012967261</v>
      </c>
      <c r="BE48" s="37">
        <f t="shared" si="447"/>
        <v>0.00004176710032</v>
      </c>
      <c r="BF48" s="37">
        <f t="shared" si="448"/>
        <v>0.00003539600075</v>
      </c>
      <c r="BG48" s="36"/>
      <c r="BH48" s="37">
        <f t="shared" si="449"/>
        <v>0.9885711601</v>
      </c>
      <c r="BI48" s="37">
        <f t="shared" si="450"/>
        <v>0.9772729385</v>
      </c>
      <c r="BJ48" s="37">
        <f t="shared" si="451"/>
        <v>0.0001306183826</v>
      </c>
      <c r="BK48" s="37">
        <f t="shared" si="452"/>
        <v>0.0006086976347</v>
      </c>
      <c r="BL48" s="36"/>
      <c r="BM48" s="37">
        <f t="shared" si="453"/>
        <v>0.965150379</v>
      </c>
      <c r="BN48" s="37">
        <f t="shared" si="454"/>
        <v>0.9315152541</v>
      </c>
      <c r="BO48" s="37">
        <f t="shared" si="455"/>
        <v>0.001214496083</v>
      </c>
      <c r="BP48" s="37">
        <f t="shared" si="456"/>
        <v>0.000749458779</v>
      </c>
      <c r="BQ48" s="4"/>
    </row>
    <row r="49">
      <c r="B49" s="4"/>
      <c r="C49" s="4"/>
      <c r="D49" s="24">
        <v>8799.703401</v>
      </c>
      <c r="E49" s="24">
        <v>4.5E-5</v>
      </c>
      <c r="F49" s="10"/>
      <c r="G49" s="10"/>
      <c r="H49" s="4"/>
      <c r="I49" s="27">
        <v>8474.751555</v>
      </c>
      <c r="J49" s="27">
        <v>8758.015076</v>
      </c>
      <c r="K49" s="27">
        <v>8474.979574</v>
      </c>
      <c r="L49" s="27">
        <v>8758.241704</v>
      </c>
      <c r="M49" s="27">
        <v>8583.873407</v>
      </c>
      <c r="N49" s="27">
        <v>8849.270836</v>
      </c>
      <c r="O49" s="27">
        <v>8584.018843</v>
      </c>
      <c r="P49" s="27">
        <v>8849.413924</v>
      </c>
      <c r="Q49" s="27">
        <v>8703.157173</v>
      </c>
      <c r="R49" s="27">
        <v>8432.984002</v>
      </c>
      <c r="S49" s="4"/>
      <c r="T49" s="37">
        <f t="shared" si="417"/>
        <v>0.9630724092</v>
      </c>
      <c r="U49" s="37">
        <f t="shared" si="418"/>
        <v>0.9275084654</v>
      </c>
      <c r="V49" s="37">
        <f t="shared" si="419"/>
        <v>0.001363646959</v>
      </c>
      <c r="W49" s="37">
        <f t="shared" si="420"/>
        <v>0.0008810841778</v>
      </c>
      <c r="X49" s="36"/>
      <c r="Y49" s="37">
        <f t="shared" si="421"/>
        <v>0.9952625307</v>
      </c>
      <c r="Z49" s="37">
        <f t="shared" si="422"/>
        <v>0.990547505</v>
      </c>
      <c r="AA49" s="37">
        <f t="shared" si="423"/>
        <v>0.00002244361568</v>
      </c>
      <c r="AB49" s="37">
        <f t="shared" si="424"/>
        <v>0.00001982987613</v>
      </c>
      <c r="AC49" s="36"/>
      <c r="AD49" s="37">
        <f t="shared" si="425"/>
        <v>0.9630983214</v>
      </c>
      <c r="AE49" s="37">
        <f t="shared" si="426"/>
        <v>0.9275583766</v>
      </c>
      <c r="AF49" s="37">
        <f t="shared" si="427"/>
        <v>0.001361733886</v>
      </c>
      <c r="AG49" s="37">
        <f t="shared" si="428"/>
        <v>0.0008752664073</v>
      </c>
      <c r="AH49" s="36"/>
      <c r="AI49" s="37">
        <f t="shared" si="429"/>
        <v>0.9952882847</v>
      </c>
      <c r="AJ49" s="37">
        <f t="shared" si="430"/>
        <v>0.9905987697</v>
      </c>
      <c r="AK49" s="37">
        <f t="shared" si="431"/>
        <v>0.00002220026091</v>
      </c>
      <c r="AL49" s="37">
        <f t="shared" si="432"/>
        <v>0.00001902156889</v>
      </c>
      <c r="AM49" s="36"/>
      <c r="AN49" s="37">
        <f t="shared" si="433"/>
        <v>0.9754730377</v>
      </c>
      <c r="AO49" s="37">
        <f t="shared" si="434"/>
        <v>0.9515476472</v>
      </c>
      <c r="AP49" s="37">
        <f t="shared" si="435"/>
        <v>0.0006015718821</v>
      </c>
      <c r="AQ49" s="37">
        <f t="shared" si="436"/>
        <v>0.0008809274531</v>
      </c>
      <c r="AR49" s="36"/>
      <c r="AS49" s="37">
        <f t="shared" si="437"/>
        <v>1.005632853</v>
      </c>
      <c r="AT49" s="37">
        <f t="shared" si="438"/>
        <v>1.011297435</v>
      </c>
      <c r="AU49" s="37">
        <f t="shared" si="439"/>
        <v>0.00003172903202</v>
      </c>
      <c r="AV49" s="37">
        <f t="shared" si="440"/>
        <v>0.00004552268798</v>
      </c>
      <c r="AW49" s="36"/>
      <c r="AX49" s="37">
        <f t="shared" si="441"/>
        <v>0.975489565</v>
      </c>
      <c r="AY49" s="37">
        <f t="shared" si="442"/>
        <v>0.9515798915</v>
      </c>
      <c r="AZ49" s="37">
        <f t="shared" si="443"/>
        <v>0.0006007614226</v>
      </c>
      <c r="BA49" s="37">
        <f t="shared" si="444"/>
        <v>0.0008811172195</v>
      </c>
      <c r="BB49" s="36"/>
      <c r="BC49" s="37">
        <f t="shared" si="445"/>
        <v>1.005649113</v>
      </c>
      <c r="BD49" s="37">
        <f t="shared" si="446"/>
        <v>1.011330139</v>
      </c>
      <c r="BE49" s="37">
        <f t="shared" si="447"/>
        <v>0.00003191248298</v>
      </c>
      <c r="BF49" s="37">
        <f t="shared" si="448"/>
        <v>0.00004560372932</v>
      </c>
      <c r="BG49" s="36"/>
      <c r="BH49" s="37">
        <f t="shared" si="449"/>
        <v>0.9890284679</v>
      </c>
      <c r="BI49" s="37">
        <f t="shared" si="450"/>
        <v>0.9781773104</v>
      </c>
      <c r="BJ49" s="37">
        <f t="shared" si="451"/>
        <v>0.0001203745158</v>
      </c>
      <c r="BK49" s="37">
        <f t="shared" si="452"/>
        <v>0.0005866382687</v>
      </c>
      <c r="BL49" s="36"/>
      <c r="BM49" s="37">
        <f t="shared" si="453"/>
        <v>0.9583259364</v>
      </c>
      <c r="BN49" s="37">
        <f t="shared" si="454"/>
        <v>0.9183886004</v>
      </c>
      <c r="BO49" s="37">
        <f t="shared" si="455"/>
        <v>0.001736727575</v>
      </c>
      <c r="BP49" s="37">
        <f t="shared" si="456"/>
        <v>0.001173304357</v>
      </c>
      <c r="BQ49" s="4"/>
    </row>
    <row r="50">
      <c r="A50" s="4"/>
      <c r="B50" s="4"/>
      <c r="C50" s="4"/>
      <c r="D50" s="4"/>
      <c r="E50" s="4"/>
      <c r="F50" s="4"/>
      <c r="G50" s="4"/>
      <c r="H50" s="4"/>
      <c r="I50" s="36" t="s">
        <v>43</v>
      </c>
      <c r="J50" s="36" t="s">
        <v>44</v>
      </c>
      <c r="K50" s="36" t="s">
        <v>45</v>
      </c>
      <c r="L50" s="36" t="s">
        <v>46</v>
      </c>
      <c r="M50" s="36" t="s">
        <v>47</v>
      </c>
      <c r="N50" s="36" t="s">
        <v>48</v>
      </c>
      <c r="O50" s="36" t="s">
        <v>49</v>
      </c>
      <c r="P50" s="36" t="s">
        <v>50</v>
      </c>
      <c r="Q50" s="36" t="s">
        <v>51</v>
      </c>
      <c r="R50" s="36" t="s">
        <v>52</v>
      </c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>
      <c r="A51" s="28">
        <v>28.0</v>
      </c>
      <c r="B51" s="29" t="s">
        <v>83</v>
      </c>
      <c r="C51" s="29" t="s">
        <v>84</v>
      </c>
      <c r="D51" s="30">
        <f t="shared" ref="D51:E51" si="457">29979.2458 * F51</f>
        <v>613490.4894</v>
      </c>
      <c r="E51" s="30">
        <f t="shared" si="457"/>
        <v>11.09232095</v>
      </c>
      <c r="F51" s="24">
        <v>20.46384</v>
      </c>
      <c r="G51" s="24">
        <v>3.7E-4</v>
      </c>
      <c r="H51" s="32" t="s">
        <v>85</v>
      </c>
      <c r="I51" s="37">
        <v>601123.216612</v>
      </c>
      <c r="J51" s="37">
        <v>610510.060451</v>
      </c>
      <c r="K51" s="37">
        <v>601143.500055</v>
      </c>
      <c r="L51" s="37">
        <v>610533.74381</v>
      </c>
      <c r="M51" s="37">
        <v>607848.162006</v>
      </c>
      <c r="N51" s="37">
        <v>616003.38091</v>
      </c>
      <c r="O51" s="37">
        <v>607850.683047</v>
      </c>
      <c r="P51" s="37">
        <v>616006.316251</v>
      </c>
      <c r="Q51" s="37">
        <v>620873.090798</v>
      </c>
      <c r="R51" s="37">
        <v>606513.50219</v>
      </c>
      <c r="S51" s="4"/>
      <c r="T51" s="37">
        <f t="shared" ref="T51:T53" si="459">I51/$D51</f>
        <v>0.9798411337</v>
      </c>
      <c r="U51" s="37">
        <f t="shared" ref="U51:U53" si="460">T51^2</f>
        <v>0.9600886473</v>
      </c>
      <c r="V51" s="37">
        <f t="shared" ref="V51:V53" si="461">(T51-1)^2</f>
        <v>0.000406379891</v>
      </c>
      <c r="W51" s="37">
        <f t="shared" ref="W51:W53" si="462">(T51*T$3-1)^2</f>
        <v>0.0001635380121</v>
      </c>
      <c r="X51" s="36"/>
      <c r="Y51" s="37">
        <f t="shared" ref="Y51:Y53" si="463">J51/$D51</f>
        <v>0.9951418498</v>
      </c>
      <c r="Z51" s="37">
        <f t="shared" ref="Z51:Z53" si="464">Y51^2</f>
        <v>0.9903073013</v>
      </c>
      <c r="AA51" s="37">
        <f t="shared" ref="AA51:AA53" si="465">(Y51-1)^2</f>
        <v>0.00002360162301</v>
      </c>
      <c r="AB51" s="37">
        <f t="shared" ref="AB51:AB53" si="466">(Y51*Y$3-1)^2</f>
        <v>0.000020919557</v>
      </c>
      <c r="AC51" s="36"/>
      <c r="AD51" s="37">
        <f t="shared" ref="AD51:AD53" si="467">K51/$D51</f>
        <v>0.979874196</v>
      </c>
      <c r="AE51" s="37">
        <f t="shared" ref="AE51:AE53" si="468">AD51^2</f>
        <v>0.9601534401</v>
      </c>
      <c r="AF51" s="37">
        <f t="shared" ref="AF51:AF53" si="469">(AD51-1)^2</f>
        <v>0.0004050479848</v>
      </c>
      <c r="AG51" s="37">
        <f t="shared" ref="AG51:AG53" si="470">(AD51*AD$3-1)^2</f>
        <v>0.0001608224359</v>
      </c>
      <c r="AH51" s="36"/>
      <c r="AI51" s="37">
        <f t="shared" ref="AI51:AI53" si="471">L51/$D51</f>
        <v>0.9951804541</v>
      </c>
      <c r="AJ51" s="37">
        <f t="shared" ref="AJ51:AJ53" si="472">AI51^2</f>
        <v>0.9903841363</v>
      </c>
      <c r="AK51" s="37">
        <f t="shared" ref="AK51:AK53" si="473">(AI51-1)^2</f>
        <v>0.00002322802251</v>
      </c>
      <c r="AL51" s="37">
        <f t="shared" ref="AL51:AL53" si="474">(AI51*AI$3-1)^2</f>
        <v>0.00001997411439</v>
      </c>
      <c r="AM51" s="36"/>
      <c r="AN51" s="37">
        <f t="shared" ref="AN51:AN53" si="475">M51/$D51</f>
        <v>0.9908029098</v>
      </c>
      <c r="AO51" s="37">
        <f t="shared" ref="AO51:AO53" si="476">AN51^2</f>
        <v>0.9816904061</v>
      </c>
      <c r="AP51" s="37">
        <f t="shared" ref="AP51:AP53" si="477">(AN51-1)^2</f>
        <v>0.0000845864681</v>
      </c>
      <c r="AQ51" s="37">
        <f t="shared" ref="AQ51:AQ53" si="478">(AN51*AN$3-1)^2</f>
        <v>0.000208269294</v>
      </c>
      <c r="AR51" s="36"/>
      <c r="AS51" s="37">
        <f t="shared" ref="AS51:AS53" si="479">N51/$D51</f>
        <v>1.004096056</v>
      </c>
      <c r="AT51" s="37">
        <f t="shared" ref="AT51:AT53" si="480">AS51^2</f>
        <v>1.00820889</v>
      </c>
      <c r="AU51" s="37">
        <f t="shared" ref="AU51:AU53" si="481">(AS51-1)^2</f>
        <v>0.0000167776766</v>
      </c>
      <c r="AV51" s="37">
        <f t="shared" ref="AV51:AV53" si="482">(AS51*AS$3-1)^2</f>
        <v>0.00006830903789</v>
      </c>
      <c r="AW51" s="36"/>
      <c r="AX51" s="37">
        <f t="shared" ref="AX51:AX53" si="483">O51/$D51</f>
        <v>0.9908070191</v>
      </c>
      <c r="AY51" s="37">
        <f t="shared" ref="AY51:AY53" si="484">AX51^2</f>
        <v>0.9816985492</v>
      </c>
      <c r="AZ51" s="37">
        <f t="shared" ref="AZ51:AZ53" si="485">(AX51-1)^2</f>
        <v>0.00008451089704</v>
      </c>
      <c r="BA51" s="37">
        <f t="shared" ref="BA51:BA53" si="486">(AX51*AX$3-1)^2</f>
        <v>0.0002087272396</v>
      </c>
      <c r="BB51" s="36"/>
      <c r="BC51" s="37">
        <f t="shared" ref="BC51:BC53" si="487">P51/$D51</f>
        <v>1.004100841</v>
      </c>
      <c r="BD51" s="37">
        <f t="shared" ref="BD51:BD53" si="488">BC51^2</f>
        <v>1.008218499</v>
      </c>
      <c r="BE51" s="37">
        <f t="shared" ref="BE51:BE53" si="489">(BC51-1)^2</f>
        <v>0.00001681689593</v>
      </c>
      <c r="BF51" s="37">
        <f t="shared" ref="BF51:BF53" si="490">(BC51*BC$3-1)^2</f>
        <v>0.00006859536442</v>
      </c>
      <c r="BG51" s="36"/>
      <c r="BH51" s="37">
        <f t="shared" ref="BH51:BH53" si="491">Q51/$D51</f>
        <v>1.012033767</v>
      </c>
      <c r="BI51" s="37">
        <f t="shared" ref="BI51:BI53" si="492">BH51^2</f>
        <v>1.024212345</v>
      </c>
      <c r="BJ51" s="37">
        <f t="shared" ref="BJ51:BJ53" si="493">(BH51-1)^2</f>
        <v>0.0001448115412</v>
      </c>
      <c r="BK51" s="37">
        <f t="shared" ref="BK51:BK53" si="494">(BH51*BH$3-1)^2</f>
        <v>0.000002321046747</v>
      </c>
      <c r="BL51" s="36"/>
      <c r="BM51" s="37">
        <f t="shared" ref="BM51:BM53" si="495">R51/$D51</f>
        <v>0.9886273915</v>
      </c>
      <c r="BN51" s="37">
        <f t="shared" ref="BN51:BN53" si="496">BM51^2</f>
        <v>0.9773841191</v>
      </c>
      <c r="BO51" s="37">
        <f t="shared" ref="BO51:BO53" si="497">(BM51-1)^2</f>
        <v>0.0001293362251</v>
      </c>
      <c r="BP51" s="37">
        <f t="shared" ref="BP51:BP53" si="498">(BM51*BM$3-1)^2</f>
        <v>0.00001381939412</v>
      </c>
      <c r="BQ51" s="4"/>
    </row>
    <row r="52">
      <c r="A52" s="33">
        <v>12.0</v>
      </c>
      <c r="B52" s="4"/>
      <c r="C52" s="4"/>
      <c r="D52" s="30">
        <f t="shared" ref="D52:E52" si="458">29979.2458 * F52</f>
        <v>15116.8833</v>
      </c>
      <c r="E52" s="30">
        <f t="shared" si="458"/>
        <v>0.02878007597</v>
      </c>
      <c r="F52" s="24">
        <v>0.50424495</v>
      </c>
      <c r="G52" s="24">
        <v>9.6E-7</v>
      </c>
      <c r="H52" s="4"/>
      <c r="I52" s="37">
        <v>14658.26303</v>
      </c>
      <c r="J52" s="37">
        <v>14970.43648</v>
      </c>
      <c r="K52" s="37">
        <v>14658.168254</v>
      </c>
      <c r="L52" s="37">
        <v>14970.347384</v>
      </c>
      <c r="M52" s="37">
        <v>15064.992747</v>
      </c>
      <c r="N52" s="37">
        <v>15419.316409</v>
      </c>
      <c r="O52" s="37">
        <v>15065.106298</v>
      </c>
      <c r="P52" s="37">
        <v>15419.431883</v>
      </c>
      <c r="Q52" s="37">
        <v>15336.852758</v>
      </c>
      <c r="R52" s="37">
        <v>14610.18851</v>
      </c>
      <c r="S52" s="4"/>
      <c r="T52" s="37">
        <f t="shared" si="459"/>
        <v>0.9696617179</v>
      </c>
      <c r="U52" s="37">
        <f t="shared" si="460"/>
        <v>0.9402438472</v>
      </c>
      <c r="V52" s="37">
        <f t="shared" si="461"/>
        <v>0.0009204113586</v>
      </c>
      <c r="W52" s="37">
        <f t="shared" si="462"/>
        <v>0.000531034537</v>
      </c>
      <c r="X52" s="36"/>
      <c r="Y52" s="37">
        <f t="shared" si="463"/>
        <v>0.9903123669</v>
      </c>
      <c r="Z52" s="37">
        <f t="shared" si="464"/>
        <v>0.980718584</v>
      </c>
      <c r="AA52" s="37">
        <f t="shared" si="465"/>
        <v>0.00009385023564</v>
      </c>
      <c r="AB52" s="37">
        <f t="shared" si="466"/>
        <v>0.00008844750189</v>
      </c>
      <c r="AC52" s="36"/>
      <c r="AD52" s="37">
        <f t="shared" si="467"/>
        <v>0.9696554484</v>
      </c>
      <c r="AE52" s="37">
        <f t="shared" si="468"/>
        <v>0.9402316886</v>
      </c>
      <c r="AF52" s="37">
        <f t="shared" si="469"/>
        <v>0.0009207918124</v>
      </c>
      <c r="AG52" s="37">
        <f t="shared" si="470"/>
        <v>0.0005279866157</v>
      </c>
      <c r="AH52" s="36"/>
      <c r="AI52" s="37">
        <f t="shared" si="471"/>
        <v>0.9903064731</v>
      </c>
      <c r="AJ52" s="37">
        <f t="shared" si="472"/>
        <v>0.9807069106</v>
      </c>
      <c r="AK52" s="37">
        <f t="shared" si="473"/>
        <v>0.00009396446447</v>
      </c>
      <c r="AL52" s="37">
        <f t="shared" si="474"/>
        <v>0.00008732785914</v>
      </c>
      <c r="AM52" s="36"/>
      <c r="AN52" s="37">
        <f t="shared" si="475"/>
        <v>0.9965673776</v>
      </c>
      <c r="AO52" s="37">
        <f t="shared" si="476"/>
        <v>0.9931465381</v>
      </c>
      <c r="AP52" s="37">
        <f t="shared" si="477"/>
        <v>0.00001178289664</v>
      </c>
      <c r="AQ52" s="37">
        <f t="shared" si="478"/>
        <v>0.00007564692868</v>
      </c>
      <c r="AR52" s="36"/>
      <c r="AS52" s="37">
        <f t="shared" si="479"/>
        <v>1.020006314</v>
      </c>
      <c r="AT52" s="37">
        <f t="shared" si="480"/>
        <v>1.04041288</v>
      </c>
      <c r="AU52" s="37">
        <f t="shared" si="481"/>
        <v>0.0004002525881</v>
      </c>
      <c r="AV52" s="37">
        <f t="shared" si="482"/>
        <v>0.00005549453061</v>
      </c>
      <c r="AW52" s="36"/>
      <c r="AX52" s="37">
        <f t="shared" si="483"/>
        <v>0.9965748891</v>
      </c>
      <c r="AY52" s="37">
        <f t="shared" si="484"/>
        <v>0.9931615096</v>
      </c>
      <c r="AZ52" s="37">
        <f t="shared" si="485"/>
        <v>0.00001173138454</v>
      </c>
      <c r="BA52" s="37">
        <f t="shared" si="486"/>
        <v>0.00007586607891</v>
      </c>
      <c r="BB52" s="36"/>
      <c r="BC52" s="37">
        <f t="shared" si="487"/>
        <v>1.020013952</v>
      </c>
      <c r="BD52" s="37">
        <f t="shared" si="488"/>
        <v>1.040428463</v>
      </c>
      <c r="BE52" s="37">
        <f t="shared" si="489"/>
        <v>0.0004005582927</v>
      </c>
      <c r="BF52" s="37">
        <f t="shared" si="490"/>
        <v>0.00005527374233</v>
      </c>
      <c r="BG52" s="36"/>
      <c r="BH52" s="37">
        <f t="shared" si="491"/>
        <v>1.014551244</v>
      </c>
      <c r="BI52" s="37">
        <f t="shared" si="492"/>
        <v>1.029314227</v>
      </c>
      <c r="BJ52" s="37">
        <f t="shared" si="493"/>
        <v>0.0002117387041</v>
      </c>
      <c r="BK52" s="37">
        <f t="shared" si="494"/>
        <v>0.0000009220894657</v>
      </c>
      <c r="BL52" s="36"/>
      <c r="BM52" s="37">
        <f t="shared" si="495"/>
        <v>0.9664815307</v>
      </c>
      <c r="BN52" s="37">
        <f t="shared" si="496"/>
        <v>0.9340865491</v>
      </c>
      <c r="BO52" s="37">
        <f t="shared" si="497"/>
        <v>0.001123487787</v>
      </c>
      <c r="BP52" s="37">
        <f t="shared" si="498"/>
        <v>0.0006778100686</v>
      </c>
      <c r="BQ52" s="4"/>
    </row>
    <row r="53">
      <c r="B53" s="4"/>
      <c r="C53" s="4"/>
      <c r="D53" s="30">
        <f t="shared" ref="D53:E53" si="499">29979.2458 * F53</f>
        <v>15116.8833</v>
      </c>
      <c r="E53" s="30">
        <f t="shared" si="499"/>
        <v>0.02967945334</v>
      </c>
      <c r="F53" s="24">
        <v>0.50424495</v>
      </c>
      <c r="G53" s="24">
        <v>9.9E-7</v>
      </c>
      <c r="H53" s="4"/>
      <c r="I53" s="37">
        <v>14309.33296</v>
      </c>
      <c r="J53" s="37">
        <v>14612.129595</v>
      </c>
      <c r="K53" s="37">
        <v>14309.254135</v>
      </c>
      <c r="L53" s="37">
        <v>14612.058279</v>
      </c>
      <c r="M53" s="37">
        <v>14700.649813</v>
      </c>
      <c r="N53" s="37">
        <v>15042.777333</v>
      </c>
      <c r="O53" s="37">
        <v>14700.759413</v>
      </c>
      <c r="P53" s="37">
        <v>15042.888987</v>
      </c>
      <c r="Q53" s="37">
        <v>14967.133525</v>
      </c>
      <c r="R53" s="37">
        <v>14266.524902</v>
      </c>
      <c r="S53" s="4"/>
      <c r="T53" s="37">
        <f t="shared" si="459"/>
        <v>0.9465795744</v>
      </c>
      <c r="U53" s="37">
        <f t="shared" si="460"/>
        <v>0.8960128907</v>
      </c>
      <c r="V53" s="37">
        <f t="shared" si="461"/>
        <v>0.00285374187</v>
      </c>
      <c r="W53" s="37">
        <f t="shared" si="462"/>
        <v>0.002143686405</v>
      </c>
      <c r="X53" s="36"/>
      <c r="Y53" s="37">
        <f t="shared" si="463"/>
        <v>0.9666099358</v>
      </c>
      <c r="Z53" s="37">
        <f t="shared" si="464"/>
        <v>0.9343347679</v>
      </c>
      <c r="AA53" s="37">
        <f t="shared" si="465"/>
        <v>0.00111489639</v>
      </c>
      <c r="AB53" s="37">
        <f t="shared" si="466"/>
        <v>0.001096527541</v>
      </c>
      <c r="AC53" s="36"/>
      <c r="AD53" s="37">
        <f t="shared" si="467"/>
        <v>0.94657436</v>
      </c>
      <c r="AE53" s="37">
        <f t="shared" si="468"/>
        <v>0.8960030191</v>
      </c>
      <c r="AF53" s="37">
        <f t="shared" si="469"/>
        <v>0.002854299005</v>
      </c>
      <c r="AG53" s="37">
        <f t="shared" si="470"/>
        <v>0.002137619519</v>
      </c>
      <c r="AH53" s="36"/>
      <c r="AI53" s="37">
        <f t="shared" si="471"/>
        <v>0.9666052181</v>
      </c>
      <c r="AJ53" s="37">
        <f t="shared" si="472"/>
        <v>0.9343256477</v>
      </c>
      <c r="AK53" s="37">
        <f t="shared" si="473"/>
        <v>0.001115211457</v>
      </c>
      <c r="AL53" s="37">
        <f t="shared" si="474"/>
        <v>0.001092602313</v>
      </c>
      <c r="AM53" s="36"/>
      <c r="AN53" s="37">
        <f t="shared" si="475"/>
        <v>0.9724656546</v>
      </c>
      <c r="AO53" s="37">
        <f t="shared" si="476"/>
        <v>0.9456894493</v>
      </c>
      <c r="AP53" s="37">
        <f t="shared" si="477"/>
        <v>0.0007581401778</v>
      </c>
      <c r="AQ53" s="37">
        <f t="shared" si="478"/>
        <v>0.001067454161</v>
      </c>
      <c r="AR53" s="36"/>
      <c r="AS53" s="37">
        <f t="shared" si="479"/>
        <v>0.9950978012</v>
      </c>
      <c r="AT53" s="37">
        <f t="shared" si="480"/>
        <v>0.990219634</v>
      </c>
      <c r="AU53" s="37">
        <f t="shared" si="481"/>
        <v>0.00002403155261</v>
      </c>
      <c r="AV53" s="37">
        <f t="shared" si="482"/>
        <v>0.0002942051553</v>
      </c>
      <c r="AW53" s="36"/>
      <c r="AX53" s="37">
        <f t="shared" si="483"/>
        <v>0.9724729048</v>
      </c>
      <c r="AY53" s="37">
        <f t="shared" si="484"/>
        <v>0.9457035505</v>
      </c>
      <c r="AZ53" s="37">
        <f t="shared" si="485"/>
        <v>0.0007577409729</v>
      </c>
      <c r="BA53" s="37">
        <f t="shared" si="486"/>
        <v>0.001068262233</v>
      </c>
      <c r="BB53" s="36"/>
      <c r="BC53" s="37">
        <f t="shared" si="487"/>
        <v>0.9951051873</v>
      </c>
      <c r="BD53" s="37">
        <f t="shared" si="488"/>
        <v>0.9902343338</v>
      </c>
      <c r="BE53" s="37">
        <f t="shared" si="489"/>
        <v>0.00002395919143</v>
      </c>
      <c r="BF53" s="37">
        <f t="shared" si="490"/>
        <v>0.0002947040538</v>
      </c>
      <c r="BG53" s="36"/>
      <c r="BH53" s="37">
        <f t="shared" si="491"/>
        <v>0.9900938724</v>
      </c>
      <c r="BI53" s="37">
        <f t="shared" si="492"/>
        <v>0.9802858762</v>
      </c>
      <c r="BJ53" s="37">
        <f t="shared" si="493"/>
        <v>0.00009813136348</v>
      </c>
      <c r="BK53" s="37">
        <f t="shared" si="494"/>
        <v>0.0005368250044</v>
      </c>
      <c r="BL53" s="36"/>
      <c r="BM53" s="37">
        <f t="shared" si="495"/>
        <v>0.9437477699</v>
      </c>
      <c r="BN53" s="37">
        <f t="shared" si="496"/>
        <v>0.8906598532</v>
      </c>
      <c r="BO53" s="37">
        <f t="shared" si="497"/>
        <v>0.003164313389</v>
      </c>
      <c r="BP53" s="37">
        <f t="shared" si="498"/>
        <v>0.002395571823</v>
      </c>
      <c r="BQ53" s="4"/>
    </row>
    <row r="54">
      <c r="A54" s="4"/>
      <c r="B54" s="4"/>
      <c r="C54" s="4"/>
      <c r="D54" s="4"/>
      <c r="E54" s="4"/>
      <c r="F54" s="4"/>
      <c r="G54" s="4"/>
      <c r="H54" s="4"/>
      <c r="I54" s="34" t="s">
        <v>43</v>
      </c>
      <c r="J54" s="34" t="s">
        <v>44</v>
      </c>
      <c r="K54" s="34" t="s">
        <v>45</v>
      </c>
      <c r="L54" s="34" t="s">
        <v>46</v>
      </c>
      <c r="M54" s="34" t="s">
        <v>47</v>
      </c>
      <c r="N54" s="34" t="s">
        <v>48</v>
      </c>
      <c r="O54" s="34" t="s">
        <v>49</v>
      </c>
      <c r="P54" s="34" t="s">
        <v>50</v>
      </c>
      <c r="Q54" s="34" t="s">
        <v>51</v>
      </c>
      <c r="R54" s="34" t="s">
        <v>52</v>
      </c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</row>
    <row r="55">
      <c r="A55" s="28">
        <v>29.0</v>
      </c>
      <c r="B55" s="29" t="s">
        <v>86</v>
      </c>
      <c r="C55" s="29" t="s">
        <v>87</v>
      </c>
      <c r="D55" s="30">
        <f t="shared" ref="D55:D57" si="500">29979.2458 * F55</f>
        <v>87374.4819</v>
      </c>
      <c r="E55" s="10"/>
      <c r="F55" s="24">
        <v>2.914499</v>
      </c>
      <c r="G55" s="10"/>
      <c r="H55" s="32" t="s">
        <v>88</v>
      </c>
      <c r="I55" s="27">
        <v>88434.494591</v>
      </c>
      <c r="J55" s="27">
        <v>89104.987219</v>
      </c>
      <c r="K55" s="27">
        <v>88445.28572</v>
      </c>
      <c r="L55" s="27">
        <v>89115.137912</v>
      </c>
      <c r="M55" s="27">
        <v>89289.091075</v>
      </c>
      <c r="N55" s="27">
        <v>89830.630097</v>
      </c>
      <c r="O55" s="27">
        <v>89289.098849</v>
      </c>
      <c r="P55" s="27">
        <v>89830.106792</v>
      </c>
      <c r="Q55" s="27">
        <v>88912.041388</v>
      </c>
      <c r="R55" s="27">
        <v>88769.212582</v>
      </c>
      <c r="S55" s="4"/>
      <c r="T55" s="37">
        <f t="shared" ref="T55:T57" si="501">I55/$D55</f>
        <v>1.012131834</v>
      </c>
      <c r="U55" s="37">
        <f t="shared" ref="U55:U57" si="502">T55^2</f>
        <v>1.024410849</v>
      </c>
      <c r="V55" s="37">
        <f t="shared" ref="V55:V57" si="503">(T55-1)^2</f>
        <v>0.0001471813895</v>
      </c>
      <c r="W55" s="37">
        <f t="shared" ref="W55:W57" si="504">(T55*T$3-1)^2</f>
        <v>0.0003898809205</v>
      </c>
      <c r="X55" s="36"/>
      <c r="Y55" s="37">
        <f t="shared" ref="Y55:Y57" si="505">J55/$D55</f>
        <v>1.019805615</v>
      </c>
      <c r="Z55" s="37">
        <f t="shared" ref="Z55:Z57" si="506">Y55^2</f>
        <v>1.040003492</v>
      </c>
      <c r="AA55" s="37">
        <f t="shared" ref="AA55:AA57" si="507">(Y55-1)^2</f>
        <v>0.0003922623695</v>
      </c>
      <c r="AB55" s="37">
        <f t="shared" ref="AB55:AB57" si="508">(Y55*Y$3-1)^2</f>
        <v>0.0004038902998</v>
      </c>
      <c r="AC55" s="36"/>
      <c r="AD55" s="37">
        <f t="shared" ref="AD55:AD57" si="509">K55/$D55</f>
        <v>1.012255338</v>
      </c>
      <c r="AE55" s="37">
        <f t="shared" ref="AE55:AE57" si="510">AD55^2</f>
        <v>1.024660869</v>
      </c>
      <c r="AF55" s="37">
        <f t="shared" ref="AF55:AF57" si="511">(AD55-1)^2</f>
        <v>0.0001501933114</v>
      </c>
      <c r="AG55" s="37">
        <f t="shared" ref="AG55:AG57" si="512">(AD55*AD$3-1)^2</f>
        <v>0.0003978256416</v>
      </c>
      <c r="AH55" s="36"/>
      <c r="AI55" s="37">
        <f t="shared" ref="AI55:AI57" si="513">L55/$D55</f>
        <v>1.019921789</v>
      </c>
      <c r="AJ55" s="37">
        <f t="shared" ref="AJ55:AJ57" si="514">AI55^2</f>
        <v>1.040240456</v>
      </c>
      <c r="AK55" s="37">
        <f t="shared" ref="AK55:AK57" si="515">(AI55-1)^2</f>
        <v>0.0003968776836</v>
      </c>
      <c r="AL55" s="37">
        <f t="shared" ref="AL55:AL57" si="516">(AI55*AI$3-1)^2</f>
        <v>0.0004113109751</v>
      </c>
      <c r="AM55" s="36"/>
      <c r="AN55" s="37">
        <f t="shared" ref="AN55:AN57" si="517">M55/$D55</f>
        <v>1.021912681</v>
      </c>
      <c r="AO55" s="37">
        <f t="shared" ref="AO55:AO57" si="518">AN55^2</f>
        <v>1.044305528</v>
      </c>
      <c r="AP55" s="37">
        <f t="shared" ref="AP55:AP57" si="519">(AN55-1)^2</f>
        <v>0.000480165599</v>
      </c>
      <c r="AQ55" s="37">
        <f t="shared" ref="AQ55:AQ57" si="520">(AN55*AN$3-1)^2</f>
        <v>0.0002727082063</v>
      </c>
      <c r="AR55" s="36"/>
      <c r="AS55" s="37">
        <f t="shared" ref="AS55:AS57" si="521">N55/$D55</f>
        <v>1.028110589</v>
      </c>
      <c r="AT55" s="37">
        <f t="shared" ref="AT55:AT57" si="522">AS55^2</f>
        <v>1.057011384</v>
      </c>
      <c r="AU55" s="37">
        <f t="shared" ref="AU55:AU57" si="523">(AS55-1)^2</f>
        <v>0.0007902052411</v>
      </c>
      <c r="AV55" s="37">
        <f t="shared" ref="AV55:AV57" si="524">(AS55*AS$3-1)^2</f>
        <v>0.0002388252731</v>
      </c>
      <c r="AW55" s="36"/>
      <c r="AX55" s="37">
        <f t="shared" ref="AX55:AX57" si="525">O55/$D55</f>
        <v>1.02191277</v>
      </c>
      <c r="AY55" s="37">
        <f t="shared" ref="AY55:AY57" si="526">AX55^2</f>
        <v>1.04430571</v>
      </c>
      <c r="AZ55" s="37">
        <f t="shared" ref="AZ55:AZ57" si="527">(AX55-1)^2</f>
        <v>0.0004801694982</v>
      </c>
      <c r="BA55" s="37">
        <f t="shared" ref="BA55:BA57" si="528">(AX55*AX$3-1)^2</f>
        <v>0.0002720321276</v>
      </c>
      <c r="BB55" s="36"/>
      <c r="BC55" s="37">
        <f t="shared" ref="BC55:BC57" si="529">P55/$D55</f>
        <v>1.0281046</v>
      </c>
      <c r="BD55" s="37">
        <f t="shared" ref="BD55:BD57" si="530">BC55^2</f>
        <v>1.056999069</v>
      </c>
      <c r="BE55" s="37">
        <f t="shared" ref="BE55:BE57" si="531">(BC55-1)^2</f>
        <v>0.000789868556</v>
      </c>
      <c r="BF55" s="37">
        <f t="shared" ref="BF55:BF57" si="532">(BC55*BC$3-1)^2</f>
        <v>0.000237946087</v>
      </c>
      <c r="BG55" s="36"/>
      <c r="BH55" s="37">
        <f t="shared" ref="BH55:BH57" si="533">Q55/$D55</f>
        <v>1.017597352</v>
      </c>
      <c r="BI55" s="37">
        <f t="shared" ref="BI55:BI57" si="534">BH55^2</f>
        <v>1.03550437</v>
      </c>
      <c r="BJ55" s="37">
        <f t="shared" ref="BJ55:BJ57" si="535">(BH55-1)^2</f>
        <v>0.000309666785</v>
      </c>
      <c r="BK55" s="37">
        <f t="shared" ref="BK55:BK57" si="536">(BH55*BH$3-1)^2</f>
        <v>0.00001572563939</v>
      </c>
      <c r="BL55" s="36"/>
      <c r="BM55" s="37">
        <f t="shared" ref="BM55:BM57" si="537">R55/$D55</f>
        <v>1.015962678</v>
      </c>
      <c r="BN55" s="37">
        <f t="shared" ref="BN55:BN57" si="538">BM55^2</f>
        <v>1.032180162</v>
      </c>
      <c r="BO55" s="37">
        <f t="shared" ref="BO55:BO57" si="539">(BM55-1)^2</f>
        <v>0.0002548070732</v>
      </c>
      <c r="BP55" s="37">
        <f t="shared" ref="BP55:BP57" si="540">(BM55*BM$3-1)^2</f>
        <v>0.0005678452965</v>
      </c>
      <c r="BQ55" s="4"/>
    </row>
    <row r="56">
      <c r="A56" s="33">
        <v>13.0</v>
      </c>
      <c r="B56" s="4"/>
      <c r="C56" s="4"/>
      <c r="D56" s="30">
        <f t="shared" si="500"/>
        <v>5737.781816</v>
      </c>
      <c r="E56" s="10"/>
      <c r="F56" s="24">
        <v>0.1913918</v>
      </c>
      <c r="G56" s="10"/>
      <c r="H56" s="4"/>
      <c r="I56" s="27">
        <v>5609.953228</v>
      </c>
      <c r="J56" s="27">
        <v>5652.330912</v>
      </c>
      <c r="K56" s="27">
        <v>5610.271908</v>
      </c>
      <c r="L56" s="27">
        <v>5652.642232</v>
      </c>
      <c r="M56" s="27">
        <v>5782.066458</v>
      </c>
      <c r="N56" s="27">
        <v>5880.082556</v>
      </c>
      <c r="O56" s="27">
        <v>5782.58114</v>
      </c>
      <c r="P56" s="27">
        <v>5880.559648</v>
      </c>
      <c r="Q56" s="27">
        <v>5970.753567</v>
      </c>
      <c r="R56" s="27">
        <v>5449.12145</v>
      </c>
      <c r="S56" s="4"/>
      <c r="T56" s="37">
        <f t="shared" si="501"/>
        <v>0.9777216018</v>
      </c>
      <c r="U56" s="37">
        <f t="shared" si="502"/>
        <v>0.9559395306</v>
      </c>
      <c r="V56" s="37">
        <f t="shared" si="503"/>
        <v>0.000496327028</v>
      </c>
      <c r="W56" s="37">
        <f t="shared" si="504"/>
        <v>0.0002227160414</v>
      </c>
      <c r="X56" s="36"/>
      <c r="Y56" s="37">
        <f t="shared" si="505"/>
        <v>0.9851073277</v>
      </c>
      <c r="Z56" s="37">
        <f t="shared" si="506"/>
        <v>0.9704364471</v>
      </c>
      <c r="AA56" s="37">
        <f t="shared" si="507"/>
        <v>0.0002217916882</v>
      </c>
      <c r="AB56" s="37">
        <f t="shared" si="508"/>
        <v>0.0002134865723</v>
      </c>
      <c r="AC56" s="36"/>
      <c r="AD56" s="37">
        <f t="shared" si="509"/>
        <v>0.9777771424</v>
      </c>
      <c r="AE56" s="37">
        <f t="shared" si="510"/>
        <v>0.9560481402</v>
      </c>
      <c r="AF56" s="37">
        <f t="shared" si="511"/>
        <v>0.0004938554004</v>
      </c>
      <c r="AG56" s="37">
        <f t="shared" si="512"/>
        <v>0.0002188791191</v>
      </c>
      <c r="AH56" s="36"/>
      <c r="AI56" s="37">
        <f t="shared" si="513"/>
        <v>0.9851615856</v>
      </c>
      <c r="AJ56" s="37">
        <f t="shared" si="514"/>
        <v>0.9705433497</v>
      </c>
      <c r="AK56" s="37">
        <f t="shared" si="515"/>
        <v>0.0002201785418</v>
      </c>
      <c r="AL56" s="37">
        <f t="shared" si="516"/>
        <v>0.0002100075165</v>
      </c>
      <c r="AM56" s="36"/>
      <c r="AN56" s="37">
        <f t="shared" si="517"/>
        <v>1.007718077</v>
      </c>
      <c r="AO56" s="37">
        <f t="shared" si="518"/>
        <v>1.015495723</v>
      </c>
      <c r="AP56" s="37">
        <f t="shared" si="519"/>
        <v>0.00005956871212</v>
      </c>
      <c r="AQ56" s="37">
        <f t="shared" si="520"/>
        <v>0.000005732507516</v>
      </c>
      <c r="AR56" s="36"/>
      <c r="AS56" s="37">
        <f t="shared" si="521"/>
        <v>1.024800654</v>
      </c>
      <c r="AT56" s="37">
        <f t="shared" si="522"/>
        <v>1.05021638</v>
      </c>
      <c r="AU56" s="37">
        <f t="shared" si="523"/>
        <v>0.0006150724228</v>
      </c>
      <c r="AV56" s="37">
        <f t="shared" si="524"/>
        <v>0.0001484689632</v>
      </c>
      <c r="AW56" s="36"/>
      <c r="AX56" s="37">
        <f t="shared" si="525"/>
        <v>1.007807777</v>
      </c>
      <c r="AY56" s="37">
        <f t="shared" si="526"/>
        <v>1.015676516</v>
      </c>
      <c r="AZ56" s="37">
        <f t="shared" si="527"/>
        <v>0.0000609613893</v>
      </c>
      <c r="BA56" s="37">
        <f t="shared" si="528"/>
        <v>0.000006067378328</v>
      </c>
      <c r="BB56" s="36"/>
      <c r="BC56" s="37">
        <f t="shared" si="529"/>
        <v>1.024883803</v>
      </c>
      <c r="BD56" s="37">
        <f t="shared" si="530"/>
        <v>1.050386809</v>
      </c>
      <c r="BE56" s="37">
        <f t="shared" si="531"/>
        <v>0.0006192036459</v>
      </c>
      <c r="BF56" s="37">
        <f t="shared" si="532"/>
        <v>0.0001499259262</v>
      </c>
      <c r="BG56" s="36"/>
      <c r="BH56" s="37">
        <f t="shared" si="533"/>
        <v>1.040603104</v>
      </c>
      <c r="BI56" s="37">
        <f t="shared" si="534"/>
        <v>1.08285482</v>
      </c>
      <c r="BJ56" s="37">
        <f t="shared" si="535"/>
        <v>0.001648612039</v>
      </c>
      <c r="BK56" s="37">
        <f t="shared" si="536"/>
        <v>0.0007109220937</v>
      </c>
      <c r="BL56" s="36"/>
      <c r="BM56" s="37">
        <f t="shared" si="537"/>
        <v>0.9496912961</v>
      </c>
      <c r="BN56" s="37">
        <f t="shared" si="538"/>
        <v>0.9019135579</v>
      </c>
      <c r="BO56" s="37">
        <f t="shared" si="539"/>
        <v>0.002530965686</v>
      </c>
      <c r="BP56" s="37">
        <f t="shared" si="540"/>
        <v>0.001845134674</v>
      </c>
      <c r="BQ56" s="4"/>
    </row>
    <row r="57">
      <c r="B57" s="4"/>
      <c r="C57" s="4"/>
      <c r="D57" s="30">
        <f t="shared" si="500"/>
        <v>5376.23511</v>
      </c>
      <c r="E57" s="10"/>
      <c r="F57" s="24">
        <v>0.1793319</v>
      </c>
      <c r="G57" s="10"/>
      <c r="H57" s="4"/>
      <c r="I57" s="27">
        <v>5275.307473</v>
      </c>
      <c r="J57" s="27">
        <v>5315.16598</v>
      </c>
      <c r="K57" s="27">
        <v>5275.627665</v>
      </c>
      <c r="L57" s="27">
        <v>5315.477384</v>
      </c>
      <c r="M57" s="27">
        <v>5430.410989</v>
      </c>
      <c r="N57" s="27">
        <v>5518.833853</v>
      </c>
      <c r="O57" s="27">
        <v>5430.864997</v>
      </c>
      <c r="P57" s="27">
        <v>5519.252147</v>
      </c>
      <c r="Q57" s="27">
        <v>5595.027934</v>
      </c>
      <c r="R57" s="27">
        <v>5133.971274</v>
      </c>
      <c r="S57" s="4"/>
      <c r="T57" s="37">
        <f t="shared" si="501"/>
        <v>0.981227079</v>
      </c>
      <c r="U57" s="37">
        <f t="shared" si="502"/>
        <v>0.9628065806</v>
      </c>
      <c r="V57" s="37">
        <f t="shared" si="503"/>
        <v>0.0003524225621</v>
      </c>
      <c r="W57" s="37">
        <f t="shared" si="504"/>
        <v>0.0001297737295</v>
      </c>
      <c r="X57" s="36"/>
      <c r="Y57" s="37">
        <f t="shared" si="505"/>
        <v>0.9886409116</v>
      </c>
      <c r="Z57" s="37">
        <f t="shared" si="506"/>
        <v>0.9774108521</v>
      </c>
      <c r="AA57" s="37">
        <f t="shared" si="507"/>
        <v>0.0001290288893</v>
      </c>
      <c r="AB57" s="37">
        <f t="shared" si="508"/>
        <v>0.0001226907595</v>
      </c>
      <c r="AC57" s="36"/>
      <c r="AD57" s="37">
        <f t="shared" si="509"/>
        <v>0.9812866359</v>
      </c>
      <c r="AE57" s="37">
        <f t="shared" si="510"/>
        <v>0.9629234619</v>
      </c>
      <c r="AF57" s="37">
        <f t="shared" si="511"/>
        <v>0.0003501899944</v>
      </c>
      <c r="AG57" s="37">
        <f t="shared" si="512"/>
        <v>0.0001267517558</v>
      </c>
      <c r="AH57" s="36"/>
      <c r="AI57" s="37">
        <f t="shared" si="513"/>
        <v>0.9886988339</v>
      </c>
      <c r="AJ57" s="37">
        <f t="shared" si="514"/>
        <v>0.9775253842</v>
      </c>
      <c r="AK57" s="37">
        <f t="shared" si="515"/>
        <v>0.0001277163548</v>
      </c>
      <c r="AL57" s="37">
        <f t="shared" si="516"/>
        <v>0.0001199713341</v>
      </c>
      <c r="AM57" s="36"/>
      <c r="AN57" s="37">
        <f t="shared" si="517"/>
        <v>1.010076918</v>
      </c>
      <c r="AO57" s="37">
        <f t="shared" si="518"/>
        <v>1.02025538</v>
      </c>
      <c r="AP57" s="37">
        <f t="shared" si="519"/>
        <v>0.0001015442718</v>
      </c>
      <c r="AQ57" s="37">
        <f t="shared" si="520"/>
        <v>0.00002247371034</v>
      </c>
      <c r="AR57" s="36"/>
      <c r="AS57" s="37">
        <f t="shared" si="521"/>
        <v>1.026523904</v>
      </c>
      <c r="AT57" s="37">
        <f t="shared" si="522"/>
        <v>1.053751325</v>
      </c>
      <c r="AU57" s="37">
        <f t="shared" si="523"/>
        <v>0.0007035174753</v>
      </c>
      <c r="AV57" s="37">
        <f t="shared" si="524"/>
        <v>0.000192843772</v>
      </c>
      <c r="AW57" s="36"/>
      <c r="AX57" s="37">
        <f t="shared" si="525"/>
        <v>1.010161365</v>
      </c>
      <c r="AY57" s="37">
        <f t="shared" si="526"/>
        <v>1.020425983</v>
      </c>
      <c r="AZ57" s="37">
        <f t="shared" si="527"/>
        <v>0.0001032533381</v>
      </c>
      <c r="BA57" s="37">
        <f t="shared" si="528"/>
        <v>0.00002308140328</v>
      </c>
      <c r="BB57" s="36"/>
      <c r="BC57" s="37">
        <f t="shared" si="529"/>
        <v>1.026601708</v>
      </c>
      <c r="BD57" s="37">
        <f t="shared" si="530"/>
        <v>1.053911067</v>
      </c>
      <c r="BE57" s="37">
        <f t="shared" si="531"/>
        <v>0.0007076508743</v>
      </c>
      <c r="BF57" s="37">
        <f t="shared" si="532"/>
        <v>0.0001943554808</v>
      </c>
      <c r="BG57" s="36"/>
      <c r="BH57" s="37">
        <f t="shared" si="533"/>
        <v>1.04069629</v>
      </c>
      <c r="BI57" s="37">
        <f t="shared" si="534"/>
        <v>1.083048768</v>
      </c>
      <c r="BJ57" s="37">
        <f t="shared" si="535"/>
        <v>0.001656188035</v>
      </c>
      <c r="BK57" s="37">
        <f t="shared" si="536"/>
        <v>0.0007158332571</v>
      </c>
      <c r="BL57" s="36"/>
      <c r="BM57" s="37">
        <f t="shared" si="537"/>
        <v>0.9549380131</v>
      </c>
      <c r="BN57" s="37">
        <f t="shared" si="538"/>
        <v>0.9119066089</v>
      </c>
      <c r="BO57" s="37">
        <f t="shared" si="539"/>
        <v>0.00203058266</v>
      </c>
      <c r="BP57" s="37">
        <f t="shared" si="540"/>
        <v>0.001418854667</v>
      </c>
      <c r="BQ57" s="4"/>
    </row>
    <row r="58">
      <c r="A58" s="4"/>
      <c r="B58" s="4"/>
      <c r="C58" s="4"/>
      <c r="D58" s="4"/>
      <c r="E58" s="4"/>
      <c r="F58" s="4"/>
      <c r="G58" s="4"/>
      <c r="H58" s="4"/>
      <c r="I58" s="34" t="s">
        <v>43</v>
      </c>
      <c r="J58" s="34" t="s">
        <v>44</v>
      </c>
      <c r="K58" s="34" t="s">
        <v>45</v>
      </c>
      <c r="L58" s="34" t="s">
        <v>46</v>
      </c>
      <c r="M58" s="34" t="s">
        <v>47</v>
      </c>
      <c r="N58" s="34" t="s">
        <v>48</v>
      </c>
      <c r="O58" s="34" t="s">
        <v>49</v>
      </c>
      <c r="P58" s="34" t="s">
        <v>50</v>
      </c>
      <c r="Q58" s="34" t="s">
        <v>51</v>
      </c>
      <c r="R58" s="34" t="s">
        <v>52</v>
      </c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</row>
    <row r="59">
      <c r="A59" s="28">
        <v>32.0</v>
      </c>
      <c r="B59" s="29" t="s">
        <v>89</v>
      </c>
      <c r="C59" s="29" t="s">
        <v>90</v>
      </c>
      <c r="D59" s="24">
        <v>42046.336</v>
      </c>
      <c r="E59" s="24">
        <v>0.058</v>
      </c>
      <c r="F59" s="10"/>
      <c r="G59" s="10"/>
      <c r="H59" s="32" t="s">
        <v>91</v>
      </c>
      <c r="I59" s="27">
        <v>42014.78524</v>
      </c>
      <c r="J59" s="27">
        <v>43248.571809</v>
      </c>
      <c r="K59" s="27">
        <v>42030.130283</v>
      </c>
      <c r="L59" s="27">
        <v>43262.91376</v>
      </c>
      <c r="M59" s="27">
        <v>43121.052058</v>
      </c>
      <c r="N59" s="27">
        <v>44289.355617</v>
      </c>
      <c r="O59" s="27">
        <v>43119.909595</v>
      </c>
      <c r="P59" s="27">
        <v>44287.492281</v>
      </c>
      <c r="Q59" s="27">
        <v>43603.870369</v>
      </c>
      <c r="R59" s="27">
        <v>42277.278921</v>
      </c>
      <c r="S59" s="4"/>
      <c r="T59" s="37">
        <f t="shared" ref="T59:T61" si="541">I59/$D59</f>
        <v>0.9992496193</v>
      </c>
      <c r="U59" s="37">
        <f t="shared" ref="U59:U61" si="542">T59^2</f>
        <v>0.9984998016</v>
      </c>
      <c r="V59" s="37">
        <f t="shared" ref="V59:V61" si="543">(T59-1)^2</f>
        <v>0.0000005630712292</v>
      </c>
      <c r="W59" s="37">
        <f t="shared" ref="W59:W61" si="544">(T59*T$3-1)^2</f>
        <v>0.00004578260008</v>
      </c>
      <c r="X59" s="36"/>
      <c r="Y59" s="37">
        <f t="shared" ref="Y59:Y61" si="545">J59/$D59</f>
        <v>1.028593117</v>
      </c>
      <c r="Z59" s="37">
        <f t="shared" ref="Z59:Z61" si="546">Y59^2</f>
        <v>1.058003801</v>
      </c>
      <c r="AA59" s="37">
        <f t="shared" ref="AA59:AA61" si="547">(Y59-1)^2</f>
        <v>0.0008175663457</v>
      </c>
      <c r="AB59" s="37">
        <f t="shared" ref="AB59:AB61" si="548">(Y59*Y$3-1)^2</f>
        <v>0.0008344608305</v>
      </c>
      <c r="AC59" s="36"/>
      <c r="AD59" s="37">
        <f t="shared" ref="AD59:AD61" si="549">K59/$D59</f>
        <v>0.9996145748</v>
      </c>
      <c r="AE59" s="37">
        <f t="shared" ref="AE59:AE61" si="550">AD59^2</f>
        <v>0.9992292982</v>
      </c>
      <c r="AF59" s="37">
        <f t="shared" ref="AF59:AF61" si="551">(AD59-1)^2</f>
        <v>0.0000001485525763</v>
      </c>
      <c r="AG59" s="37">
        <f t="shared" ref="AG59:AG61" si="552">(AD59*AD$3-1)^2</f>
        <v>0.00005196636865</v>
      </c>
      <c r="AH59" s="36"/>
      <c r="AI59" s="37">
        <f t="shared" ref="AI59:AI61" si="553">L59/$D59</f>
        <v>1.028934216</v>
      </c>
      <c r="AJ59" s="37">
        <f t="shared" ref="AJ59:AJ61" si="554">AI59^2</f>
        <v>1.05870562</v>
      </c>
      <c r="AK59" s="37">
        <f t="shared" ref="AK59:AK61" si="555">(AI59-1)^2</f>
        <v>0.0008371888448</v>
      </c>
      <c r="AL59" s="37">
        <f t="shared" ref="AL59:AL61" si="556">(AI59*AI$3-1)^2</f>
        <v>0.000858279179</v>
      </c>
      <c r="AM59" s="36"/>
      <c r="AN59" s="37">
        <f t="shared" ref="AN59:AN61" si="557">M59/$D59</f>
        <v>1.025560278</v>
      </c>
      <c r="AO59" s="37">
        <f t="shared" ref="AO59:AO61" si="558">AN59^2</f>
        <v>1.051773885</v>
      </c>
      <c r="AP59" s="37">
        <f t="shared" ref="AP59:AP61" si="559">(AN59-1)^2</f>
        <v>0.0006533278369</v>
      </c>
      <c r="AQ59" s="37">
        <f t="shared" ref="AQ59:AQ61" si="560">(AN59*AN$3-1)^2</f>
        <v>0.0004057084655</v>
      </c>
      <c r="AR59" s="36"/>
      <c r="AS59" s="37">
        <f t="shared" ref="AS59:AS61" si="561">N59/$D59</f>
        <v>1.053346375</v>
      </c>
      <c r="AT59" s="37">
        <f t="shared" ref="AT59:AT61" si="562">AS59^2</f>
        <v>1.109538586</v>
      </c>
      <c r="AU59" s="37">
        <f t="shared" ref="AU59:AU61" si="563">(AS59-1)^2</f>
        <v>0.002845835749</v>
      </c>
      <c r="AV59" s="37">
        <f t="shared" ref="AV59:AV61" si="564">(AS59*AS$3-1)^2</f>
        <v>0.001630471056</v>
      </c>
      <c r="AW59" s="36"/>
      <c r="AX59" s="37">
        <f t="shared" ref="AX59:AX61" si="565">O59/$D59</f>
        <v>1.025533107</v>
      </c>
      <c r="AY59" s="37">
        <f t="shared" ref="AY59:AY61" si="566">AX59^2</f>
        <v>1.051718154</v>
      </c>
      <c r="AZ59" s="37">
        <f t="shared" ref="AZ59:AZ61" si="567">(AX59-1)^2</f>
        <v>0.0006519395518</v>
      </c>
      <c r="BA59" s="37">
        <f t="shared" ref="BA59:BA61" si="568">(AX59*AX$3-1)^2</f>
        <v>0.0004037902967</v>
      </c>
      <c r="BB59" s="36"/>
      <c r="BC59" s="37">
        <f t="shared" ref="BC59:BC61" si="569">P59/$D59</f>
        <v>1.053302059</v>
      </c>
      <c r="BD59" s="37">
        <f t="shared" ref="BD59:BD61" si="570">BC59^2</f>
        <v>1.109445227</v>
      </c>
      <c r="BE59" s="37">
        <f t="shared" ref="BE59:BE61" si="571">(BC59-1)^2</f>
        <v>0.002841109491</v>
      </c>
      <c r="BF59" s="37">
        <f t="shared" ref="BF59:BF61" si="572">(BC59*BC$3-1)^2</f>
        <v>0.001625074457</v>
      </c>
      <c r="BG59" s="36"/>
      <c r="BH59" s="37">
        <f t="shared" ref="BH59:BH61" si="573">Q59/$D59</f>
        <v>1.037043284</v>
      </c>
      <c r="BI59" s="37">
        <f t="shared" ref="BI59:BI61" si="574">BH59^2</f>
        <v>1.075458773</v>
      </c>
      <c r="BJ59" s="37">
        <f t="shared" ref="BJ59:BJ61" si="575">(BH59-1)^2</f>
        <v>0.001372204895</v>
      </c>
      <c r="BK59" s="37">
        <f t="shared" ref="BK59:BK61" si="576">(BH59*BH$3-1)^2</f>
        <v>0.0005359683467</v>
      </c>
      <c r="BL59" s="36"/>
      <c r="BM59" s="37">
        <f t="shared" ref="BM59:BM61" si="577">R59/$D59</f>
        <v>1.005492581</v>
      </c>
      <c r="BN59" s="37">
        <f t="shared" ref="BN59:BN61" si="578">BM59^2</f>
        <v>1.011015331</v>
      </c>
      <c r="BO59" s="37">
        <f t="shared" ref="BO59:BO61" si="579">(BM59-1)^2</f>
        <v>0.0000301684499</v>
      </c>
      <c r="BP59" s="37">
        <f t="shared" ref="BP59:BP61" si="580">(BM59*BM$3-1)^2</f>
        <v>0.0001763142144</v>
      </c>
      <c r="BQ59" s="4"/>
    </row>
    <row r="60">
      <c r="A60" s="33">
        <v>14.0</v>
      </c>
      <c r="B60" s="4"/>
      <c r="C60" s="4"/>
      <c r="D60" s="24">
        <v>3683.0821</v>
      </c>
      <c r="E60" s="24">
        <v>0.0053</v>
      </c>
      <c r="F60" s="10"/>
      <c r="G60" s="10"/>
      <c r="H60" s="4"/>
      <c r="I60" s="27">
        <v>3495.254065</v>
      </c>
      <c r="J60" s="27">
        <v>3575.990261</v>
      </c>
      <c r="K60" s="27">
        <v>3494.443365</v>
      </c>
      <c r="L60" s="27">
        <v>3575.266314</v>
      </c>
      <c r="M60" s="27">
        <v>3596.487753</v>
      </c>
      <c r="N60" s="27">
        <v>3694.503369</v>
      </c>
      <c r="O60" s="27">
        <v>3596.676716</v>
      </c>
      <c r="P60" s="27">
        <v>3694.734098</v>
      </c>
      <c r="Q60" s="27">
        <v>3701.453831</v>
      </c>
      <c r="R60" s="27">
        <v>3491.576971</v>
      </c>
      <c r="S60" s="4"/>
      <c r="T60" s="37">
        <f t="shared" si="541"/>
        <v>0.9490024849</v>
      </c>
      <c r="U60" s="37">
        <f t="shared" si="542"/>
        <v>0.9006057164</v>
      </c>
      <c r="V60" s="37">
        <f t="shared" si="543"/>
        <v>0.002600746546</v>
      </c>
      <c r="W60" s="37">
        <f t="shared" si="544"/>
        <v>0.001923596513</v>
      </c>
      <c r="X60" s="36"/>
      <c r="Y60" s="37">
        <f t="shared" si="545"/>
        <v>0.9709233093</v>
      </c>
      <c r="Z60" s="37">
        <f t="shared" si="546"/>
        <v>0.9426920726</v>
      </c>
      <c r="AA60" s="37">
        <f t="shared" si="547"/>
        <v>0.0008454539414</v>
      </c>
      <c r="AB60" s="37">
        <f t="shared" si="548"/>
        <v>0.0008293968668</v>
      </c>
      <c r="AC60" s="36"/>
      <c r="AD60" s="37">
        <f t="shared" si="549"/>
        <v>0.9487823703</v>
      </c>
      <c r="AE60" s="37">
        <f t="shared" si="550"/>
        <v>0.9001879863</v>
      </c>
      <c r="AF60" s="37">
        <f t="shared" si="551"/>
        <v>0.002623245588</v>
      </c>
      <c r="AG60" s="37">
        <f t="shared" si="552"/>
        <v>0.001936846014</v>
      </c>
      <c r="AH60" s="36"/>
      <c r="AI60" s="37">
        <f t="shared" si="553"/>
        <v>0.9707267492</v>
      </c>
      <c r="AJ60" s="37">
        <f t="shared" si="554"/>
        <v>0.9423104216</v>
      </c>
      <c r="AK60" s="37">
        <f t="shared" si="555"/>
        <v>0.0008569232119</v>
      </c>
      <c r="AL60" s="37">
        <f t="shared" si="556"/>
        <v>0.0008370347918</v>
      </c>
      <c r="AM60" s="36"/>
      <c r="AN60" s="37">
        <f t="shared" si="557"/>
        <v>0.9764886189</v>
      </c>
      <c r="AO60" s="37">
        <f t="shared" si="558"/>
        <v>0.9535300228</v>
      </c>
      <c r="AP60" s="37">
        <f t="shared" si="559"/>
        <v>0.0005527850428</v>
      </c>
      <c r="AQ60" s="37">
        <f t="shared" si="560"/>
        <v>0.0008219807228</v>
      </c>
      <c r="AR60" s="36"/>
      <c r="AS60" s="37">
        <f t="shared" si="561"/>
        <v>1.003101009</v>
      </c>
      <c r="AT60" s="37">
        <f t="shared" si="562"/>
        <v>1.006211633</v>
      </c>
      <c r="AU60" s="37">
        <f t="shared" si="563"/>
        <v>0.000009616253888</v>
      </c>
      <c r="AV60" s="37">
        <f t="shared" si="564"/>
        <v>0.0000855204415</v>
      </c>
      <c r="AW60" s="36"/>
      <c r="AX60" s="37">
        <f t="shared" si="565"/>
        <v>0.9765399245</v>
      </c>
      <c r="AY60" s="37">
        <f t="shared" si="566"/>
        <v>0.9536302242</v>
      </c>
      <c r="AZ60" s="37">
        <f t="shared" si="567"/>
        <v>0.0005503751407</v>
      </c>
      <c r="BA60" s="37">
        <f t="shared" si="568"/>
        <v>0.0008201825509</v>
      </c>
      <c r="BB60" s="36"/>
      <c r="BC60" s="37">
        <f t="shared" si="569"/>
        <v>1.003163654</v>
      </c>
      <c r="BD60" s="37">
        <f t="shared" si="570"/>
        <v>1.006337317</v>
      </c>
      <c r="BE60" s="37">
        <f t="shared" si="571"/>
        <v>0.00001000870763</v>
      </c>
      <c r="BF60" s="37">
        <f t="shared" si="572"/>
        <v>0.00008478469902</v>
      </c>
      <c r="BG60" s="36"/>
      <c r="BH60" s="37">
        <f t="shared" si="573"/>
        <v>1.004988141</v>
      </c>
      <c r="BI60" s="37">
        <f t="shared" si="574"/>
        <v>1.010001163</v>
      </c>
      <c r="BJ60" s="37">
        <f t="shared" si="575"/>
        <v>0.00002488154568</v>
      </c>
      <c r="BK60" s="37">
        <f t="shared" si="576"/>
        <v>0.00007182123108</v>
      </c>
      <c r="BL60" s="36"/>
      <c r="BM60" s="37">
        <f t="shared" si="577"/>
        <v>0.9480041107</v>
      </c>
      <c r="BN60" s="37">
        <f t="shared" si="578"/>
        <v>0.898711794</v>
      </c>
      <c r="BO60" s="37">
        <f t="shared" si="579"/>
        <v>0.0027035725</v>
      </c>
      <c r="BP60" s="37">
        <f t="shared" si="580"/>
        <v>0.001994094074</v>
      </c>
      <c r="BQ60" s="4"/>
    </row>
    <row r="61">
      <c r="B61" s="4"/>
      <c r="C61" s="4"/>
      <c r="D61" s="24">
        <v>3381.9035</v>
      </c>
      <c r="E61" s="24">
        <v>0.007</v>
      </c>
      <c r="F61" s="10"/>
      <c r="G61" s="10"/>
      <c r="H61" s="4"/>
      <c r="I61" s="27">
        <v>3226.812175</v>
      </c>
      <c r="J61" s="27">
        <v>3302.892003</v>
      </c>
      <c r="K61" s="27">
        <v>3226.21165</v>
      </c>
      <c r="L61" s="27">
        <v>3302.35799</v>
      </c>
      <c r="M61" s="27">
        <v>3319.61692</v>
      </c>
      <c r="N61" s="27">
        <v>3410.046149</v>
      </c>
      <c r="O61" s="27">
        <v>3319.771136</v>
      </c>
      <c r="P61" s="27">
        <v>3410.231667</v>
      </c>
      <c r="Q61" s="27">
        <v>3411.829762</v>
      </c>
      <c r="R61" s="27">
        <v>3225.214409</v>
      </c>
      <c r="S61" s="4"/>
      <c r="T61" s="37">
        <f t="shared" si="541"/>
        <v>0.9541408189</v>
      </c>
      <c r="U61" s="37">
        <f t="shared" si="542"/>
        <v>0.9103847023</v>
      </c>
      <c r="V61" s="37">
        <f t="shared" si="543"/>
        <v>0.002103064489</v>
      </c>
      <c r="W61" s="37">
        <f t="shared" si="544"/>
        <v>0.001496284641</v>
      </c>
      <c r="X61" s="36"/>
      <c r="Y61" s="37">
        <f t="shared" si="545"/>
        <v>0.9766369747</v>
      </c>
      <c r="Z61" s="37">
        <f t="shared" si="546"/>
        <v>0.9538197804</v>
      </c>
      <c r="AA61" s="37">
        <f t="shared" si="547"/>
        <v>0.0005458309507</v>
      </c>
      <c r="AB61" s="37">
        <f t="shared" si="548"/>
        <v>0.00053286889</v>
      </c>
      <c r="AC61" s="36"/>
      <c r="AD61" s="37">
        <f t="shared" si="549"/>
        <v>0.9539632488</v>
      </c>
      <c r="AE61" s="37">
        <f t="shared" si="550"/>
        <v>0.9100458801</v>
      </c>
      <c r="AF61" s="37">
        <f t="shared" si="551"/>
        <v>0.002119382461</v>
      </c>
      <c r="AG61" s="37">
        <f t="shared" si="552"/>
        <v>0.001504615575</v>
      </c>
      <c r="AH61" s="36"/>
      <c r="AI61" s="37">
        <f t="shared" si="553"/>
        <v>0.9764790716</v>
      </c>
      <c r="AJ61" s="37">
        <f t="shared" si="554"/>
        <v>0.9535113773</v>
      </c>
      <c r="AK61" s="37">
        <f t="shared" si="555"/>
        <v>0.0005532340717</v>
      </c>
      <c r="AL61" s="37">
        <f t="shared" si="556"/>
        <v>0.0005371828931</v>
      </c>
      <c r="AM61" s="36"/>
      <c r="AN61" s="37">
        <f t="shared" si="557"/>
        <v>0.9815823899</v>
      </c>
      <c r="AO61" s="37">
        <f t="shared" si="558"/>
        <v>0.9635039882</v>
      </c>
      <c r="AP61" s="37">
        <f t="shared" si="559"/>
        <v>0.0003392083612</v>
      </c>
      <c r="AQ61" s="37">
        <f t="shared" si="560"/>
        <v>0.0005571179289</v>
      </c>
      <c r="AR61" s="36"/>
      <c r="AS61" s="37">
        <f t="shared" si="561"/>
        <v>1.008321541</v>
      </c>
      <c r="AT61" s="37">
        <f t="shared" si="562"/>
        <v>1.01671233</v>
      </c>
      <c r="AU61" s="37">
        <f t="shared" si="563"/>
        <v>0.00006924804642</v>
      </c>
      <c r="AV61" s="37">
        <f t="shared" si="564"/>
        <v>0.00001674005626</v>
      </c>
      <c r="AW61" s="36"/>
      <c r="AX61" s="37">
        <f t="shared" si="565"/>
        <v>0.9816279903</v>
      </c>
      <c r="AY61" s="37">
        <f t="shared" si="566"/>
        <v>0.9635935113</v>
      </c>
      <c r="AZ61" s="37">
        <f t="shared" si="567"/>
        <v>0.0003375307414</v>
      </c>
      <c r="BA61" s="37">
        <f t="shared" si="568"/>
        <v>0.0005559101324</v>
      </c>
      <c r="BB61" s="36"/>
      <c r="BC61" s="37">
        <f t="shared" si="569"/>
        <v>1.008376397</v>
      </c>
      <c r="BD61" s="37">
        <f t="shared" si="570"/>
        <v>1.016822958</v>
      </c>
      <c r="BE61" s="37">
        <f t="shared" si="571"/>
        <v>0.00007016403001</v>
      </c>
      <c r="BF61" s="37">
        <f t="shared" si="572"/>
        <v>0.00001647875944</v>
      </c>
      <c r="BG61" s="36"/>
      <c r="BH61" s="37">
        <f t="shared" si="573"/>
        <v>1.00884894</v>
      </c>
      <c r="BI61" s="37">
        <f t="shared" si="574"/>
        <v>1.017776184</v>
      </c>
      <c r="BJ61" s="37">
        <f t="shared" si="575"/>
        <v>0.00007830374353</v>
      </c>
      <c r="BK61" s="37">
        <f t="shared" si="576"/>
        <v>0.00002176838815</v>
      </c>
      <c r="BL61" s="36"/>
      <c r="BM61" s="37">
        <f t="shared" si="577"/>
        <v>0.9536683732</v>
      </c>
      <c r="BN61" s="37">
        <f t="shared" si="578"/>
        <v>0.9094833659</v>
      </c>
      <c r="BO61" s="37">
        <f t="shared" si="579"/>
        <v>0.002146619646</v>
      </c>
      <c r="BP61" s="37">
        <f t="shared" si="580"/>
        <v>0.001516881148</v>
      </c>
      <c r="BQ61" s="4"/>
    </row>
    <row r="62">
      <c r="A62" s="4"/>
      <c r="B62" s="4"/>
      <c r="C62" s="4"/>
      <c r="D62" s="4"/>
      <c r="E62" s="4"/>
      <c r="F62" s="4"/>
      <c r="G62" s="4"/>
      <c r="H62" s="4"/>
      <c r="I62" s="34" t="s">
        <v>43</v>
      </c>
      <c r="J62" s="34" t="s">
        <v>44</v>
      </c>
      <c r="K62" s="34" t="s">
        <v>45</v>
      </c>
      <c r="L62" s="34" t="s">
        <v>46</v>
      </c>
      <c r="M62" s="34" t="s">
        <v>47</v>
      </c>
      <c r="N62" s="34" t="s">
        <v>48</v>
      </c>
      <c r="O62" s="34" t="s">
        <v>49</v>
      </c>
      <c r="P62" s="34" t="s">
        <v>50</v>
      </c>
      <c r="Q62" s="34" t="s">
        <v>51</v>
      </c>
      <c r="R62" s="34" t="s">
        <v>52</v>
      </c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</row>
    <row r="63">
      <c r="A63" s="28">
        <v>33.0</v>
      </c>
      <c r="B63" s="29" t="s">
        <v>92</v>
      </c>
      <c r="C63" s="29" t="s">
        <v>93</v>
      </c>
      <c r="D63" s="24">
        <v>14613.57789</v>
      </c>
      <c r="E63" s="24">
        <v>5.7E-4</v>
      </c>
      <c r="F63" s="10"/>
      <c r="G63" s="10"/>
      <c r="H63" s="32" t="s">
        <v>94</v>
      </c>
      <c r="I63" s="27">
        <v>14146.370462</v>
      </c>
      <c r="J63" s="27">
        <v>14604.749586</v>
      </c>
      <c r="K63" s="27">
        <v>14159.031822</v>
      </c>
      <c r="L63" s="27">
        <v>14616.955866</v>
      </c>
      <c r="M63" s="27">
        <v>14454.707367</v>
      </c>
      <c r="N63" s="27">
        <v>14974.075463</v>
      </c>
      <c r="O63" s="27">
        <v>14455.587984</v>
      </c>
      <c r="P63" s="27">
        <v>14974.886725</v>
      </c>
      <c r="Q63" s="27">
        <v>14539.452863</v>
      </c>
      <c r="R63" s="27">
        <v>14380.252655</v>
      </c>
      <c r="S63" s="4"/>
      <c r="T63" s="37">
        <f t="shared" ref="T63:T65" si="581">I63/$D63</f>
        <v>0.9680292238</v>
      </c>
      <c r="U63" s="37">
        <f t="shared" ref="U63:U65" si="582">T63^2</f>
        <v>0.9370805782</v>
      </c>
      <c r="V63" s="37">
        <f t="shared" ref="V63:V65" si="583">(T63-1)^2</f>
        <v>0.00102213053</v>
      </c>
      <c r="W63" s="37">
        <f t="shared" ref="W63:W65" si="584">(T63*T$3-1)^2</f>
        <v>0.0006095447888</v>
      </c>
      <c r="X63" s="36"/>
      <c r="Y63" s="37">
        <f t="shared" ref="Y63:Y65" si="585">J63/$D63</f>
        <v>0.9993958835</v>
      </c>
      <c r="Z63" s="37">
        <f t="shared" ref="Z63:Z65" si="586">Y63^2</f>
        <v>0.9987921319</v>
      </c>
      <c r="AA63" s="37">
        <f t="shared" ref="AA63:AA65" si="587">(Y63-1)^2</f>
        <v>0.0000003649567846</v>
      </c>
      <c r="AB63" s="37">
        <f t="shared" ref="AB63:AB65" si="588">(Y63*Y$3-1)^2</f>
        <v>0.0000001014683747</v>
      </c>
      <c r="AC63" s="36"/>
      <c r="AD63" s="37">
        <f t="shared" ref="AD63:AD65" si="589">K63/$D63</f>
        <v>0.9688956345</v>
      </c>
      <c r="AE63" s="37">
        <f t="shared" ref="AE63:AE65" si="590">AD63^2</f>
        <v>0.9387587505</v>
      </c>
      <c r="AF63" s="37">
        <f t="shared" ref="AF63:AF65" si="591">(AD63-1)^2</f>
        <v>0.0009674815534</v>
      </c>
      <c r="AG63" s="37">
        <f t="shared" ref="AG63:AG65" si="592">(AD63*AD$3-1)^2</f>
        <v>0.0005637559596</v>
      </c>
      <c r="AH63" s="36"/>
      <c r="AI63" s="37">
        <f t="shared" ref="AI63:AI65" si="593">L63/$D63</f>
        <v>1.000231153</v>
      </c>
      <c r="AJ63" s="37">
        <f t="shared" ref="AJ63:AJ65" si="594">AI63^2</f>
        <v>1.00046236</v>
      </c>
      <c r="AK63" s="37">
        <f t="shared" ref="AK63:AK65" si="595">(AI63-1)^2</f>
        <v>0.00000005343182425</v>
      </c>
      <c r="AL63" s="37">
        <f t="shared" ref="AL63:AL65" si="596">(AI63*AI$3-1)^2</f>
        <v>0.0000003401643082</v>
      </c>
      <c r="AM63" s="36"/>
      <c r="AN63" s="37">
        <f t="shared" ref="AN63:AN65" si="597">M63/$D63</f>
        <v>0.9891285677</v>
      </c>
      <c r="AO63" s="37">
        <f t="shared" ref="AO63:AO65" si="598">AN63^2</f>
        <v>0.9783753234</v>
      </c>
      <c r="AP63" s="37">
        <f t="shared" ref="AP63:AP65" si="599">(AN63-1)^2</f>
        <v>0.0001181880407</v>
      </c>
      <c r="AQ63" s="37">
        <f t="shared" ref="AQ63:AQ65" si="600">(AN63*AN$3-1)^2</f>
        <v>0.0002591145257</v>
      </c>
      <c r="AR63" s="36"/>
      <c r="AS63" s="37">
        <f t="shared" ref="AS63:AS65" si="601">N63/$D63</f>
        <v>1.024668673</v>
      </c>
      <c r="AT63" s="37">
        <f t="shared" ref="AT63:AT65" si="602">AS63^2</f>
        <v>1.049945889</v>
      </c>
      <c r="AU63" s="37">
        <f t="shared" ref="AU63:AU65" si="603">(AS63-1)^2</f>
        <v>0.0006085434231</v>
      </c>
      <c r="AV63" s="37">
        <f t="shared" ref="AV63:AV65" si="604">(AS63*AS$3-1)^2</f>
        <v>0.0001453092362</v>
      </c>
      <c r="AW63" s="36"/>
      <c r="AX63" s="37">
        <f t="shared" ref="AX63:AX65" si="605">O63/$D63</f>
        <v>0.9891888279</v>
      </c>
      <c r="AY63" s="37">
        <f t="shared" ref="AY63:AY65" si="606">AX63^2</f>
        <v>0.9784945372</v>
      </c>
      <c r="AZ63" s="37">
        <f t="shared" ref="AZ63:AZ65" si="607">(AX63-1)^2</f>
        <v>0.0001168814428</v>
      </c>
      <c r="BA63" s="37">
        <f t="shared" ref="BA63:BA65" si="608">(AX63*AX$3-1)^2</f>
        <v>0.0002578274203</v>
      </c>
      <c r="BB63" s="36"/>
      <c r="BC63" s="37">
        <f t="shared" ref="BC63:BC65" si="609">P63/$D63</f>
        <v>1.024724187</v>
      </c>
      <c r="BD63" s="37">
        <f t="shared" ref="BD63:BD65" si="610">BC63^2</f>
        <v>1.05005966</v>
      </c>
      <c r="BE63" s="37">
        <f t="shared" ref="BE63:BE65" si="611">(BC63-1)^2</f>
        <v>0.0006112854313</v>
      </c>
      <c r="BF63" s="37">
        <f t="shared" ref="BF63:BF65" si="612">(BC63*BC$3-1)^2</f>
        <v>0.0001460901792</v>
      </c>
      <c r="BG63" s="36"/>
      <c r="BH63" s="37">
        <f t="shared" ref="BH63:BH65" si="613">Q63/$D63</f>
        <v>0.9949276606</v>
      </c>
      <c r="BI63" s="37">
        <f t="shared" ref="BI63:BI65" si="614">BH63^2</f>
        <v>0.9898810498</v>
      </c>
      <c r="BJ63" s="37">
        <f t="shared" ref="BJ63:BJ65" si="615">(BH63-1)^2</f>
        <v>0.00002572862705</v>
      </c>
      <c r="BK63" s="37">
        <f t="shared" ref="BK63:BK65" si="616">(BH63*BH$3-1)^2</f>
        <v>0.000338576556</v>
      </c>
      <c r="BL63" s="36"/>
      <c r="BM63" s="37">
        <f t="shared" ref="BM63:BM65" si="617">R63/$D63</f>
        <v>0.9840336681</v>
      </c>
      <c r="BN63" s="37">
        <f t="shared" ref="BN63:BN65" si="618">BM63^2</f>
        <v>0.9683222599</v>
      </c>
      <c r="BO63" s="37">
        <f t="shared" ref="BO63:BO65" si="619">(BM63-1)^2</f>
        <v>0.0002549237547</v>
      </c>
      <c r="BP63" s="37">
        <f t="shared" ref="BP63:BP65" si="620">(BM63*BM$3-1)^2</f>
        <v>0.00006966803801</v>
      </c>
      <c r="BQ63" s="4"/>
    </row>
    <row r="64">
      <c r="A64" s="33">
        <v>15.0</v>
      </c>
      <c r="B64" s="4"/>
      <c r="C64" s="4"/>
      <c r="D64" s="24">
        <v>2920.86641</v>
      </c>
      <c r="E64" s="24">
        <v>1.3E-4</v>
      </c>
      <c r="F64" s="10"/>
      <c r="G64" s="10"/>
      <c r="H64" s="4"/>
      <c r="I64" s="27">
        <v>2718.145721</v>
      </c>
      <c r="J64" s="27">
        <v>2796.678756</v>
      </c>
      <c r="K64" s="27">
        <v>2715.72751</v>
      </c>
      <c r="L64" s="27">
        <v>2794.380174</v>
      </c>
      <c r="M64" s="27">
        <v>2802.48099</v>
      </c>
      <c r="N64" s="27">
        <v>2881.634453</v>
      </c>
      <c r="O64" s="27">
        <v>2802.316977</v>
      </c>
      <c r="P64" s="27">
        <v>2881.486168</v>
      </c>
      <c r="Q64" s="27">
        <v>2852.852665</v>
      </c>
      <c r="R64" s="27">
        <v>2750.851837</v>
      </c>
      <c r="S64" s="4"/>
      <c r="T64" s="37">
        <f t="shared" si="581"/>
        <v>0.9305956999</v>
      </c>
      <c r="U64" s="37">
        <f t="shared" si="582"/>
        <v>0.8660083566</v>
      </c>
      <c r="V64" s="37">
        <f t="shared" si="583"/>
        <v>0.004816956878</v>
      </c>
      <c r="W64" s="37">
        <f t="shared" si="584"/>
        <v>0.003894268124</v>
      </c>
      <c r="X64" s="36"/>
      <c r="Y64" s="37">
        <f t="shared" si="585"/>
        <v>0.9574825971</v>
      </c>
      <c r="Z64" s="37">
        <f t="shared" si="586"/>
        <v>0.9167729237</v>
      </c>
      <c r="AA64" s="37">
        <f t="shared" si="587"/>
        <v>0.00180772955</v>
      </c>
      <c r="AB64" s="37">
        <f t="shared" si="588"/>
        <v>0.001784538979</v>
      </c>
      <c r="AC64" s="36"/>
      <c r="AD64" s="37">
        <f t="shared" si="589"/>
        <v>0.9297677911</v>
      </c>
      <c r="AE64" s="37">
        <f t="shared" si="590"/>
        <v>0.8644681453</v>
      </c>
      <c r="AF64" s="37">
        <f t="shared" si="591"/>
        <v>0.004932563173</v>
      </c>
      <c r="AG64" s="37">
        <f t="shared" si="592"/>
        <v>0.003990278108</v>
      </c>
      <c r="AH64" s="36"/>
      <c r="AI64" s="37">
        <f t="shared" si="593"/>
        <v>0.956695645</v>
      </c>
      <c r="AJ64" s="37">
        <f t="shared" si="594"/>
        <v>0.9152665571</v>
      </c>
      <c r="AK64" s="37">
        <f t="shared" si="595"/>
        <v>0.001875267164</v>
      </c>
      <c r="AL64" s="37">
        <f t="shared" si="596"/>
        <v>0.001846214372</v>
      </c>
      <c r="AM64" s="36"/>
      <c r="AN64" s="37">
        <f t="shared" si="597"/>
        <v>0.9594690741</v>
      </c>
      <c r="AO64" s="37">
        <f t="shared" si="598"/>
        <v>0.9205809042</v>
      </c>
      <c r="AP64" s="37">
        <f t="shared" si="599"/>
        <v>0.001642755954</v>
      </c>
      <c r="AQ64" s="37">
        <f t="shared" si="600"/>
        <v>0.002079345049</v>
      </c>
      <c r="AR64" s="36"/>
      <c r="AS64" s="37">
        <f t="shared" si="601"/>
        <v>0.9865683837</v>
      </c>
      <c r="AT64" s="37">
        <f t="shared" si="602"/>
        <v>0.9733171756</v>
      </c>
      <c r="AU64" s="37">
        <f t="shared" si="603"/>
        <v>0.0001804083175</v>
      </c>
      <c r="AV64" s="37">
        <f t="shared" si="604"/>
        <v>0.000654173992</v>
      </c>
      <c r="AW64" s="36"/>
      <c r="AX64" s="37">
        <f t="shared" si="605"/>
        <v>0.9594129219</v>
      </c>
      <c r="AY64" s="37">
        <f t="shared" si="606"/>
        <v>0.9204731548</v>
      </c>
      <c r="AZ64" s="37">
        <f t="shared" si="607"/>
        <v>0.001647310906</v>
      </c>
      <c r="BA64" s="37">
        <f t="shared" si="608"/>
        <v>0.002086206052</v>
      </c>
      <c r="BB64" s="36"/>
      <c r="BC64" s="37">
        <f t="shared" si="609"/>
        <v>0.9865176162</v>
      </c>
      <c r="BD64" s="37">
        <f t="shared" si="610"/>
        <v>0.9732170071</v>
      </c>
      <c r="BE64" s="37">
        <f t="shared" si="611"/>
        <v>0.0001817746732</v>
      </c>
      <c r="BF64" s="37">
        <f t="shared" si="612"/>
        <v>0.0006578512688</v>
      </c>
      <c r="BG64" s="36"/>
      <c r="BH64" s="37">
        <f t="shared" si="613"/>
        <v>0.9767145307</v>
      </c>
      <c r="BI64" s="37">
        <f t="shared" si="614"/>
        <v>0.9539712746</v>
      </c>
      <c r="BJ64" s="37">
        <f t="shared" si="615"/>
        <v>0.0005422130786</v>
      </c>
      <c r="BK64" s="37">
        <f t="shared" si="616"/>
        <v>0.001322747481</v>
      </c>
      <c r="BL64" s="36"/>
      <c r="BM64" s="37">
        <f t="shared" si="617"/>
        <v>0.9417931021</v>
      </c>
      <c r="BN64" s="37">
        <f t="shared" si="618"/>
        <v>0.8869742471</v>
      </c>
      <c r="BO64" s="37">
        <f t="shared" si="619"/>
        <v>0.003388042967</v>
      </c>
      <c r="BP64" s="37">
        <f t="shared" si="620"/>
        <v>0.002592274333</v>
      </c>
      <c r="BQ64" s="4"/>
    </row>
    <row r="65">
      <c r="B65" s="4"/>
      <c r="C65" s="4"/>
      <c r="D65" s="24">
        <v>2430.69088</v>
      </c>
      <c r="E65" s="24">
        <v>1.2E-4</v>
      </c>
      <c r="F65" s="10"/>
      <c r="G65" s="10"/>
      <c r="H65" s="4"/>
      <c r="I65" s="27">
        <v>2280.047404</v>
      </c>
      <c r="J65" s="27">
        <v>2347.209212</v>
      </c>
      <c r="K65" s="27">
        <v>2278.673816</v>
      </c>
      <c r="L65" s="27">
        <v>2345.904506</v>
      </c>
      <c r="M65" s="27">
        <v>2347.372108</v>
      </c>
      <c r="N65" s="27">
        <v>2416.583376</v>
      </c>
      <c r="O65" s="27">
        <v>2347.280259</v>
      </c>
      <c r="P65" s="27">
        <v>2416.500217</v>
      </c>
      <c r="Q65" s="27">
        <v>2384.900425</v>
      </c>
      <c r="R65" s="27">
        <v>2309.129832</v>
      </c>
      <c r="S65" s="4"/>
      <c r="T65" s="37">
        <f t="shared" si="581"/>
        <v>0.9380244204</v>
      </c>
      <c r="U65" s="37">
        <f t="shared" si="582"/>
        <v>0.8798898134</v>
      </c>
      <c r="V65" s="37">
        <f t="shared" si="583"/>
        <v>0.003840972461</v>
      </c>
      <c r="W65" s="37">
        <f t="shared" si="584"/>
        <v>0.003016148147</v>
      </c>
      <c r="X65" s="36"/>
      <c r="Y65" s="37">
        <f t="shared" si="585"/>
        <v>0.9656551688</v>
      </c>
      <c r="Z65" s="37">
        <f t="shared" si="586"/>
        <v>0.932489905</v>
      </c>
      <c r="AA65" s="37">
        <f t="shared" si="587"/>
        <v>0.001179567431</v>
      </c>
      <c r="AB65" s="37">
        <f t="shared" si="588"/>
        <v>0.001160689745</v>
      </c>
      <c r="AC65" s="36"/>
      <c r="AD65" s="37">
        <f t="shared" si="589"/>
        <v>0.9374593186</v>
      </c>
      <c r="AE65" s="37">
        <f t="shared" si="590"/>
        <v>0.878829974</v>
      </c>
      <c r="AF65" s="37">
        <f t="shared" si="591"/>
        <v>0.003911336835</v>
      </c>
      <c r="AG65" s="37">
        <f t="shared" si="592"/>
        <v>0.003071230886</v>
      </c>
      <c r="AH65" s="36"/>
      <c r="AI65" s="37">
        <f t="shared" si="593"/>
        <v>0.9651184053</v>
      </c>
      <c r="AJ65" s="37">
        <f t="shared" si="594"/>
        <v>0.9314535363</v>
      </c>
      <c r="AK65" s="37">
        <f t="shared" si="595"/>
        <v>0.001216725645</v>
      </c>
      <c r="AL65" s="37">
        <f t="shared" si="596"/>
        <v>0.001193140892</v>
      </c>
      <c r="AM65" s="36"/>
      <c r="AN65" s="37">
        <f t="shared" si="597"/>
        <v>0.9657221851</v>
      </c>
      <c r="AO65" s="37">
        <f t="shared" si="598"/>
        <v>0.9326193388</v>
      </c>
      <c r="AP65" s="37">
        <f t="shared" si="599"/>
        <v>0.001174968593</v>
      </c>
      <c r="AQ65" s="37">
        <f t="shared" si="600"/>
        <v>0.001550765534</v>
      </c>
      <c r="AR65" s="36"/>
      <c r="AS65" s="37">
        <f t="shared" si="601"/>
        <v>0.9941960929</v>
      </c>
      <c r="AT65" s="37">
        <f t="shared" si="602"/>
        <v>0.9884258712</v>
      </c>
      <c r="AU65" s="37">
        <f t="shared" si="603"/>
        <v>0.00003368533736</v>
      </c>
      <c r="AV65" s="37">
        <f t="shared" si="604"/>
        <v>0.0003255504768</v>
      </c>
      <c r="AW65" s="36"/>
      <c r="AX65" s="37">
        <f t="shared" si="605"/>
        <v>0.9656843979</v>
      </c>
      <c r="AY65" s="37">
        <f t="shared" si="606"/>
        <v>0.9325463564</v>
      </c>
      <c r="AZ65" s="37">
        <f t="shared" si="607"/>
        <v>0.001177560546</v>
      </c>
      <c r="BA65" s="37">
        <f t="shared" si="608"/>
        <v>0.001555260198</v>
      </c>
      <c r="BB65" s="36"/>
      <c r="BC65" s="37">
        <f t="shared" si="609"/>
        <v>0.9941618808</v>
      </c>
      <c r="BD65" s="37">
        <f t="shared" si="610"/>
        <v>0.9883578453</v>
      </c>
      <c r="BE65" s="37">
        <f t="shared" si="611"/>
        <v>0.00003408363533</v>
      </c>
      <c r="BF65" s="37">
        <f t="shared" si="612"/>
        <v>0.0003275600342</v>
      </c>
      <c r="BG65" s="36"/>
      <c r="BH65" s="37">
        <f t="shared" si="613"/>
        <v>0.9811615474</v>
      </c>
      <c r="BI65" s="37">
        <f t="shared" si="614"/>
        <v>0.962677982</v>
      </c>
      <c r="BJ65" s="37">
        <f t="shared" si="615"/>
        <v>0.0003548872975</v>
      </c>
      <c r="BK65" s="37">
        <f t="shared" si="616"/>
        <v>0.00102285801</v>
      </c>
      <c r="BL65" s="36"/>
      <c r="BM65" s="37">
        <f t="shared" si="617"/>
        <v>0.9499890961</v>
      </c>
      <c r="BN65" s="37">
        <f t="shared" si="618"/>
        <v>0.9024792827</v>
      </c>
      <c r="BO65" s="37">
        <f t="shared" si="619"/>
        <v>0.002501090508</v>
      </c>
      <c r="BP65" s="37">
        <f t="shared" si="620"/>
        <v>0.00181944262</v>
      </c>
      <c r="BQ65" s="4"/>
    </row>
    <row r="66">
      <c r="A66" s="4"/>
      <c r="B66" s="4"/>
      <c r="C66" s="4"/>
      <c r="D66" s="4"/>
      <c r="E66" s="4"/>
      <c r="F66" s="4"/>
      <c r="G66" s="4"/>
      <c r="H66" s="4"/>
      <c r="I66" s="34" t="s">
        <v>43</v>
      </c>
      <c r="J66" s="34" t="s">
        <v>44</v>
      </c>
      <c r="K66" s="34" t="s">
        <v>45</v>
      </c>
      <c r="L66" s="34" t="s">
        <v>46</v>
      </c>
      <c r="M66" s="34" t="s">
        <v>47</v>
      </c>
      <c r="N66" s="34" t="s">
        <v>48</v>
      </c>
      <c r="O66" s="34" t="s">
        <v>49</v>
      </c>
      <c r="P66" s="34" t="s">
        <v>50</v>
      </c>
      <c r="Q66" s="34" t="s">
        <v>51</v>
      </c>
      <c r="R66" s="34" t="s">
        <v>52</v>
      </c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</row>
    <row r="67">
      <c r="A67" s="28">
        <v>34.0</v>
      </c>
      <c r="B67" s="29" t="s">
        <v>95</v>
      </c>
      <c r="C67" s="29" t="s">
        <v>96</v>
      </c>
      <c r="D67" s="24">
        <v>22125.04517</v>
      </c>
      <c r="E67" s="24">
        <v>5.7E-4</v>
      </c>
      <c r="F67" s="10"/>
      <c r="G67" s="10"/>
      <c r="H67" s="32" t="s">
        <v>97</v>
      </c>
      <c r="I67" s="27">
        <v>21452.734173</v>
      </c>
      <c r="J67" s="27">
        <v>21814.598252</v>
      </c>
      <c r="K67" s="27">
        <v>21452.838362</v>
      </c>
      <c r="L67" s="27">
        <v>21814.808333</v>
      </c>
      <c r="M67" s="27">
        <v>21720.679744</v>
      </c>
      <c r="N67" s="27">
        <v>22234.274194</v>
      </c>
      <c r="O67" s="27">
        <v>21719.710362</v>
      </c>
      <c r="P67" s="27">
        <v>22233.489026</v>
      </c>
      <c r="Q67" s="27">
        <v>21711.83295</v>
      </c>
      <c r="R67" s="27">
        <v>21469.650988</v>
      </c>
      <c r="S67" s="4"/>
      <c r="T67" s="37">
        <f t="shared" ref="T67:T69" si="621">I67/$D67</f>
        <v>0.9696131243</v>
      </c>
      <c r="U67" s="37">
        <f t="shared" ref="U67:U69" si="622">T67^2</f>
        <v>0.9401496109</v>
      </c>
      <c r="V67" s="37">
        <f t="shared" ref="V67:V69" si="623">(T67-1)^2</f>
        <v>0.0009233622136</v>
      </c>
      <c r="W67" s="37">
        <f t="shared" ref="W67:W69" si="624">(T67*T$3-1)^2</f>
        <v>0.0005332933818</v>
      </c>
      <c r="X67" s="36"/>
      <c r="Y67" s="37">
        <f t="shared" ref="Y67:Y69" si="625">J67/$D67</f>
        <v>0.9859685295</v>
      </c>
      <c r="Z67" s="37">
        <f t="shared" ref="Z67:Z69" si="626">Y67^2</f>
        <v>0.9721339412</v>
      </c>
      <c r="AA67" s="37">
        <f t="shared" ref="AA67:AA69" si="627">(Y67-1)^2</f>
        <v>0.0001968821636</v>
      </c>
      <c r="AB67" s="37">
        <f t="shared" ref="AB67:AB69" si="628">(Y67*Y$3-1)^2</f>
        <v>0.0001890551243</v>
      </c>
      <c r="AC67" s="36"/>
      <c r="AD67" s="37">
        <f t="shared" ref="AD67:AD69" si="629">K67/$D67</f>
        <v>0.9696178334</v>
      </c>
      <c r="AE67" s="37">
        <f t="shared" ref="AE67:AE69" si="630">AD67^2</f>
        <v>0.9401587429</v>
      </c>
      <c r="AF67" s="37">
        <f t="shared" ref="AF67:AF69" si="631">(AD67-1)^2</f>
        <v>0.0009230760462</v>
      </c>
      <c r="AG67" s="37">
        <f t="shared" ref="AG67:AG69" si="632">(AD67*AD$3-1)^2</f>
        <v>0.0005297298155</v>
      </c>
      <c r="AH67" s="36"/>
      <c r="AI67" s="37">
        <f t="shared" ref="AI67:AI69" si="633">L67/$D67</f>
        <v>0.9859780247</v>
      </c>
      <c r="AJ67" s="37">
        <f t="shared" ref="AJ67:AJ69" si="634">AI67^2</f>
        <v>0.9721526652</v>
      </c>
      <c r="AK67" s="37">
        <f t="shared" ref="AK67:AK69" si="635">(AI67-1)^2</f>
        <v>0.0001966157915</v>
      </c>
      <c r="AL67" s="37">
        <f t="shared" ref="AL67:AL69" si="636">(AI67*AI$3-1)^2</f>
        <v>0.0001870031528</v>
      </c>
      <c r="AM67" s="36"/>
      <c r="AN67" s="37">
        <f t="shared" ref="AN67:AN69" si="637">M67/$D67</f>
        <v>0.9817236339</v>
      </c>
      <c r="AO67" s="37">
        <f t="shared" ref="AO67:AO69" si="638">AN67^2</f>
        <v>0.9637812933</v>
      </c>
      <c r="AP67" s="37">
        <f t="shared" ref="AP67:AP69" si="639">(AN67-1)^2</f>
        <v>0.0003340255586</v>
      </c>
      <c r="AQ67" s="37">
        <f t="shared" ref="AQ67:AQ69" si="640">(AN67*AN$3-1)^2</f>
        <v>0.000550505234</v>
      </c>
      <c r="AR67" s="36"/>
      <c r="AS67" s="37">
        <f t="shared" ref="AS67:AS69" si="641">N67/$D67</f>
        <v>1.004936895</v>
      </c>
      <c r="AT67" s="37">
        <f t="shared" ref="AT67:AT69" si="642">AS67^2</f>
        <v>1.009898163</v>
      </c>
      <c r="AU67" s="37">
        <f t="shared" ref="AU67:AU69" si="643">(AS67-1)^2</f>
        <v>0.00002437293185</v>
      </c>
      <c r="AV67" s="37">
        <f t="shared" ref="AV67:AV69" si="644">(AS67*AS$3-1)^2</f>
        <v>0.0000552709077</v>
      </c>
      <c r="AW67" s="36"/>
      <c r="AX67" s="37">
        <f t="shared" ref="AX67:AX69" si="645">O67/$D67</f>
        <v>0.9816798201</v>
      </c>
      <c r="AY67" s="37">
        <f t="shared" ref="AY67:AY69" si="646">AX67^2</f>
        <v>0.9636952692</v>
      </c>
      <c r="AZ67" s="37">
        <f t="shared" ref="AZ67:AZ69" si="647">(AX67-1)^2</f>
        <v>0.0003356289919</v>
      </c>
      <c r="BA67" s="37">
        <f t="shared" ref="BA67:BA69" si="648">(AX67*AX$3-1)^2</f>
        <v>0.0005534816909</v>
      </c>
      <c r="BB67" s="36"/>
      <c r="BC67" s="37">
        <f t="shared" ref="BC67:BC69" si="649">P67/$D67</f>
        <v>1.004901407</v>
      </c>
      <c r="BD67" s="37">
        <f t="shared" ref="BD67:BD69" si="650">BC67^2</f>
        <v>1.009826838</v>
      </c>
      <c r="BE67" s="37">
        <f t="shared" ref="BE67:BE69" si="651">(BC67-1)^2</f>
        <v>0.00002402379267</v>
      </c>
      <c r="BF67" s="37">
        <f t="shared" ref="BF67:BF69" si="652">(BC67*BC$3-1)^2</f>
        <v>0.00005612314912</v>
      </c>
      <c r="BG67" s="36"/>
      <c r="BH67" s="37">
        <f t="shared" ref="BH67:BH69" si="653">Q67/$D67</f>
        <v>0.9813237796</v>
      </c>
      <c r="BI67" s="37">
        <f t="shared" ref="BI67:BI69" si="654">BH67^2</f>
        <v>0.9629963604</v>
      </c>
      <c r="BJ67" s="37">
        <f t="shared" ref="BJ67:BJ69" si="655">(BH67-1)^2</f>
        <v>0.0003488012085</v>
      </c>
      <c r="BK67" s="37">
        <f t="shared" ref="BK67:BK69" si="656">(BH67*BH$3-1)^2</f>
        <v>0.00101264557</v>
      </c>
      <c r="BL67" s="36"/>
      <c r="BM67" s="37">
        <f t="shared" ref="BM67:BM69" si="657">R67/$D67</f>
        <v>0.9703777246</v>
      </c>
      <c r="BN67" s="37">
        <f t="shared" ref="BN67:BN69" si="658">BM67^2</f>
        <v>0.9416329283</v>
      </c>
      <c r="BO67" s="37">
        <f t="shared" ref="BO67:BO69" si="659">(BM67-1)^2</f>
        <v>0.0008774792018</v>
      </c>
      <c r="BP67" s="37">
        <f t="shared" ref="BP67:BP69" si="660">(BM67*BM$3-1)^2</f>
        <v>0.0004887823554</v>
      </c>
      <c r="BQ67" s="4"/>
    </row>
    <row r="68">
      <c r="A68" s="33">
        <v>16.0</v>
      </c>
      <c r="B68" s="4"/>
      <c r="C68" s="4"/>
      <c r="D68" s="24">
        <v>4721.52856</v>
      </c>
      <c r="E68" s="24">
        <v>4.3E-4</v>
      </c>
      <c r="F68" s="10"/>
      <c r="G68" s="10"/>
      <c r="H68" s="4"/>
      <c r="I68" s="27">
        <v>4432.872021</v>
      </c>
      <c r="J68" s="27">
        <v>4582.004157</v>
      </c>
      <c r="K68" s="27">
        <v>4432.721222</v>
      </c>
      <c r="L68" s="27">
        <v>4581.858609</v>
      </c>
      <c r="M68" s="27">
        <v>4564.498863</v>
      </c>
      <c r="N68" s="27">
        <v>4709.363596</v>
      </c>
      <c r="O68" s="27">
        <v>4564.71608</v>
      </c>
      <c r="P68" s="27">
        <v>4709.552348</v>
      </c>
      <c r="Q68" s="27">
        <v>4653.186096</v>
      </c>
      <c r="R68" s="27">
        <v>4467.500817</v>
      </c>
      <c r="S68" s="4"/>
      <c r="T68" s="37">
        <f t="shared" si="621"/>
        <v>0.9388637524</v>
      </c>
      <c r="U68" s="37">
        <f t="shared" si="622"/>
        <v>0.8814651456</v>
      </c>
      <c r="V68" s="37">
        <f t="shared" si="623"/>
        <v>0.003737640768</v>
      </c>
      <c r="W68" s="37">
        <f t="shared" si="624"/>
        <v>0.002923978438</v>
      </c>
      <c r="X68" s="36"/>
      <c r="Y68" s="37">
        <f t="shared" si="625"/>
        <v>0.970449315</v>
      </c>
      <c r="Z68" s="37">
        <f t="shared" si="626"/>
        <v>0.9417718731</v>
      </c>
      <c r="AA68" s="37">
        <f t="shared" si="627"/>
        <v>0.0008732429815</v>
      </c>
      <c r="AB68" s="37">
        <f t="shared" si="628"/>
        <v>0.0008569308272</v>
      </c>
      <c r="AC68" s="36"/>
      <c r="AD68" s="37">
        <f t="shared" si="629"/>
        <v>0.9388318138</v>
      </c>
      <c r="AE68" s="37">
        <f t="shared" si="630"/>
        <v>0.8814051746</v>
      </c>
      <c r="AF68" s="37">
        <f t="shared" si="631"/>
        <v>0.003741547</v>
      </c>
      <c r="AG68" s="37">
        <f t="shared" si="632"/>
        <v>0.002919863886</v>
      </c>
      <c r="AH68" s="36"/>
      <c r="AI68" s="37">
        <f t="shared" si="633"/>
        <v>0.9704184886</v>
      </c>
      <c r="AJ68" s="37">
        <f t="shared" si="634"/>
        <v>0.941712043</v>
      </c>
      <c r="AK68" s="37">
        <f t="shared" si="635"/>
        <v>0.0008750658177</v>
      </c>
      <c r="AL68" s="37">
        <f t="shared" si="636"/>
        <v>0.0008549730795</v>
      </c>
      <c r="AM68" s="36"/>
      <c r="AN68" s="37">
        <f t="shared" si="637"/>
        <v>0.966741767</v>
      </c>
      <c r="AO68" s="37">
        <f t="shared" si="638"/>
        <v>0.934589644</v>
      </c>
      <c r="AP68" s="37">
        <f t="shared" si="639"/>
        <v>0.001106110063</v>
      </c>
      <c r="AQ68" s="37">
        <f t="shared" si="640"/>
        <v>0.001471916584</v>
      </c>
      <c r="AR68" s="36"/>
      <c r="AS68" s="37">
        <f t="shared" si="641"/>
        <v>0.9974235115</v>
      </c>
      <c r="AT68" s="37">
        <f t="shared" si="642"/>
        <v>0.9948536613</v>
      </c>
      <c r="AU68" s="37">
        <f t="shared" si="643"/>
        <v>0.00000663829295</v>
      </c>
      <c r="AV68" s="37">
        <f t="shared" si="644"/>
        <v>0.0002206808336</v>
      </c>
      <c r="AW68" s="36"/>
      <c r="AX68" s="37">
        <f t="shared" si="645"/>
        <v>0.9667877726</v>
      </c>
      <c r="AY68" s="37">
        <f t="shared" si="646"/>
        <v>0.9346785973</v>
      </c>
      <c r="AZ68" s="37">
        <f t="shared" si="647"/>
        <v>0.001103052046</v>
      </c>
      <c r="BA68" s="37">
        <f t="shared" si="648"/>
        <v>0.001469899167</v>
      </c>
      <c r="BB68" s="36"/>
      <c r="BC68" s="37">
        <f t="shared" si="649"/>
        <v>0.9974634884</v>
      </c>
      <c r="BD68" s="37">
        <f t="shared" si="650"/>
        <v>0.9949334107</v>
      </c>
      <c r="BE68" s="37">
        <f t="shared" si="651"/>
        <v>0.000006433891138</v>
      </c>
      <c r="BF68" s="37">
        <f t="shared" si="652"/>
        <v>0.0002201582077</v>
      </c>
      <c r="BG68" s="36"/>
      <c r="BH68" s="37">
        <f t="shared" si="653"/>
        <v>0.985525352</v>
      </c>
      <c r="BI68" s="37">
        <f t="shared" si="654"/>
        <v>0.9712602194</v>
      </c>
      <c r="BJ68" s="37">
        <f t="shared" si="655"/>
        <v>0.0002095154352</v>
      </c>
      <c r="BK68" s="37">
        <f t="shared" si="656"/>
        <v>0.0007660055132</v>
      </c>
      <c r="BL68" s="36"/>
      <c r="BM68" s="37">
        <f t="shared" si="657"/>
        <v>0.9461979866</v>
      </c>
      <c r="BN68" s="37">
        <f t="shared" si="658"/>
        <v>0.8952906298</v>
      </c>
      <c r="BO68" s="37">
        <f t="shared" si="659"/>
        <v>0.002894656649</v>
      </c>
      <c r="BP68" s="37">
        <f t="shared" si="660"/>
        <v>0.002159961863</v>
      </c>
      <c r="BQ68" s="4"/>
    </row>
    <row r="69">
      <c r="B69" s="4"/>
      <c r="C69" s="4"/>
      <c r="D69" s="24">
        <v>3883.859263</v>
      </c>
      <c r="E69" s="24">
        <v>1.87E-4</v>
      </c>
      <c r="F69" s="10"/>
      <c r="G69" s="10"/>
      <c r="H69" s="4"/>
      <c r="I69" s="27">
        <v>3673.749201</v>
      </c>
      <c r="J69" s="27">
        <v>3786.645657</v>
      </c>
      <c r="K69" s="27">
        <v>3673.648683</v>
      </c>
      <c r="L69" s="27">
        <v>3786.552582</v>
      </c>
      <c r="M69" s="27">
        <v>3771.86016</v>
      </c>
      <c r="N69" s="27">
        <v>3886.234008</v>
      </c>
      <c r="O69" s="27">
        <v>3771.97925</v>
      </c>
      <c r="P69" s="27">
        <v>3886.338554</v>
      </c>
      <c r="Q69" s="27">
        <v>3831.941067</v>
      </c>
      <c r="R69" s="27">
        <v>3698.0037</v>
      </c>
      <c r="S69" s="4"/>
      <c r="T69" s="37">
        <f t="shared" si="621"/>
        <v>0.9459017313</v>
      </c>
      <c r="U69" s="37">
        <f t="shared" si="622"/>
        <v>0.8947300853</v>
      </c>
      <c r="V69" s="37">
        <f t="shared" si="623"/>
        <v>0.002926622676</v>
      </c>
      <c r="W69" s="37">
        <f t="shared" si="624"/>
        <v>0.002207393196</v>
      </c>
      <c r="X69" s="36"/>
      <c r="Y69" s="37">
        <f t="shared" si="625"/>
        <v>0.9749698433</v>
      </c>
      <c r="Z69" s="37">
        <f t="shared" si="626"/>
        <v>0.9505661953</v>
      </c>
      <c r="AA69" s="37">
        <f t="shared" si="627"/>
        <v>0.000626508745</v>
      </c>
      <c r="AB69" s="37">
        <f t="shared" si="628"/>
        <v>0.0006126397662</v>
      </c>
      <c r="AC69" s="36"/>
      <c r="AD69" s="37">
        <f t="shared" si="629"/>
        <v>0.9458758503</v>
      </c>
      <c r="AE69" s="37">
        <f t="shared" si="630"/>
        <v>0.8946811243</v>
      </c>
      <c r="AF69" s="37">
        <f t="shared" si="631"/>
        <v>0.002929423576</v>
      </c>
      <c r="AG69" s="37">
        <f t="shared" si="632"/>
        <v>0.002203195928</v>
      </c>
      <c r="AH69" s="36"/>
      <c r="AI69" s="37">
        <f t="shared" si="633"/>
        <v>0.9749458787</v>
      </c>
      <c r="AJ69" s="37">
        <f t="shared" si="634"/>
        <v>0.9505194664</v>
      </c>
      <c r="AK69" s="37">
        <f t="shared" si="635"/>
        <v>0.000627708993</v>
      </c>
      <c r="AL69" s="37">
        <f t="shared" si="636"/>
        <v>0.000610630502</v>
      </c>
      <c r="AM69" s="36"/>
      <c r="AN69" s="37">
        <f t="shared" si="637"/>
        <v>0.9711629347</v>
      </c>
      <c r="AO69" s="37">
        <f t="shared" si="638"/>
        <v>0.9431574458</v>
      </c>
      <c r="AP69" s="37">
        <f t="shared" si="639"/>
        <v>0.0008315763324</v>
      </c>
      <c r="AQ69" s="37">
        <f t="shared" si="640"/>
        <v>0.001153808347</v>
      </c>
      <c r="AR69" s="36"/>
      <c r="AS69" s="37">
        <f t="shared" si="641"/>
        <v>1.00061144</v>
      </c>
      <c r="AT69" s="37">
        <f t="shared" si="642"/>
        <v>1.001223253</v>
      </c>
      <c r="AU69" s="37">
        <f t="shared" si="643"/>
        <v>0.0000003738582729</v>
      </c>
      <c r="AV69" s="37">
        <f t="shared" si="644"/>
        <v>0.0001370455914</v>
      </c>
      <c r="AW69" s="36"/>
      <c r="AX69" s="37">
        <f t="shared" si="645"/>
        <v>0.9711935975</v>
      </c>
      <c r="AY69" s="37">
        <f t="shared" si="646"/>
        <v>0.9432170039</v>
      </c>
      <c r="AZ69" s="37">
        <f t="shared" si="647"/>
        <v>0.0008298088223</v>
      </c>
      <c r="BA69" s="37">
        <f t="shared" si="648"/>
        <v>0.001153064535</v>
      </c>
      <c r="BB69" s="36"/>
      <c r="BC69" s="37">
        <f t="shared" si="649"/>
        <v>1.000638358</v>
      </c>
      <c r="BD69" s="37">
        <f t="shared" si="650"/>
        <v>1.001277123</v>
      </c>
      <c r="BE69" s="37">
        <f t="shared" si="651"/>
        <v>0.0000004075003999</v>
      </c>
      <c r="BF69" s="37">
        <f t="shared" si="652"/>
        <v>0.0001369371335</v>
      </c>
      <c r="BG69" s="36"/>
      <c r="BH69" s="37">
        <f t="shared" si="653"/>
        <v>0.9866323179</v>
      </c>
      <c r="BI69" s="37">
        <f t="shared" si="654"/>
        <v>0.9734433307</v>
      </c>
      <c r="BJ69" s="37">
        <f t="shared" si="655"/>
        <v>0.0001786949251</v>
      </c>
      <c r="BK69" s="37">
        <f t="shared" si="656"/>
        <v>0.000706744556</v>
      </c>
      <c r="BL69" s="36"/>
      <c r="BM69" s="37">
        <f t="shared" si="657"/>
        <v>0.9521466793</v>
      </c>
      <c r="BN69" s="37">
        <f t="shared" si="658"/>
        <v>0.9065832988</v>
      </c>
      <c r="BO69" s="37">
        <f t="shared" si="659"/>
        <v>0.002289940305</v>
      </c>
      <c r="BP69" s="37">
        <f t="shared" si="660"/>
        <v>0.001638681819</v>
      </c>
      <c r="BQ69" s="4"/>
    </row>
    <row r="70">
      <c r="A70" s="4"/>
      <c r="B70" s="4"/>
      <c r="C70" s="4"/>
      <c r="D70" s="4"/>
      <c r="E70" s="4"/>
      <c r="F70" s="4"/>
      <c r="G70" s="4"/>
      <c r="H70" s="4"/>
      <c r="I70" s="34" t="s">
        <v>43</v>
      </c>
      <c r="J70" s="34" t="s">
        <v>44</v>
      </c>
      <c r="K70" s="34" t="s">
        <v>45</v>
      </c>
      <c r="L70" s="34" t="s">
        <v>46</v>
      </c>
      <c r="M70" s="34" t="s">
        <v>47</v>
      </c>
      <c r="N70" s="34" t="s">
        <v>48</v>
      </c>
      <c r="O70" s="34" t="s">
        <v>49</v>
      </c>
      <c r="P70" s="34" t="s">
        <v>50</v>
      </c>
      <c r="Q70" s="34" t="s">
        <v>51</v>
      </c>
      <c r="R70" s="34" t="s">
        <v>52</v>
      </c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</row>
    <row r="71">
      <c r="A71" s="28">
        <v>38.0</v>
      </c>
      <c r="B71" s="29" t="s">
        <v>98</v>
      </c>
      <c r="C71" s="29" t="s">
        <v>99</v>
      </c>
      <c r="D71" s="24">
        <v>30520.54148</v>
      </c>
      <c r="E71" s="24">
        <v>0.00165</v>
      </c>
      <c r="F71" s="10"/>
      <c r="G71" s="10"/>
      <c r="H71" s="32" t="s">
        <v>100</v>
      </c>
      <c r="I71" s="27">
        <v>30612.4429</v>
      </c>
      <c r="J71" s="27">
        <v>31365.668014</v>
      </c>
      <c r="K71" s="27">
        <v>30617.557883</v>
      </c>
      <c r="L71" s="27">
        <v>31368.428465</v>
      </c>
      <c r="M71" s="27">
        <v>31001.721664</v>
      </c>
      <c r="N71" s="27">
        <v>31763.354354</v>
      </c>
      <c r="O71" s="27">
        <v>31005.904616</v>
      </c>
      <c r="P71" s="27">
        <v>31766.751437</v>
      </c>
      <c r="Q71" s="27">
        <v>32381.643892</v>
      </c>
      <c r="R71" s="27">
        <v>29981.772988</v>
      </c>
      <c r="S71" s="4"/>
      <c r="T71" s="37">
        <f t="shared" ref="T71:T73" si="661">I71/$D71</f>
        <v>1.003011133</v>
      </c>
      <c r="U71" s="37">
        <f t="shared" ref="U71:U73" si="662">T71^2</f>
        <v>1.006031334</v>
      </c>
      <c r="V71" s="37">
        <f t="shared" ref="V71:V73" si="663">(T71-1)^2</f>
        <v>0.00000906692399</v>
      </c>
      <c r="W71" s="37">
        <f t="shared" ref="W71:W73" si="664">(T71*T$3-1)^2</f>
        <v>0.0001114311079</v>
      </c>
      <c r="X71" s="36"/>
      <c r="Y71" s="37">
        <f t="shared" ref="Y71:Y73" si="665">J71/$D71</f>
        <v>1.027690417</v>
      </c>
      <c r="Z71" s="37">
        <f t="shared" ref="Z71:Z73" si="666">Y71^2</f>
        <v>1.056147594</v>
      </c>
      <c r="AA71" s="37">
        <f t="shared" ref="AA71:AA73" si="667">(Y71-1)^2</f>
        <v>0.0007667592179</v>
      </c>
      <c r="AB71" s="37">
        <f t="shared" ref="AB71:AB73" si="668">(Y71*Y$3-1)^2</f>
        <v>0.0007831086255</v>
      </c>
      <c r="AC71" s="36"/>
      <c r="AD71" s="37">
        <f t="shared" ref="AD71:AD73" si="669">K71/$D71</f>
        <v>1.003178725</v>
      </c>
      <c r="AE71" s="37">
        <f t="shared" ref="AE71:AE73" si="670">AD71^2</f>
        <v>1.006367554</v>
      </c>
      <c r="AF71" s="37">
        <f t="shared" ref="AF71:AF73" si="671">(AD71-1)^2</f>
        <v>0.00001010429154</v>
      </c>
      <c r="AG71" s="37">
        <f t="shared" ref="AG71:AG73" si="672">(AD71*AD$3-1)^2</f>
        <v>0.0001166399474</v>
      </c>
      <c r="AH71" s="36"/>
      <c r="AI71" s="37">
        <f t="shared" ref="AI71:AI73" si="673">L71/$D71</f>
        <v>1.027780863</v>
      </c>
      <c r="AJ71" s="37">
        <f t="shared" ref="AJ71:AJ73" si="674">AI71^2</f>
        <v>1.056333503</v>
      </c>
      <c r="AK71" s="37">
        <f t="shared" ref="AK71:AK73" si="675">(AI71-1)^2</f>
        <v>0.0007717763553</v>
      </c>
      <c r="AL71" s="37">
        <f t="shared" ref="AL71:AL73" si="676">(AI71*AI$3-1)^2</f>
        <v>0.0007920083814</v>
      </c>
      <c r="AM71" s="36"/>
      <c r="AN71" s="37">
        <f t="shared" ref="AN71:AN73" si="677">M71/$D71</f>
        <v>1.015765781</v>
      </c>
      <c r="AO71" s="37">
        <f t="shared" ref="AO71:AO73" si="678">AN71^2</f>
        <v>1.031780123</v>
      </c>
      <c r="AP71" s="37">
        <f t="shared" ref="AP71:AP73" si="679">(AN71-1)^2</f>
        <v>0.0002485598619</v>
      </c>
      <c r="AQ71" s="37">
        <f t="shared" ref="AQ71:AQ73" si="680">(AN71*AN$3-1)^2</f>
        <v>0.0001081486357</v>
      </c>
      <c r="AR71" s="36"/>
      <c r="AS71" s="37">
        <f t="shared" ref="AS71:AS73" si="681">N71/$D71</f>
        <v>1.040720538</v>
      </c>
      <c r="AT71" s="37">
        <f t="shared" ref="AT71:AT73" si="682">AS71^2</f>
        <v>1.083099239</v>
      </c>
      <c r="AU71" s="37">
        <f t="shared" ref="AU71:AU73" si="683">(AS71-1)^2</f>
        <v>0.001658162228</v>
      </c>
      <c r="AV71" s="37">
        <f t="shared" ref="AV71:AV73" si="684">(AS71*AS$3-1)^2</f>
        <v>0.0007788947476</v>
      </c>
      <c r="AW71" s="36"/>
      <c r="AX71" s="37">
        <f t="shared" ref="AX71:AX73" si="685">O71/$D71</f>
        <v>1.015902835</v>
      </c>
      <c r="AY71" s="37">
        <f t="shared" ref="AY71:AY73" si="686">AX71^2</f>
        <v>1.03205857</v>
      </c>
      <c r="AZ71" s="37">
        <f t="shared" ref="AZ71:AZ73" si="687">(AX71-1)^2</f>
        <v>0.0002529001618</v>
      </c>
      <c r="BA71" s="37">
        <f t="shared" ref="BA71:BA73" si="688">(AX71*AX$3-1)^2</f>
        <v>0.0001105722278</v>
      </c>
      <c r="BB71" s="36"/>
      <c r="BC71" s="37">
        <f t="shared" ref="BC71:BC73" si="689">P71/$D71</f>
        <v>1.040831843</v>
      </c>
      <c r="BD71" s="37">
        <f t="shared" ref="BD71:BD73" si="690">BC71^2</f>
        <v>1.083330925</v>
      </c>
      <c r="BE71" s="37">
        <f t="shared" ref="BE71:BE73" si="691">(BC71-1)^2</f>
        <v>0.0016672394</v>
      </c>
      <c r="BF71" s="37">
        <f t="shared" ref="BF71:BF73" si="692">(BC71*BC$3-1)^2</f>
        <v>0.0007837639882</v>
      </c>
      <c r="BG71" s="36"/>
      <c r="BH71" s="37">
        <f t="shared" ref="BH71:BH73" si="693">Q71/$D71</f>
        <v>1.060978683</v>
      </c>
      <c r="BI71" s="37">
        <f t="shared" ref="BI71:BI73" si="694">BH71^2</f>
        <v>1.125675765</v>
      </c>
      <c r="BJ71" s="37">
        <f t="shared" ref="BJ71:BJ73" si="695">(BH71-1)^2</f>
        <v>0.003718399733</v>
      </c>
      <c r="BK71" s="37">
        <f t="shared" ref="BK71:BK73" si="696">(BH71*BH$3-1)^2</f>
        <v>0.00218703525</v>
      </c>
      <c r="BL71" s="36"/>
      <c r="BM71" s="37">
        <f t="shared" ref="BM71:BM73" si="697">R71/$D71</f>
        <v>0.9823473482</v>
      </c>
      <c r="BN71" s="37">
        <f t="shared" ref="BN71:BN73" si="698">BM71^2</f>
        <v>0.9650063125</v>
      </c>
      <c r="BO71" s="37">
        <f t="shared" ref="BO71:BO73" si="699">(BM71-1)^2</f>
        <v>0.0003116161162</v>
      </c>
      <c r="BP71" s="37">
        <f t="shared" ref="BP71:BP73" si="700">(BM71*BM$3-1)^2</f>
        <v>0.0001009244392</v>
      </c>
      <c r="BQ71" s="4"/>
    </row>
    <row r="72">
      <c r="A72" s="33">
        <v>17.0</v>
      </c>
      <c r="B72" s="4"/>
      <c r="C72" s="4"/>
      <c r="D72" s="24">
        <v>8471.75838</v>
      </c>
      <c r="E72" s="24">
        <v>5.4E-4</v>
      </c>
      <c r="F72" s="10"/>
      <c r="G72" s="10"/>
      <c r="H72" s="4"/>
      <c r="I72" s="27">
        <v>8831.94334</v>
      </c>
      <c r="J72" s="27">
        <v>8511.473672</v>
      </c>
      <c r="K72" s="27">
        <v>8835.564152</v>
      </c>
      <c r="L72" s="27">
        <v>8515.458539</v>
      </c>
      <c r="M72" s="27">
        <v>8962.829857</v>
      </c>
      <c r="N72" s="27">
        <v>8665.653646</v>
      </c>
      <c r="O72" s="27">
        <v>8964.368246</v>
      </c>
      <c r="P72" s="27">
        <v>8667.351404</v>
      </c>
      <c r="Q72" s="27">
        <v>8932.116412</v>
      </c>
      <c r="R72" s="27">
        <v>8604.729111</v>
      </c>
      <c r="S72" s="4"/>
      <c r="T72" s="37">
        <f t="shared" si="661"/>
        <v>1.042515962</v>
      </c>
      <c r="U72" s="37">
        <f t="shared" si="662"/>
        <v>1.086839532</v>
      </c>
      <c r="V72" s="37">
        <f t="shared" si="663"/>
        <v>0.001807607051</v>
      </c>
      <c r="W72" s="37">
        <f t="shared" si="664"/>
        <v>0.00253593722</v>
      </c>
      <c r="X72" s="36"/>
      <c r="Y72" s="37">
        <f t="shared" si="665"/>
        <v>1.004687963</v>
      </c>
      <c r="Z72" s="37">
        <f t="shared" si="666"/>
        <v>1.009397904</v>
      </c>
      <c r="AA72" s="37">
        <f t="shared" si="667"/>
        <v>0.00002197699949</v>
      </c>
      <c r="AB72" s="37">
        <f t="shared" si="668"/>
        <v>0.00002475113226</v>
      </c>
      <c r="AC72" s="36"/>
      <c r="AD72" s="37">
        <f t="shared" si="669"/>
        <v>1.04294336</v>
      </c>
      <c r="AE72" s="37">
        <f t="shared" si="670"/>
        <v>1.087730853</v>
      </c>
      <c r="AF72" s="37">
        <f t="shared" si="671"/>
        <v>0.001844132189</v>
      </c>
      <c r="AG72" s="37">
        <f t="shared" si="672"/>
        <v>0.002587424203</v>
      </c>
      <c r="AH72" s="36"/>
      <c r="AI72" s="37">
        <f t="shared" si="673"/>
        <v>1.005158334</v>
      </c>
      <c r="AJ72" s="37">
        <f t="shared" si="674"/>
        <v>1.010343276</v>
      </c>
      <c r="AK72" s="37">
        <f t="shared" si="675"/>
        <v>0.0000266084093</v>
      </c>
      <c r="AL72" s="37">
        <f t="shared" si="676"/>
        <v>0.00003038381038</v>
      </c>
      <c r="AM72" s="36"/>
      <c r="AN72" s="37">
        <f t="shared" si="677"/>
        <v>1.057965709</v>
      </c>
      <c r="AO72" s="37">
        <f t="shared" si="678"/>
        <v>1.11929144</v>
      </c>
      <c r="AP72" s="37">
        <f t="shared" si="679"/>
        <v>0.003360023365</v>
      </c>
      <c r="AQ72" s="37">
        <f t="shared" si="680"/>
        <v>0.002743291157</v>
      </c>
      <c r="AR72" s="36"/>
      <c r="AS72" s="37">
        <f t="shared" si="681"/>
        <v>1.022887252</v>
      </c>
      <c r="AT72" s="37">
        <f t="shared" si="682"/>
        <v>1.04629833</v>
      </c>
      <c r="AU72" s="37">
        <f t="shared" si="683"/>
        <v>0.0005238262883</v>
      </c>
      <c r="AV72" s="37">
        <f t="shared" si="684"/>
        <v>0.0001059857302</v>
      </c>
      <c r="AW72" s="36"/>
      <c r="AX72" s="37">
        <f t="shared" si="685"/>
        <v>1.058147299</v>
      </c>
      <c r="AY72" s="37">
        <f t="shared" si="686"/>
        <v>1.119675706</v>
      </c>
      <c r="AZ72" s="37">
        <f t="shared" si="687"/>
        <v>0.003381108359</v>
      </c>
      <c r="BA72" s="37">
        <f t="shared" si="688"/>
        <v>0.00276000685</v>
      </c>
      <c r="BB72" s="36"/>
      <c r="BC72" s="37">
        <f t="shared" si="689"/>
        <v>1.023087654</v>
      </c>
      <c r="BD72" s="37">
        <f t="shared" si="690"/>
        <v>1.046708347</v>
      </c>
      <c r="BE72" s="37">
        <f t="shared" si="691"/>
        <v>0.000533039755</v>
      </c>
      <c r="BF72" s="37">
        <f t="shared" si="692"/>
        <v>0.0001096298238</v>
      </c>
      <c r="BG72" s="36"/>
      <c r="BH72" s="37">
        <f t="shared" si="693"/>
        <v>1.054340317</v>
      </c>
      <c r="BI72" s="37">
        <f t="shared" si="694"/>
        <v>1.111633503</v>
      </c>
      <c r="BJ72" s="37">
        <f t="shared" si="695"/>
        <v>0.002952870001</v>
      </c>
      <c r="BK72" s="37">
        <f t="shared" si="696"/>
        <v>0.001617351635</v>
      </c>
      <c r="BL72" s="36"/>
      <c r="BM72" s="37">
        <f t="shared" si="697"/>
        <v>1.015695765</v>
      </c>
      <c r="BN72" s="37">
        <f t="shared" si="698"/>
        <v>1.031637888</v>
      </c>
      <c r="BO72" s="37">
        <f t="shared" si="699"/>
        <v>0.0002463570476</v>
      </c>
      <c r="BP72" s="37">
        <f t="shared" si="700"/>
        <v>0.0005550983737</v>
      </c>
      <c r="BQ72" s="4"/>
    </row>
    <row r="73">
      <c r="B73" s="4"/>
      <c r="C73" s="4"/>
      <c r="D73" s="24">
        <v>6613.58731</v>
      </c>
      <c r="E73" s="24">
        <v>4.7E-4</v>
      </c>
      <c r="F73" s="10"/>
      <c r="G73" s="10"/>
      <c r="H73" s="4"/>
      <c r="I73" s="27">
        <v>6854.393919</v>
      </c>
      <c r="J73" s="27">
        <v>6694.764124</v>
      </c>
      <c r="K73" s="27">
        <v>6856.831168</v>
      </c>
      <c r="L73" s="27">
        <v>6697.35505</v>
      </c>
      <c r="M73" s="27">
        <v>6952.740516</v>
      </c>
      <c r="N73" s="27">
        <v>6808.235994</v>
      </c>
      <c r="O73" s="27">
        <v>6953.876641</v>
      </c>
      <c r="P73" s="27">
        <v>6809.44001</v>
      </c>
      <c r="Q73" s="27">
        <v>7000.975238</v>
      </c>
      <c r="R73" s="27">
        <v>6685.88809</v>
      </c>
      <c r="S73" s="4"/>
      <c r="T73" s="37">
        <f t="shared" si="661"/>
        <v>1.036410891</v>
      </c>
      <c r="U73" s="37">
        <f t="shared" si="662"/>
        <v>1.074147536</v>
      </c>
      <c r="V73" s="37">
        <f t="shared" si="663"/>
        <v>0.001325753009</v>
      </c>
      <c r="W73" s="37">
        <f t="shared" si="664"/>
        <v>0.001954267224</v>
      </c>
      <c r="X73" s="36"/>
      <c r="Y73" s="37">
        <f t="shared" si="665"/>
        <v>1.012274248</v>
      </c>
      <c r="Z73" s="37">
        <f t="shared" si="666"/>
        <v>1.024699154</v>
      </c>
      <c r="AA73" s="37">
        <f t="shared" si="667"/>
        <v>0.0001506571758</v>
      </c>
      <c r="AB73" s="37">
        <f t="shared" si="668"/>
        <v>0.0001578416321</v>
      </c>
      <c r="AC73" s="36"/>
      <c r="AD73" s="37">
        <f t="shared" si="669"/>
        <v>1.036779413</v>
      </c>
      <c r="AE73" s="37">
        <f t="shared" si="670"/>
        <v>1.074911551</v>
      </c>
      <c r="AF73" s="37">
        <f t="shared" si="671"/>
        <v>0.001352725209</v>
      </c>
      <c r="AG73" s="37">
        <f t="shared" si="672"/>
        <v>0.001994154241</v>
      </c>
      <c r="AH73" s="36"/>
      <c r="AI73" s="37">
        <f t="shared" si="673"/>
        <v>1.012666007</v>
      </c>
      <c r="AJ73" s="37">
        <f t="shared" si="674"/>
        <v>1.025492441</v>
      </c>
      <c r="AK73" s="37">
        <f t="shared" si="675"/>
        <v>0.0001604277212</v>
      </c>
      <c r="AL73" s="37">
        <f t="shared" si="676"/>
        <v>0.0001695846318</v>
      </c>
      <c r="AM73" s="36"/>
      <c r="AN73" s="37">
        <f t="shared" si="677"/>
        <v>1.051281277</v>
      </c>
      <c r="AO73" s="37">
        <f t="shared" si="678"/>
        <v>1.105192324</v>
      </c>
      <c r="AP73" s="37">
        <f t="shared" si="679"/>
        <v>0.00262976942</v>
      </c>
      <c r="AQ73" s="37">
        <f t="shared" si="680"/>
        <v>0.002090987802</v>
      </c>
      <c r="AR73" s="36"/>
      <c r="AS73" s="37">
        <f t="shared" si="681"/>
        <v>1.029431634</v>
      </c>
      <c r="AT73" s="37">
        <f t="shared" si="682"/>
        <v>1.05972949</v>
      </c>
      <c r="AU73" s="37">
        <f t="shared" si="683"/>
        <v>0.0008662211054</v>
      </c>
      <c r="AV73" s="37">
        <f t="shared" si="684"/>
        <v>0.000280855865</v>
      </c>
      <c r="AW73" s="36"/>
      <c r="AX73" s="37">
        <f t="shared" si="685"/>
        <v>1.051453064</v>
      </c>
      <c r="AY73" s="37">
        <f t="shared" si="686"/>
        <v>1.105553546</v>
      </c>
      <c r="AZ73" s="37">
        <f t="shared" si="687"/>
        <v>0.002647417793</v>
      </c>
      <c r="BA73" s="37">
        <f t="shared" si="688"/>
        <v>0.002104702171</v>
      </c>
      <c r="BB73" s="36"/>
      <c r="BC73" s="37">
        <f t="shared" si="689"/>
        <v>1.029613686</v>
      </c>
      <c r="BD73" s="37">
        <f t="shared" si="690"/>
        <v>1.060104343</v>
      </c>
      <c r="BE73" s="37">
        <f t="shared" si="691"/>
        <v>0.000876970417</v>
      </c>
      <c r="BF73" s="37">
        <f t="shared" si="692"/>
        <v>0.0002861502588</v>
      </c>
      <c r="BG73" s="36"/>
      <c r="BH73" s="37">
        <f t="shared" si="693"/>
        <v>1.058574554</v>
      </c>
      <c r="BI73" s="37">
        <f t="shared" si="694"/>
        <v>1.120580087</v>
      </c>
      <c r="BJ73" s="37">
        <f t="shared" si="695"/>
        <v>0.003430978394</v>
      </c>
      <c r="BK73" s="37">
        <f t="shared" si="696"/>
        <v>0.001970811793</v>
      </c>
      <c r="BL73" s="36"/>
      <c r="BM73" s="37">
        <f t="shared" si="697"/>
        <v>1.010932158</v>
      </c>
      <c r="BN73" s="37">
        <f t="shared" si="698"/>
        <v>1.021983828</v>
      </c>
      <c r="BO73" s="37">
        <f t="shared" si="699"/>
        <v>0.0001195120738</v>
      </c>
      <c r="BP73" s="37">
        <f t="shared" si="700"/>
        <v>0.0003519388224</v>
      </c>
      <c r="BQ73" s="4"/>
    </row>
    <row r="74">
      <c r="A74" s="4"/>
      <c r="B74" s="4"/>
      <c r="C74" s="4"/>
      <c r="D74" s="4"/>
      <c r="E74" s="4"/>
      <c r="F74" s="4"/>
      <c r="G74" s="4"/>
      <c r="H74" s="4"/>
      <c r="I74" s="34" t="s">
        <v>43</v>
      </c>
      <c r="J74" s="34" t="s">
        <v>44</v>
      </c>
      <c r="K74" s="34" t="s">
        <v>45</v>
      </c>
      <c r="L74" s="34" t="s">
        <v>46</v>
      </c>
      <c r="M74" s="34" t="s">
        <v>47</v>
      </c>
      <c r="N74" s="34" t="s">
        <v>48</v>
      </c>
      <c r="O74" s="34" t="s">
        <v>49</v>
      </c>
      <c r="P74" s="34" t="s">
        <v>50</v>
      </c>
      <c r="Q74" s="34" t="s">
        <v>51</v>
      </c>
      <c r="R74" s="34" t="s">
        <v>52</v>
      </c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</row>
    <row r="75">
      <c r="A75" s="28">
        <v>40.0</v>
      </c>
      <c r="B75" s="29" t="s">
        <v>101</v>
      </c>
      <c r="C75" s="29" t="s">
        <v>102</v>
      </c>
      <c r="D75" s="30">
        <f t="shared" ref="D75:E75" si="701">29979.2458 * F75</f>
        <v>244939.432</v>
      </c>
      <c r="E75" s="30">
        <f t="shared" si="701"/>
        <v>14.9896229</v>
      </c>
      <c r="F75" s="24">
        <v>8.1703</v>
      </c>
      <c r="G75" s="24">
        <v>5.0E-4</v>
      </c>
      <c r="H75" s="32" t="s">
        <v>103</v>
      </c>
      <c r="I75" s="27">
        <v>241334.845097</v>
      </c>
      <c r="J75" s="27">
        <v>243127.45103</v>
      </c>
      <c r="K75" s="27">
        <v>241286.915473</v>
      </c>
      <c r="L75" s="27">
        <v>243077.631706</v>
      </c>
      <c r="M75" s="27">
        <v>243387.280652</v>
      </c>
      <c r="N75" s="27">
        <v>244017.311619</v>
      </c>
      <c r="O75" s="27">
        <v>243359.204417</v>
      </c>
      <c r="P75" s="27">
        <v>243988.461939</v>
      </c>
      <c r="Q75" s="27">
        <v>249433.672563</v>
      </c>
      <c r="R75" s="27">
        <v>245069.548946</v>
      </c>
      <c r="S75" s="4"/>
      <c r="T75" s="37">
        <f t="shared" ref="T75:T77" si="703">I75/$D75</f>
        <v>0.9852837625</v>
      </c>
      <c r="U75" s="37">
        <f t="shared" ref="U75:U77" si="704">T75^2</f>
        <v>0.9707840926</v>
      </c>
      <c r="V75" s="37">
        <f t="shared" ref="V75:V77" si="705">(T75-1)^2</f>
        <v>0.0002165676472</v>
      </c>
      <c r="W75" s="37">
        <f t="shared" ref="W75:W77" si="706">(T75*T$3-1)^2</f>
        <v>0.00005335759376</v>
      </c>
      <c r="X75" s="36"/>
      <c r="Y75" s="37">
        <f t="shared" ref="Y75:Y77" si="707">J75/$D75</f>
        <v>0.9926023306</v>
      </c>
      <c r="Z75" s="37">
        <f t="shared" ref="Z75:Z77" si="708">Y75^2</f>
        <v>0.9852593868</v>
      </c>
      <c r="AA75" s="37">
        <f t="shared" ref="AA75:AA77" si="709">(Y75-1)^2</f>
        <v>0.00005472551189</v>
      </c>
      <c r="AB75" s="37">
        <f t="shared" ref="AB75:AB77" si="710">(Y75*Y$3-1)^2</f>
        <v>0.00005060949509</v>
      </c>
      <c r="AC75" s="36"/>
      <c r="AD75" s="37">
        <f t="shared" ref="AD75:AD77" si="711">K75/$D75</f>
        <v>0.985088083</v>
      </c>
      <c r="AE75" s="37">
        <f t="shared" ref="AE75:AE77" si="712">AD75^2</f>
        <v>0.9703985312</v>
      </c>
      <c r="AF75" s="37">
        <f t="shared" ref="AF75:AF77" si="713">(AD75-1)^2</f>
        <v>0.0002223652695</v>
      </c>
      <c r="AG75" s="37">
        <f t="shared" ref="AG75:AG77" si="714">(AD75*AD$3-1)^2</f>
        <v>0.00005517638935</v>
      </c>
      <c r="AH75" s="36"/>
      <c r="AI75" s="37">
        <f t="shared" ref="AI75:AI77" si="715">L75/$D75</f>
        <v>0.9923989362</v>
      </c>
      <c r="AJ75" s="37">
        <f t="shared" ref="AJ75:AJ77" si="716">AI75^2</f>
        <v>0.9848556485</v>
      </c>
      <c r="AK75" s="37">
        <f t="shared" ref="AK75:AK77" si="717">(AI75-1)^2</f>
        <v>0.00005777617116</v>
      </c>
      <c r="AL75" s="37">
        <f t="shared" ref="AL75:AL77" si="718">(AI75*AI$3-1)^2</f>
        <v>0.00005258770333</v>
      </c>
      <c r="AM75" s="36"/>
      <c r="AN75" s="37">
        <f t="shared" ref="AN75:AN77" si="719">M75/$D75</f>
        <v>0.993663122</v>
      </c>
      <c r="AO75" s="37">
        <f t="shared" ref="AO75:AO77" si="720">AN75^2</f>
        <v>0.9873663999</v>
      </c>
      <c r="AP75" s="37">
        <f t="shared" ref="AP75:AP77" si="721">(AN75-1)^2</f>
        <v>0.00004015602331</v>
      </c>
      <c r="AQ75" s="37">
        <f t="shared" ref="AQ75:AQ77" si="722">(AN75*AN$3-1)^2</f>
        <v>0.0001342455136</v>
      </c>
      <c r="AR75" s="36"/>
      <c r="AS75" s="37">
        <f t="shared" ref="AS75:AS77" si="723">N75/$D75</f>
        <v>0.9962353128</v>
      </c>
      <c r="AT75" s="37">
        <f t="shared" ref="AT75:AT77" si="724">AS75^2</f>
        <v>0.9924847985</v>
      </c>
      <c r="AU75" s="37">
        <f t="shared" ref="AU75:AU77" si="725">(AS75-1)^2</f>
        <v>0.00001417286961</v>
      </c>
      <c r="AV75" s="37">
        <f t="shared" ref="AV75:AV77" si="726">(AS75*AS$3-1)^2</f>
        <v>0.0002569256815</v>
      </c>
      <c r="AW75" s="36"/>
      <c r="AX75" s="37">
        <f t="shared" ref="AX75:AX77" si="727">O75/$D75</f>
        <v>0.9935484967</v>
      </c>
      <c r="AY75" s="37">
        <f t="shared" ref="AY75:AY77" si="728">AX75^2</f>
        <v>0.9871386154</v>
      </c>
      <c r="AZ75" s="37">
        <f t="shared" ref="AZ75:AZ77" si="729">(AX75-1)^2</f>
        <v>0.00004162189426</v>
      </c>
      <c r="BA75" s="37">
        <f t="shared" ref="BA75:BA77" si="730">(AX75*AX$3-1)^2</f>
        <v>0.0001373691008</v>
      </c>
      <c r="BB75" s="36"/>
      <c r="BC75" s="37">
        <f t="shared" ref="BC75:BC77" si="731">P75/$D75</f>
        <v>0.9961175299</v>
      </c>
      <c r="BD75" s="37">
        <f t="shared" ref="BD75:BD77" si="732">BC75^2</f>
        <v>0.9922501334</v>
      </c>
      <c r="BE75" s="37">
        <f t="shared" ref="BE75:BE77" si="733">(BC75-1)^2</f>
        <v>0.00001507357407</v>
      </c>
      <c r="BF75" s="37">
        <f t="shared" ref="BF75:BF77" si="734">(BC75*BC$3-1)^2</f>
        <v>0.0002613747556</v>
      </c>
      <c r="BG75" s="36"/>
      <c r="BH75" s="37">
        <f t="shared" ref="BH75:BH77" si="735">Q75/$D75</f>
        <v>1.018348375</v>
      </c>
      <c r="BI75" s="37">
        <f t="shared" ref="BI75:BI77" si="736">BH75^2</f>
        <v>1.037033413</v>
      </c>
      <c r="BJ75" s="37">
        <f t="shared" ref="BJ75:BJ77" si="737">(BH75-1)^2</f>
        <v>0.0003366628731</v>
      </c>
      <c r="BK75" s="37">
        <f t="shared" ref="BK75:BK77" si="738">(BH75*BH$3-1)^2</f>
        <v>0.00002215132527</v>
      </c>
      <c r="BL75" s="36"/>
      <c r="BM75" s="37">
        <f t="shared" ref="BM75:BM77" si="739">R75/$D75</f>
        <v>1.000531221</v>
      </c>
      <c r="BN75" s="37">
        <f t="shared" ref="BN75:BN77" si="740">BM75^2</f>
        <v>1.001062724</v>
      </c>
      <c r="BO75" s="37">
        <f t="shared" ref="BO75:BO77" si="741">(BM75-1)^2</f>
        <v>0.0000002821958214</v>
      </c>
      <c r="BP75" s="37">
        <f t="shared" ref="BP75:BP77" si="742">(BM75*BM$3-1)^2</f>
        <v>0.00006853454028</v>
      </c>
      <c r="BQ75" s="4"/>
    </row>
    <row r="76">
      <c r="A76" s="33">
        <v>18.0</v>
      </c>
      <c r="B76" s="4"/>
      <c r="C76" s="4"/>
      <c r="D76" s="30">
        <f t="shared" ref="D76:E76" si="702">29979.2458 * F76</f>
        <v>231655.6281</v>
      </c>
      <c r="E76" s="30">
        <f t="shared" si="702"/>
        <v>20.98547206</v>
      </c>
      <c r="F76" s="39">
        <v>7.7272</v>
      </c>
      <c r="G76" s="24">
        <v>7.0E-4</v>
      </c>
      <c r="H76" s="4"/>
      <c r="I76" s="27">
        <v>225539.938582</v>
      </c>
      <c r="J76" s="27">
        <v>226668.569343</v>
      </c>
      <c r="K76" s="27">
        <v>225540.32172</v>
      </c>
      <c r="L76" s="27">
        <v>226669.335163</v>
      </c>
      <c r="M76" s="27">
        <v>227348.276564</v>
      </c>
      <c r="N76" s="27">
        <v>228351.088734</v>
      </c>
      <c r="O76" s="27">
        <v>227354.387051</v>
      </c>
      <c r="P76" s="27">
        <v>228357.480297</v>
      </c>
      <c r="Q76" s="27">
        <v>232101.82524</v>
      </c>
      <c r="R76" s="27">
        <v>228823.736956</v>
      </c>
      <c r="S76" s="4"/>
      <c r="T76" s="37">
        <f t="shared" si="703"/>
        <v>0.9736000821</v>
      </c>
      <c r="U76" s="37">
        <f t="shared" si="704"/>
        <v>0.9478971199</v>
      </c>
      <c r="V76" s="37">
        <f t="shared" si="705"/>
        <v>0.000696955665</v>
      </c>
      <c r="W76" s="37">
        <f t="shared" si="706"/>
        <v>0.0003639012867</v>
      </c>
      <c r="X76" s="36"/>
      <c r="Y76" s="37">
        <f t="shared" si="707"/>
        <v>0.9784721017</v>
      </c>
      <c r="Z76" s="37">
        <f t="shared" si="708"/>
        <v>0.9574076538</v>
      </c>
      <c r="AA76" s="37">
        <f t="shared" si="709"/>
        <v>0.0004634504051</v>
      </c>
      <c r="AB76" s="37">
        <f t="shared" si="710"/>
        <v>0.0004514903254</v>
      </c>
      <c r="AC76" s="36"/>
      <c r="AD76" s="37">
        <f t="shared" si="711"/>
        <v>0.973601736</v>
      </c>
      <c r="AE76" s="37">
        <f t="shared" si="712"/>
        <v>0.9479003404</v>
      </c>
      <c r="AF76" s="37">
        <f t="shared" si="713"/>
        <v>0.0006968683415</v>
      </c>
      <c r="AG76" s="37">
        <f t="shared" si="714"/>
        <v>0.0003610642718</v>
      </c>
      <c r="AH76" s="36"/>
      <c r="AI76" s="37">
        <f t="shared" si="715"/>
        <v>0.9784754076</v>
      </c>
      <c r="AJ76" s="37">
        <f t="shared" si="716"/>
        <v>0.9574141232</v>
      </c>
      <c r="AK76" s="37">
        <f t="shared" si="717"/>
        <v>0.0004633080798</v>
      </c>
      <c r="AL76" s="37">
        <f t="shared" si="718"/>
        <v>0.0004485995029</v>
      </c>
      <c r="AM76" s="36"/>
      <c r="AN76" s="37">
        <f t="shared" si="719"/>
        <v>0.9814062295</v>
      </c>
      <c r="AO76" s="37">
        <f t="shared" si="720"/>
        <v>0.9631581873</v>
      </c>
      <c r="AP76" s="37">
        <f t="shared" si="721"/>
        <v>0.0003457283009</v>
      </c>
      <c r="AQ76" s="37">
        <f t="shared" si="722"/>
        <v>0.0005654206508</v>
      </c>
      <c r="AR76" s="36"/>
      <c r="AS76" s="37">
        <f t="shared" si="723"/>
        <v>0.9857351214</v>
      </c>
      <c r="AT76" s="37">
        <f t="shared" si="724"/>
        <v>0.9716737296</v>
      </c>
      <c r="AU76" s="37">
        <f t="shared" si="725"/>
        <v>0.0002034867614</v>
      </c>
      <c r="AV76" s="37">
        <f t="shared" si="726"/>
        <v>0.0006969510041</v>
      </c>
      <c r="AW76" s="36"/>
      <c r="AX76" s="37">
        <f t="shared" si="727"/>
        <v>0.981432607</v>
      </c>
      <c r="AY76" s="37">
        <f t="shared" si="728"/>
        <v>0.963209962</v>
      </c>
      <c r="AZ76" s="37">
        <f t="shared" si="729"/>
        <v>0.0003447480838</v>
      </c>
      <c r="BA76" s="37">
        <f t="shared" si="730"/>
        <v>0.0005651124389</v>
      </c>
      <c r="BB76" s="36"/>
      <c r="BC76" s="37">
        <f t="shared" si="731"/>
        <v>0.9857627122</v>
      </c>
      <c r="BD76" s="37">
        <f t="shared" si="732"/>
        <v>0.9717281248</v>
      </c>
      <c r="BE76" s="37">
        <f t="shared" si="733"/>
        <v>0.0002027003639</v>
      </c>
      <c r="BF76" s="37">
        <f t="shared" si="734"/>
        <v>0.000696654088</v>
      </c>
      <c r="BG76" s="36"/>
      <c r="BH76" s="37">
        <f t="shared" si="735"/>
        <v>1.001926122</v>
      </c>
      <c r="BI76" s="37">
        <f t="shared" si="736"/>
        <v>1.003855955</v>
      </c>
      <c r="BJ76" s="37">
        <f t="shared" si="737"/>
        <v>0.000003709947496</v>
      </c>
      <c r="BK76" s="37">
        <f t="shared" si="738"/>
        <v>0.0001321520357</v>
      </c>
      <c r="BL76" s="36"/>
      <c r="BM76" s="37">
        <f t="shared" si="739"/>
        <v>0.9877754268</v>
      </c>
      <c r="BN76" s="37">
        <f t="shared" si="740"/>
        <v>0.9757002937</v>
      </c>
      <c r="BO76" s="37">
        <f t="shared" si="741"/>
        <v>0.0001494401906</v>
      </c>
      <c r="BP76" s="37">
        <f t="shared" si="742"/>
        <v>0.00002093983278</v>
      </c>
      <c r="BQ76" s="4"/>
    </row>
    <row r="77">
      <c r="B77" s="4"/>
      <c r="C77" s="4"/>
      <c r="D77" s="30">
        <f t="shared" ref="D77:E77" si="743">29979.2458 * F77</f>
        <v>116958.0316</v>
      </c>
      <c r="E77" s="30">
        <f t="shared" si="743"/>
        <v>14.9896229</v>
      </c>
      <c r="F77" s="24">
        <v>3.9013</v>
      </c>
      <c r="G77" s="24">
        <v>5.0E-4</v>
      </c>
      <c r="H77" s="4"/>
      <c r="I77" s="27">
        <v>116585.105993</v>
      </c>
      <c r="J77" s="27">
        <v>117304.849558</v>
      </c>
      <c r="K77" s="27">
        <v>116574.021837</v>
      </c>
      <c r="L77" s="27">
        <v>117293.455962</v>
      </c>
      <c r="M77" s="27">
        <v>117547.268197</v>
      </c>
      <c r="N77" s="27">
        <v>117962.206482</v>
      </c>
      <c r="O77" s="27">
        <v>117542.3522</v>
      </c>
      <c r="P77" s="27">
        <v>117957.16954</v>
      </c>
      <c r="Q77" s="27">
        <v>120227.918694</v>
      </c>
      <c r="R77" s="27">
        <v>118334.088438</v>
      </c>
      <c r="S77" s="4"/>
      <c r="T77" s="37">
        <f t="shared" si="703"/>
        <v>0.9968114576</v>
      </c>
      <c r="U77" s="37">
        <f t="shared" si="704"/>
        <v>0.9936330819</v>
      </c>
      <c r="V77" s="37">
        <f t="shared" si="705"/>
        <v>0.00001016680283</v>
      </c>
      <c r="W77" s="37">
        <f t="shared" si="706"/>
        <v>0.00001857421875</v>
      </c>
      <c r="X77" s="36"/>
      <c r="Y77" s="37">
        <f t="shared" si="707"/>
        <v>1.002965319</v>
      </c>
      <c r="Z77" s="37">
        <f t="shared" si="708"/>
        <v>1.005939432</v>
      </c>
      <c r="AA77" s="37">
        <f t="shared" si="709"/>
        <v>0.000008793119055</v>
      </c>
      <c r="AB77" s="37">
        <f t="shared" si="710"/>
        <v>0.00001057495031</v>
      </c>
      <c r="AC77" s="36"/>
      <c r="AD77" s="37">
        <f t="shared" si="711"/>
        <v>0.9967166872</v>
      </c>
      <c r="AE77" s="37">
        <f t="shared" si="712"/>
        <v>0.9934441545</v>
      </c>
      <c r="AF77" s="37">
        <f t="shared" si="713"/>
        <v>0.00001078014295</v>
      </c>
      <c r="AG77" s="37">
        <f t="shared" si="714"/>
        <v>0.00001839438046</v>
      </c>
      <c r="AH77" s="36"/>
      <c r="AI77" s="37">
        <f t="shared" si="715"/>
        <v>1.002867903</v>
      </c>
      <c r="AJ77" s="37">
        <f t="shared" si="716"/>
        <v>1.005744031</v>
      </c>
      <c r="AK77" s="37">
        <f t="shared" si="717"/>
        <v>0.000008224869218</v>
      </c>
      <c r="AL77" s="37">
        <f t="shared" si="718"/>
        <v>0.00001037428852</v>
      </c>
      <c r="AM77" s="36"/>
      <c r="AN77" s="37">
        <f t="shared" si="719"/>
        <v>1.005038017</v>
      </c>
      <c r="AO77" s="37">
        <f t="shared" si="720"/>
        <v>1.010101416</v>
      </c>
      <c r="AP77" s="37">
        <f t="shared" si="721"/>
        <v>0.00002538161579</v>
      </c>
      <c r="AQ77" s="37">
        <f t="shared" si="722"/>
        <v>0.00000007378585458</v>
      </c>
      <c r="AR77" s="36"/>
      <c r="AS77" s="37">
        <f t="shared" si="723"/>
        <v>1.008585771</v>
      </c>
      <c r="AT77" s="37">
        <f t="shared" si="724"/>
        <v>1.017245257</v>
      </c>
      <c r="AU77" s="37">
        <f t="shared" si="725"/>
        <v>0.0000737154587</v>
      </c>
      <c r="AV77" s="37">
        <f t="shared" si="726"/>
        <v>0.00001467261225</v>
      </c>
      <c r="AW77" s="36"/>
      <c r="AX77" s="37">
        <f t="shared" si="727"/>
        <v>1.004995985</v>
      </c>
      <c r="AY77" s="37">
        <f t="shared" si="728"/>
        <v>1.01001693</v>
      </c>
      <c r="AZ77" s="37">
        <f t="shared" si="729"/>
        <v>0.00002495986516</v>
      </c>
      <c r="BA77" s="37">
        <f t="shared" si="730"/>
        <v>0.0000001113398664</v>
      </c>
      <c r="BB77" s="36"/>
      <c r="BC77" s="37">
        <f t="shared" si="731"/>
        <v>1.008542704</v>
      </c>
      <c r="BD77" s="37">
        <f t="shared" si="732"/>
        <v>1.017158387</v>
      </c>
      <c r="BE77" s="37">
        <f t="shared" si="733"/>
        <v>0.00007297779977</v>
      </c>
      <c r="BF77" s="37">
        <f t="shared" si="734"/>
        <v>0.00001517217431</v>
      </c>
      <c r="BG77" s="36"/>
      <c r="BH77" s="37">
        <f t="shared" si="735"/>
        <v>1.027957781</v>
      </c>
      <c r="BI77" s="37">
        <f t="shared" si="736"/>
        <v>1.0566972</v>
      </c>
      <c r="BJ77" s="37">
        <f t="shared" si="737"/>
        <v>0.0007816375279</v>
      </c>
      <c r="BK77" s="37">
        <f t="shared" si="738"/>
        <v>0.0002012765649</v>
      </c>
      <c r="BL77" s="36"/>
      <c r="BM77" s="37">
        <f t="shared" si="739"/>
        <v>1.01176539</v>
      </c>
      <c r="BN77" s="37">
        <f t="shared" si="740"/>
        <v>1.023669203</v>
      </c>
      <c r="BO77" s="37">
        <f t="shared" si="741"/>
        <v>0.0001384243903</v>
      </c>
      <c r="BP77" s="37">
        <f t="shared" si="742"/>
        <v>0.0003841488752</v>
      </c>
      <c r="BQ77" s="4"/>
    </row>
    <row r="78">
      <c r="A78" s="4"/>
      <c r="B78" s="4"/>
      <c r="C78" s="4"/>
      <c r="D78" s="4"/>
      <c r="E78" s="4"/>
      <c r="F78" s="4"/>
      <c r="G78" s="4"/>
      <c r="H78" s="4"/>
      <c r="I78" s="34" t="s">
        <v>43</v>
      </c>
      <c r="J78" s="34" t="s">
        <v>44</v>
      </c>
      <c r="K78" s="34" t="s">
        <v>45</v>
      </c>
      <c r="L78" s="34" t="s">
        <v>46</v>
      </c>
      <c r="M78" s="34" t="s">
        <v>47</v>
      </c>
      <c r="N78" s="34" t="s">
        <v>48</v>
      </c>
      <c r="O78" s="34" t="s">
        <v>49</v>
      </c>
      <c r="P78" s="34" t="s">
        <v>50</v>
      </c>
      <c r="Q78" s="34" t="s">
        <v>51</v>
      </c>
      <c r="R78" s="34" t="s">
        <v>52</v>
      </c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</row>
    <row r="79">
      <c r="A79" s="28">
        <v>43.0</v>
      </c>
      <c r="B79" s="29" t="s">
        <v>104</v>
      </c>
      <c r="C79" s="29" t="s">
        <v>105</v>
      </c>
      <c r="D79" s="24">
        <v>28826.5263</v>
      </c>
      <c r="E79" s="24">
        <v>0.0015</v>
      </c>
      <c r="F79" s="10"/>
      <c r="G79" s="10"/>
      <c r="H79" s="32" t="s">
        <v>106</v>
      </c>
      <c r="I79" s="27">
        <v>29453.391973</v>
      </c>
      <c r="J79" s="27">
        <v>28528.329847</v>
      </c>
      <c r="K79" s="27">
        <v>29458.132083</v>
      </c>
      <c r="L79" s="27">
        <v>28532.894162</v>
      </c>
      <c r="M79" s="27">
        <v>29917.696937</v>
      </c>
      <c r="N79" s="27">
        <v>29035.955933</v>
      </c>
      <c r="O79" s="27">
        <v>29919.881388</v>
      </c>
      <c r="P79" s="27">
        <v>29038.135125</v>
      </c>
      <c r="Q79" s="27">
        <v>30890.021561</v>
      </c>
      <c r="R79" s="27">
        <v>28681.628906</v>
      </c>
      <c r="S79" s="4"/>
      <c r="T79" s="37">
        <f t="shared" ref="T79:T81" si="744">I79/$D79</f>
        <v>1.02174614</v>
      </c>
      <c r="U79" s="37">
        <f t="shared" ref="U79:U81" si="745">T79^2</f>
        <v>1.043965174</v>
      </c>
      <c r="V79" s="37">
        <f t="shared" ref="V79:V81" si="746">(T79-1)^2</f>
        <v>0.0004728945994</v>
      </c>
      <c r="W79" s="37">
        <f t="shared" ref="W79:W81" si="747">(T79*T$3-1)^2</f>
        <v>0.0008662444165</v>
      </c>
      <c r="X79" s="36"/>
      <c r="Y79" s="37">
        <f t="shared" ref="Y79:Y81" si="748">J79/$D79</f>
        <v>0.9896554843</v>
      </c>
      <c r="Z79" s="37">
        <f t="shared" ref="Z79:Z81" si="749">Y79^2</f>
        <v>0.9794179777</v>
      </c>
      <c r="AA79" s="37">
        <f t="shared" ref="AA79:AA81" si="750">(Y79-1)^2</f>
        <v>0.0001070090044</v>
      </c>
      <c r="AB79" s="37">
        <f t="shared" ref="AB79:AB81" si="751">(Y79*Y$3-1)^2</f>
        <v>0.0001012382787</v>
      </c>
      <c r="AC79" s="36"/>
      <c r="AD79" s="37">
        <f t="shared" ref="AD79:AD81" si="752">K79/$D79</f>
        <v>1.021910576</v>
      </c>
      <c r="AE79" s="37">
        <f t="shared" ref="AE79:AE81" si="753">AD79^2</f>
        <v>1.044301224</v>
      </c>
      <c r="AF79" s="37">
        <f t="shared" ref="AF79:AF81" si="754">(AD79-1)^2</f>
        <v>0.0004800733219</v>
      </c>
      <c r="AG79" s="37">
        <f t="shared" ref="AG79:AG81" si="755">(AD79*AD$3-1)^2</f>
        <v>0.0008805555636</v>
      </c>
      <c r="AH79" s="36"/>
      <c r="AI79" s="37">
        <f t="shared" ref="AI79:AI81" si="756">L79/$D79</f>
        <v>0.9898138217</v>
      </c>
      <c r="AJ79" s="37">
        <f t="shared" ref="AJ79:AJ81" si="757">AI79^2</f>
        <v>0.9797314015</v>
      </c>
      <c r="AK79" s="37">
        <f t="shared" ref="AK79:AK81" si="758">(AI79-1)^2</f>
        <v>0.0001037582293</v>
      </c>
      <c r="AL79" s="37">
        <f t="shared" ref="AL79:AL81" si="759">(AI79*AI$3-1)^2</f>
        <v>0.00009678156993</v>
      </c>
      <c r="AM79" s="36"/>
      <c r="AN79" s="37">
        <f t="shared" ref="AN79:AN81" si="760">M79/$D79</f>
        <v>1.037853005</v>
      </c>
      <c r="AO79" s="37">
        <f t="shared" ref="AO79:AO81" si="761">AN79^2</f>
        <v>1.077138859</v>
      </c>
      <c r="AP79" s="37">
        <f t="shared" ref="AP79:AP81" si="762">(AN79-1)^2</f>
        <v>0.001432849969</v>
      </c>
      <c r="AQ79" s="37">
        <f t="shared" ref="AQ79:AQ81" si="763">(AN79*AN$3-1)^2</f>
        <v>0.001047816214</v>
      </c>
      <c r="AR79" s="36"/>
      <c r="AS79" s="37">
        <f t="shared" ref="AS79:AS81" si="764">N79/$D79</f>
        <v>1.007265171</v>
      </c>
      <c r="AT79" s="37">
        <f t="shared" ref="AT79:AT81" si="765">AS79^2</f>
        <v>1.014583124</v>
      </c>
      <c r="AU79" s="37">
        <f t="shared" ref="AU79:AU81" si="766">(AS79-1)^2</f>
        <v>0.00005278270467</v>
      </c>
      <c r="AV79" s="37">
        <f t="shared" ref="AV79:AV81" si="767">(AS79*AS$3-1)^2</f>
        <v>0.00002636645166</v>
      </c>
      <c r="AW79" s="36"/>
      <c r="AX79" s="37">
        <f t="shared" ref="AX79:AX81" si="768">O79/$D79</f>
        <v>1.037928784</v>
      </c>
      <c r="AY79" s="37">
        <f t="shared" ref="AY79:AY81" si="769">AX79^2</f>
        <v>1.077296161</v>
      </c>
      <c r="AZ79" s="37">
        <f t="shared" ref="AZ79:AZ81" si="770">(AX79-1)^2</f>
        <v>0.001438592652</v>
      </c>
      <c r="BA79" s="37">
        <f t="shared" ref="BA79:BA81" si="771">(AX79*AX$3-1)^2</f>
        <v>0.001051346555</v>
      </c>
      <c r="BB79" s="36"/>
      <c r="BC79" s="37">
        <f t="shared" ref="BC79:BC81" si="772">P79/$D79</f>
        <v>1.007340767</v>
      </c>
      <c r="BD79" s="37">
        <f t="shared" ref="BD79:BD81" si="773">BC79^2</f>
        <v>1.014735422</v>
      </c>
      <c r="BE79" s="37">
        <f t="shared" ref="BE79:BE81" si="774">(BC79-1)^2</f>
        <v>0.00005388686627</v>
      </c>
      <c r="BF79" s="37">
        <f t="shared" ref="BF79:BF81" si="775">(BC79*BC$3-1)^2</f>
        <v>0.00002582938405</v>
      </c>
      <c r="BG79" s="36"/>
      <c r="BH79" s="37">
        <f t="shared" ref="BH79:BH81" si="776">Q79/$D79</f>
        <v>1.071583209</v>
      </c>
      <c r="BI79" s="37">
        <f t="shared" ref="BI79:BI81" si="777">BH79^2</f>
        <v>1.148290574</v>
      </c>
      <c r="BJ79" s="37">
        <f t="shared" ref="BJ79:BJ81" si="778">(BH79-1)^2</f>
        <v>0.005124155831</v>
      </c>
      <c r="BK79" s="37">
        <f t="shared" ref="BK79:BK81" si="779">(BH79*BH$3-1)^2</f>
        <v>0.003275068746</v>
      </c>
      <c r="BL79" s="36"/>
      <c r="BM79" s="37">
        <f t="shared" ref="BM79:BM81" si="780">R79/$D79</f>
        <v>0.9949734702</v>
      </c>
      <c r="BN79" s="37">
        <f t="shared" ref="BN79:BN81" si="781">BM79^2</f>
        <v>0.9899722064</v>
      </c>
      <c r="BO79" s="37">
        <f t="shared" ref="BO79:BO81" si="782">(BM79-1)^2</f>
        <v>0.00002526600201</v>
      </c>
      <c r="BP79" s="37">
        <f t="shared" ref="BP79:BP81" si="783">(BM79*BM$3-1)^2</f>
        <v>0.000007170469698</v>
      </c>
      <c r="BQ79" s="4"/>
    </row>
    <row r="80">
      <c r="A80" s="33">
        <v>19.0</v>
      </c>
      <c r="B80" s="4"/>
      <c r="C80" s="4"/>
      <c r="D80" s="24">
        <v>8676.68493</v>
      </c>
      <c r="E80" s="24">
        <v>4.2E-4</v>
      </c>
      <c r="F80" s="10"/>
      <c r="G80" s="10"/>
      <c r="H80" s="4"/>
      <c r="I80" s="27">
        <v>8495.397259</v>
      </c>
      <c r="J80" s="27">
        <v>8659.618292</v>
      </c>
      <c r="K80" s="27">
        <v>8495.916444</v>
      </c>
      <c r="L80" s="27">
        <v>8660.106265</v>
      </c>
      <c r="M80" s="27">
        <v>8629.243506</v>
      </c>
      <c r="N80" s="27">
        <v>8796.834648</v>
      </c>
      <c r="O80" s="27">
        <v>8629.531198</v>
      </c>
      <c r="P80" s="27">
        <v>8797.095732</v>
      </c>
      <c r="Q80" s="27">
        <v>8777.21748</v>
      </c>
      <c r="R80" s="27">
        <v>8519.8903</v>
      </c>
      <c r="S80" s="4"/>
      <c r="T80" s="37">
        <f t="shared" si="744"/>
        <v>0.9791063439</v>
      </c>
      <c r="U80" s="37">
        <f t="shared" si="745"/>
        <v>0.9586492327</v>
      </c>
      <c r="V80" s="37">
        <f t="shared" si="746"/>
        <v>0.0004365448652</v>
      </c>
      <c r="W80" s="37">
        <f t="shared" si="747"/>
        <v>0.0001830207251</v>
      </c>
      <c r="X80" s="36"/>
      <c r="Y80" s="37">
        <f t="shared" si="748"/>
        <v>0.9980330462</v>
      </c>
      <c r="Z80" s="37">
        <f t="shared" si="749"/>
        <v>0.9960699614</v>
      </c>
      <c r="AA80" s="37">
        <f t="shared" si="750"/>
        <v>0.000003868907072</v>
      </c>
      <c r="AB80" s="37">
        <f t="shared" si="751"/>
        <v>0.000002828342462</v>
      </c>
      <c r="AC80" s="36"/>
      <c r="AD80" s="37">
        <f t="shared" si="752"/>
        <v>0.9791661807</v>
      </c>
      <c r="AE80" s="37">
        <f t="shared" si="753"/>
        <v>0.9587664094</v>
      </c>
      <c r="AF80" s="37">
        <f t="shared" si="754"/>
        <v>0.0004340480268</v>
      </c>
      <c r="AG80" s="37">
        <f t="shared" si="755"/>
        <v>0.0001794252972</v>
      </c>
      <c r="AH80" s="36"/>
      <c r="AI80" s="37">
        <f t="shared" si="756"/>
        <v>0.9980892858</v>
      </c>
      <c r="AJ80" s="37">
        <f t="shared" si="757"/>
        <v>0.9961822225</v>
      </c>
      <c r="AK80" s="37">
        <f t="shared" si="758"/>
        <v>0.000003650828708</v>
      </c>
      <c r="AL80" s="37">
        <f t="shared" si="759"/>
        <v>0.000002431682549</v>
      </c>
      <c r="AM80" s="36"/>
      <c r="AN80" s="37">
        <f t="shared" si="760"/>
        <v>0.9945323099</v>
      </c>
      <c r="AO80" s="37">
        <f t="shared" si="761"/>
        <v>0.9890945155</v>
      </c>
      <c r="AP80" s="37">
        <f t="shared" si="762"/>
        <v>0.00002989563466</v>
      </c>
      <c r="AQ80" s="37">
        <f t="shared" si="763"/>
        <v>0.0001149578658</v>
      </c>
      <c r="AR80" s="36"/>
      <c r="AS80" s="37">
        <f t="shared" si="764"/>
        <v>1.013847422</v>
      </c>
      <c r="AT80" s="37">
        <f t="shared" si="765"/>
        <v>1.027886595</v>
      </c>
      <c r="AU80" s="37">
        <f t="shared" si="766"/>
        <v>0.0001917510967</v>
      </c>
      <c r="AV80" s="37">
        <f t="shared" si="767"/>
        <v>0.000001867029406</v>
      </c>
      <c r="AW80" s="36"/>
      <c r="AX80" s="37">
        <f t="shared" si="768"/>
        <v>0.9945654668</v>
      </c>
      <c r="AY80" s="37">
        <f t="shared" si="769"/>
        <v>0.9891604678</v>
      </c>
      <c r="AZ80" s="37">
        <f t="shared" si="770"/>
        <v>0.0000295341507</v>
      </c>
      <c r="BA80" s="37">
        <f t="shared" si="771"/>
        <v>0.0001146801019</v>
      </c>
      <c r="BB80" s="36"/>
      <c r="BC80" s="37">
        <f t="shared" si="772"/>
        <v>1.013877512</v>
      </c>
      <c r="BD80" s="37">
        <f t="shared" si="773"/>
        <v>1.02794761</v>
      </c>
      <c r="BE80" s="37">
        <f t="shared" si="774"/>
        <v>0.0001925853482</v>
      </c>
      <c r="BF80" s="37">
        <f t="shared" si="775"/>
        <v>0.000001887515467</v>
      </c>
      <c r="BG80" s="36"/>
      <c r="BH80" s="37">
        <f t="shared" si="776"/>
        <v>1.011586516</v>
      </c>
      <c r="BI80" s="37">
        <f t="shared" si="777"/>
        <v>1.02330728</v>
      </c>
      <c r="BJ80" s="37">
        <f t="shared" si="778"/>
        <v>0.0001342473563</v>
      </c>
      <c r="BK80" s="37">
        <f t="shared" si="779"/>
        <v>0.000003860271499</v>
      </c>
      <c r="BL80" s="36"/>
      <c r="BM80" s="37">
        <f t="shared" si="780"/>
        <v>0.9819292009</v>
      </c>
      <c r="BN80" s="37">
        <f t="shared" si="781"/>
        <v>0.9641849556</v>
      </c>
      <c r="BO80" s="37">
        <f t="shared" si="782"/>
        <v>0.0003265537792</v>
      </c>
      <c r="BP80" s="37">
        <f t="shared" si="783"/>
        <v>0.0001095685707</v>
      </c>
      <c r="BQ80" s="4"/>
    </row>
    <row r="81">
      <c r="B81" s="4"/>
      <c r="C81" s="4"/>
      <c r="D81" s="24">
        <v>6651.89874</v>
      </c>
      <c r="E81" s="24">
        <v>4.3E-4</v>
      </c>
      <c r="F81" s="10"/>
      <c r="G81" s="10"/>
      <c r="H81" s="4"/>
      <c r="I81" s="27">
        <v>6593.577042</v>
      </c>
      <c r="J81" s="27">
        <v>6643.131965</v>
      </c>
      <c r="K81" s="27">
        <v>6594.127333</v>
      </c>
      <c r="L81" s="27">
        <v>6643.666621</v>
      </c>
      <c r="M81" s="27">
        <v>6697.472978</v>
      </c>
      <c r="N81" s="27">
        <v>6751.405309</v>
      </c>
      <c r="O81" s="27">
        <v>6697.755752</v>
      </c>
      <c r="P81" s="27">
        <v>6751.67691</v>
      </c>
      <c r="Q81" s="27">
        <v>6835.072058</v>
      </c>
      <c r="R81" s="27">
        <v>6568.665396</v>
      </c>
      <c r="S81" s="4"/>
      <c r="T81" s="37">
        <f t="shared" si="744"/>
        <v>0.9912323232</v>
      </c>
      <c r="U81" s="37">
        <f t="shared" si="745"/>
        <v>0.9825415186</v>
      </c>
      <c r="V81" s="37">
        <f t="shared" si="746"/>
        <v>0.00007687215579</v>
      </c>
      <c r="W81" s="37">
        <f t="shared" si="747"/>
        <v>0.000001719561591</v>
      </c>
      <c r="X81" s="36"/>
      <c r="Y81" s="37">
        <f t="shared" si="748"/>
        <v>0.9986820643</v>
      </c>
      <c r="Z81" s="37">
        <f t="shared" si="749"/>
        <v>0.9973658655</v>
      </c>
      <c r="AA81" s="37">
        <f t="shared" si="750"/>
        <v>0.00000173695458</v>
      </c>
      <c r="AB81" s="37">
        <f t="shared" si="751"/>
        <v>0.000001066188778</v>
      </c>
      <c r="AC81" s="36"/>
      <c r="AD81" s="37">
        <f t="shared" si="752"/>
        <v>0.9913150501</v>
      </c>
      <c r="AE81" s="37">
        <f t="shared" si="753"/>
        <v>0.9827055286</v>
      </c>
      <c r="AF81" s="37">
        <f t="shared" si="754"/>
        <v>0.00007542835399</v>
      </c>
      <c r="AG81" s="37">
        <f t="shared" si="755"/>
        <v>0.000001331270412</v>
      </c>
      <c r="AH81" s="36"/>
      <c r="AI81" s="37">
        <f t="shared" si="756"/>
        <v>0.9987624407</v>
      </c>
      <c r="AJ81" s="37">
        <f t="shared" si="757"/>
        <v>0.997526413</v>
      </c>
      <c r="AK81" s="37">
        <f t="shared" si="758"/>
        <v>0.000001531552966</v>
      </c>
      <c r="AL81" s="37">
        <f t="shared" si="759"/>
        <v>0.0000007849843925</v>
      </c>
      <c r="AM81" s="36"/>
      <c r="AN81" s="37">
        <f t="shared" si="760"/>
        <v>1.006851313</v>
      </c>
      <c r="AO81" s="37">
        <f t="shared" si="761"/>
        <v>1.013749566</v>
      </c>
      <c r="AP81" s="37">
        <f t="shared" si="762"/>
        <v>0.00004694048506</v>
      </c>
      <c r="AQ81" s="37">
        <f t="shared" si="763"/>
        <v>0.000002347270285</v>
      </c>
      <c r="AR81" s="36"/>
      <c r="AS81" s="37">
        <f t="shared" si="764"/>
        <v>1.014959123</v>
      </c>
      <c r="AT81" s="37">
        <f t="shared" si="765"/>
        <v>1.030142021</v>
      </c>
      <c r="AU81" s="37">
        <f t="shared" si="766"/>
        <v>0.00022377535</v>
      </c>
      <c r="AV81" s="37">
        <f t="shared" si="767"/>
        <v>0.000006073305791</v>
      </c>
      <c r="AW81" s="36"/>
      <c r="AX81" s="37">
        <f t="shared" si="768"/>
        <v>1.006893823</v>
      </c>
      <c r="AY81" s="37">
        <f t="shared" si="769"/>
        <v>1.013835171</v>
      </c>
      <c r="AZ81" s="37">
        <f t="shared" si="770"/>
        <v>0.00004752479446</v>
      </c>
      <c r="BA81" s="37">
        <f t="shared" si="771"/>
        <v>0.000002415218032</v>
      </c>
      <c r="BB81" s="36"/>
      <c r="BC81" s="37">
        <f t="shared" si="772"/>
        <v>1.014999953</v>
      </c>
      <c r="BD81" s="37">
        <f t="shared" si="773"/>
        <v>1.030224905</v>
      </c>
      <c r="BE81" s="37">
        <f t="shared" si="774"/>
        <v>0.0002249985969</v>
      </c>
      <c r="BF81" s="37">
        <f t="shared" si="775"/>
        <v>0.000006162643432</v>
      </c>
      <c r="BG81" s="36"/>
      <c r="BH81" s="37">
        <f t="shared" si="776"/>
        <v>1.027536997</v>
      </c>
      <c r="BI81" s="37">
        <f t="shared" si="777"/>
        <v>1.055832281</v>
      </c>
      <c r="BJ81" s="37">
        <f t="shared" si="778"/>
        <v>0.0007582862233</v>
      </c>
      <c r="BK81" s="37">
        <f t="shared" si="779"/>
        <v>0.000189669368</v>
      </c>
      <c r="BL81" s="36"/>
      <c r="BM81" s="37">
        <f t="shared" si="780"/>
        <v>0.9874872804</v>
      </c>
      <c r="BN81" s="37">
        <f t="shared" si="781"/>
        <v>0.9751311289</v>
      </c>
      <c r="BO81" s="37">
        <f t="shared" si="782"/>
        <v>0.0001565681528</v>
      </c>
      <c r="BP81" s="37">
        <f t="shared" si="783"/>
        <v>0.00002368169127</v>
      </c>
      <c r="BQ81" s="4"/>
    </row>
    <row r="82">
      <c r="A82" s="4"/>
      <c r="B82" s="4"/>
      <c r="C82" s="4"/>
      <c r="D82" s="4"/>
      <c r="E82" s="4"/>
      <c r="F82" s="4"/>
      <c r="G82" s="4"/>
      <c r="H82" s="4"/>
      <c r="I82" s="34" t="s">
        <v>43</v>
      </c>
      <c r="J82" s="34" t="s">
        <v>44</v>
      </c>
      <c r="K82" s="34" t="s">
        <v>45</v>
      </c>
      <c r="L82" s="34" t="s">
        <v>46</v>
      </c>
      <c r="M82" s="34" t="s">
        <v>47</v>
      </c>
      <c r="N82" s="34" t="s">
        <v>48</v>
      </c>
      <c r="O82" s="34" t="s">
        <v>49</v>
      </c>
      <c r="P82" s="34" t="s">
        <v>50</v>
      </c>
      <c r="Q82" s="34" t="s">
        <v>51</v>
      </c>
      <c r="R82" s="34" t="s">
        <v>52</v>
      </c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</row>
    <row r="83">
      <c r="A83" s="28">
        <v>46.0</v>
      </c>
      <c r="B83" s="29" t="s">
        <v>107</v>
      </c>
      <c r="C83" s="29" t="s">
        <v>108</v>
      </c>
      <c r="D83" s="24">
        <v>613677.34</v>
      </c>
      <c r="E83" s="24">
        <v>1.0</v>
      </c>
      <c r="F83" s="10"/>
      <c r="G83" s="10"/>
      <c r="H83" s="32" t="s">
        <v>109</v>
      </c>
      <c r="I83" s="27">
        <v>602114.962531</v>
      </c>
      <c r="J83" s="27">
        <v>611338.243481</v>
      </c>
      <c r="K83" s="27">
        <v>602167.535386</v>
      </c>
      <c r="L83" s="27">
        <v>611397.220199</v>
      </c>
      <c r="M83" s="27">
        <v>608403.528919</v>
      </c>
      <c r="N83" s="27">
        <v>615978.021257</v>
      </c>
      <c r="O83" s="27">
        <v>608416.808235</v>
      </c>
      <c r="P83" s="27">
        <v>615992.479426</v>
      </c>
      <c r="Q83" s="27">
        <v>628516.509556</v>
      </c>
      <c r="R83" s="27">
        <v>606283.899577</v>
      </c>
      <c r="S83" s="4"/>
      <c r="T83" s="37">
        <f t="shared" ref="T83:T85" si="784">I83/$D83</f>
        <v>0.9811588652</v>
      </c>
      <c r="U83" s="37">
        <f t="shared" ref="U83:U85" si="785">T83^2</f>
        <v>0.9626727188</v>
      </c>
      <c r="V83" s="37">
        <f t="shared" ref="V83:V85" si="786">(T83-1)^2</f>
        <v>0.0003549883595</v>
      </c>
      <c r="W83" s="37">
        <f t="shared" ref="W83:W85" si="787">(T83*T$3-1)^2</f>
        <v>0.0001313443033</v>
      </c>
      <c r="X83" s="36"/>
      <c r="Y83" s="37">
        <f t="shared" ref="Y83:Y85" si="788">J83/$D83</f>
        <v>0.9961883935</v>
      </c>
      <c r="Z83" s="37">
        <f t="shared" ref="Z83:Z85" si="789">Y83^2</f>
        <v>0.9923913154</v>
      </c>
      <c r="AA83" s="37">
        <f t="shared" ref="AA83:AA85" si="790">(Y83-1)^2</f>
        <v>0.00001452834387</v>
      </c>
      <c r="AB83" s="37">
        <f t="shared" ref="AB83:AB85" si="791">(Y83*Y$3-1)^2</f>
        <v>0.00001243935853</v>
      </c>
      <c r="AC83" s="36"/>
      <c r="AD83" s="37">
        <f t="shared" ref="AD83:AD85" si="792">K83/$D83</f>
        <v>0.9812445338</v>
      </c>
      <c r="AE83" s="37">
        <f t="shared" ref="AE83:AE85" si="793">AD83^2</f>
        <v>0.9628408351</v>
      </c>
      <c r="AF83" s="37">
        <f t="shared" ref="AF83:AF85" si="794">(AD83-1)^2</f>
        <v>0.0003517675127</v>
      </c>
      <c r="AG83" s="37">
        <f t="shared" ref="AG83:AG85" si="795">(AD83*AD$3-1)^2</f>
        <v>0.000127708764</v>
      </c>
      <c r="AH83" s="36"/>
      <c r="AI83" s="37">
        <f t="shared" ref="AI83:AI85" si="796">L83/$D83</f>
        <v>0.9962844973</v>
      </c>
      <c r="AJ83" s="37">
        <f t="shared" ref="AJ83:AJ85" si="797">AI83^2</f>
        <v>0.9925827996</v>
      </c>
      <c r="AK83" s="37">
        <f t="shared" ref="AK83:AK85" si="798">(AI83-1)^2</f>
        <v>0.00001380496016</v>
      </c>
      <c r="AL83" s="37">
        <f t="shared" ref="AL83:AL85" si="799">(AI83*AI$3-1)^2</f>
        <v>0.00001132194022</v>
      </c>
      <c r="AM83" s="36"/>
      <c r="AN83" s="37">
        <f t="shared" ref="AN83:AN85" si="800">M83/$D83</f>
        <v>0.9914062151</v>
      </c>
      <c r="AO83" s="37">
        <f t="shared" ref="AO83:AO85" si="801">AN83^2</f>
        <v>0.9828862833</v>
      </c>
      <c r="AP83" s="37">
        <f t="shared" ref="AP83:AP85" si="802">(AN83-1)^2</f>
        <v>0.00007385313955</v>
      </c>
      <c r="AQ83" s="37">
        <f t="shared" ref="AQ83:AQ85" si="803">(AN83*AN$3-1)^2</f>
        <v>0.0001913081847</v>
      </c>
      <c r="AR83" s="36"/>
      <c r="AS83" s="37">
        <f t="shared" ref="AS83:AS85" si="804">N83/$D83</f>
        <v>1.003749008</v>
      </c>
      <c r="AT83" s="37">
        <f t="shared" ref="AT83:AT85" si="805">AS83^2</f>
        <v>1.007512071</v>
      </c>
      <c r="AU83" s="37">
        <f t="shared" ref="AU83:AU85" si="806">(AS83-1)^2</f>
        <v>0.00001405506098</v>
      </c>
      <c r="AV83" s="37">
        <f t="shared" ref="AV83:AV85" si="807">(AS83*AS$3-1)^2</f>
        <v>0.00007409256904</v>
      </c>
      <c r="AW83" s="36"/>
      <c r="AX83" s="37">
        <f t="shared" ref="AX83:AX85" si="808">O83/$D83</f>
        <v>0.991427854</v>
      </c>
      <c r="AY83" s="37">
        <f t="shared" ref="AY83:AY85" si="809">AX83^2</f>
        <v>0.9829291897</v>
      </c>
      <c r="AZ83" s="37">
        <f t="shared" ref="AZ83:AZ85" si="810">(AX83-1)^2</f>
        <v>0.00007348168731</v>
      </c>
      <c r="BA83" s="37">
        <f t="shared" ref="BA83:BA85" si="811">(AX83*AX$3-1)^2</f>
        <v>0.0001912648381</v>
      </c>
      <c r="BB83" s="36"/>
      <c r="BC83" s="37">
        <f t="shared" ref="BC83:BC85" si="812">P83/$D83</f>
        <v>1.003772568</v>
      </c>
      <c r="BD83" s="37">
        <f t="shared" ref="BD83:BD85" si="813">BC83^2</f>
        <v>1.007559368</v>
      </c>
      <c r="BE83" s="37">
        <f t="shared" ref="BE83:BE85" si="814">(BC83-1)^2</f>
        <v>0.00001423226846</v>
      </c>
      <c r="BF83" s="37">
        <f t="shared" ref="BF83:BF85" si="815">(BC83*BC$3-1)^2</f>
        <v>0.00007407109207</v>
      </c>
      <c r="BG83" s="36"/>
      <c r="BH83" s="37">
        <f t="shared" ref="BH83:BH85" si="816">Q83/$D83</f>
        <v>1.024180736</v>
      </c>
      <c r="BI83" s="37">
        <f t="shared" ref="BI83:BI85" si="817">BH83^2</f>
        <v>1.048946179</v>
      </c>
      <c r="BJ83" s="37">
        <f t="shared" ref="BJ83:BJ85" si="818">(BH83-1)^2</f>
        <v>0.0005847079784</v>
      </c>
      <c r="BK83" s="37">
        <f t="shared" ref="BK83:BK85" si="819">(BH83*BH$3-1)^2</f>
        <v>0.0001094272751</v>
      </c>
      <c r="BL83" s="36"/>
      <c r="BM83" s="37">
        <f t="shared" ref="BM83:BM85" si="820">R83/$D83</f>
        <v>0.9879522349</v>
      </c>
      <c r="BN83" s="37">
        <f t="shared" ref="BN83:BN85" si="821">BM83^2</f>
        <v>0.9760496185</v>
      </c>
      <c r="BO83" s="37">
        <f t="shared" ref="BO83:BO85" si="822">(BM83-1)^2</f>
        <v>0.0001451486433</v>
      </c>
      <c r="BP83" s="37">
        <f t="shared" ref="BP83:BP85" si="823">(BM83*BM$3-1)^2</f>
        <v>0.00001934089978</v>
      </c>
      <c r="BQ83" s="4"/>
    </row>
    <row r="84">
      <c r="A84" s="33">
        <v>20.0</v>
      </c>
      <c r="B84" s="4"/>
      <c r="C84" s="4"/>
      <c r="D84" s="24">
        <v>10576.6029</v>
      </c>
      <c r="E84" s="24">
        <v>0.00145</v>
      </c>
      <c r="F84" s="10"/>
      <c r="G84" s="10"/>
      <c r="H84" s="4"/>
      <c r="I84" s="27">
        <v>10319.640435</v>
      </c>
      <c r="J84" s="27">
        <v>10472.081048</v>
      </c>
      <c r="K84" s="27">
        <v>10319.497229</v>
      </c>
      <c r="L84" s="27">
        <v>10471.938305</v>
      </c>
      <c r="M84" s="27">
        <v>10581.211475</v>
      </c>
      <c r="N84" s="27">
        <v>10762.611727</v>
      </c>
      <c r="O84" s="27">
        <v>10581.319852</v>
      </c>
      <c r="P84" s="27">
        <v>10762.717406</v>
      </c>
      <c r="Q84" s="27">
        <v>10795.281296</v>
      </c>
      <c r="R84" s="27">
        <v>10313.998452</v>
      </c>
      <c r="S84" s="4"/>
      <c r="T84" s="37">
        <f t="shared" si="784"/>
        <v>0.9757046315</v>
      </c>
      <c r="U84" s="37">
        <f t="shared" si="785"/>
        <v>0.9519995279</v>
      </c>
      <c r="V84" s="37">
        <f t="shared" si="786"/>
        <v>0.0005902649309</v>
      </c>
      <c r="W84" s="37">
        <f t="shared" si="787"/>
        <v>0.0002874997098</v>
      </c>
      <c r="X84" s="36"/>
      <c r="Y84" s="37">
        <f t="shared" si="788"/>
        <v>0.9901176348</v>
      </c>
      <c r="Z84" s="37">
        <f t="shared" si="789"/>
        <v>0.9803329308</v>
      </c>
      <c r="AA84" s="37">
        <f t="shared" si="790"/>
        <v>0.00009766114114</v>
      </c>
      <c r="AB84" s="37">
        <f t="shared" si="791"/>
        <v>0.00009214926518</v>
      </c>
      <c r="AC84" s="36"/>
      <c r="AD84" s="37">
        <f t="shared" si="792"/>
        <v>0.9756910916</v>
      </c>
      <c r="AE84" s="37">
        <f t="shared" si="793"/>
        <v>0.9519731062</v>
      </c>
      <c r="AF84" s="37">
        <f t="shared" si="794"/>
        <v>0.0005909230272</v>
      </c>
      <c r="AG84" s="37">
        <f t="shared" si="795"/>
        <v>0.0002854904485</v>
      </c>
      <c r="AH84" s="36"/>
      <c r="AI84" s="37">
        <f t="shared" si="796"/>
        <v>0.9901041387</v>
      </c>
      <c r="AJ84" s="37">
        <f t="shared" si="797"/>
        <v>0.9803062055</v>
      </c>
      <c r="AK84" s="37">
        <f t="shared" si="798"/>
        <v>0.00009792807026</v>
      </c>
      <c r="AL84" s="37">
        <f t="shared" si="799"/>
        <v>0.00009115176172</v>
      </c>
      <c r="AM84" s="36"/>
      <c r="AN84" s="37">
        <f t="shared" si="800"/>
        <v>1.000435733</v>
      </c>
      <c r="AO84" s="37">
        <f t="shared" si="801"/>
        <v>1.000871656</v>
      </c>
      <c r="AP84" s="37">
        <f t="shared" si="802"/>
        <v>0.0000001898632546</v>
      </c>
      <c r="AQ84" s="37">
        <f t="shared" si="803"/>
        <v>0.00002351867374</v>
      </c>
      <c r="AR84" s="36"/>
      <c r="AS84" s="37">
        <f t="shared" si="804"/>
        <v>1.017586821</v>
      </c>
      <c r="AT84" s="37">
        <f t="shared" si="805"/>
        <v>1.035482939</v>
      </c>
      <c r="AU84" s="37">
        <f t="shared" si="806"/>
        <v>0.0003092962895</v>
      </c>
      <c r="AV84" s="37">
        <f t="shared" si="807"/>
        <v>0.00002560115298</v>
      </c>
      <c r="AW84" s="36"/>
      <c r="AX84" s="37">
        <f t="shared" si="808"/>
        <v>1.00044598</v>
      </c>
      <c r="AY84" s="37">
        <f t="shared" si="809"/>
        <v>1.000892159</v>
      </c>
      <c r="AZ84" s="37">
        <f t="shared" si="810"/>
        <v>0.0000001988980456</v>
      </c>
      <c r="BA84" s="37">
        <f t="shared" si="811"/>
        <v>0.00002361524455</v>
      </c>
      <c r="BB84" s="36"/>
      <c r="BC84" s="37">
        <f t="shared" si="812"/>
        <v>1.017596813</v>
      </c>
      <c r="BD84" s="37">
        <f t="shared" si="813"/>
        <v>1.035503274</v>
      </c>
      <c r="BE84" s="37">
        <f t="shared" si="814"/>
        <v>0.0003096478364</v>
      </c>
      <c r="BF84" s="37">
        <f t="shared" si="815"/>
        <v>0.00002547525189</v>
      </c>
      <c r="BG84" s="36"/>
      <c r="BH84" s="37">
        <f t="shared" si="816"/>
        <v>1.020675674</v>
      </c>
      <c r="BI84" s="37">
        <f t="shared" si="817"/>
        <v>1.041778832</v>
      </c>
      <c r="BJ84" s="37">
        <f t="shared" si="818"/>
        <v>0.0004274835048</v>
      </c>
      <c r="BK84" s="37">
        <f t="shared" si="819"/>
        <v>0.00004903699241</v>
      </c>
      <c r="BL84" s="36"/>
      <c r="BM84" s="37">
        <f t="shared" si="820"/>
        <v>0.9751711915</v>
      </c>
      <c r="BN84" s="37">
        <f t="shared" si="821"/>
        <v>0.9509588527</v>
      </c>
      <c r="BO84" s="37">
        <f t="shared" si="822"/>
        <v>0.0006164697316</v>
      </c>
      <c r="BP84" s="37">
        <f t="shared" si="823"/>
        <v>0.0002985237172</v>
      </c>
      <c r="BQ84" s="4"/>
    </row>
    <row r="85">
      <c r="B85" s="4"/>
      <c r="C85" s="4"/>
      <c r="D85" s="24">
        <v>10383.05728</v>
      </c>
      <c r="E85" s="24">
        <v>0.00181</v>
      </c>
      <c r="F85" s="10"/>
      <c r="G85" s="10"/>
      <c r="H85" s="4"/>
      <c r="I85" s="27">
        <v>10145.752516</v>
      </c>
      <c r="J85" s="27">
        <v>10295.717811</v>
      </c>
      <c r="K85" s="27">
        <v>10145.629021</v>
      </c>
      <c r="L85" s="27">
        <v>10295.596561</v>
      </c>
      <c r="M85" s="27">
        <v>10400.331351</v>
      </c>
      <c r="N85" s="27">
        <v>10577.792354</v>
      </c>
      <c r="O85" s="27">
        <v>10400.439935</v>
      </c>
      <c r="P85" s="27">
        <v>10577.898698</v>
      </c>
      <c r="Q85" s="27">
        <v>10612.9945</v>
      </c>
      <c r="R85" s="27">
        <v>10141.473433</v>
      </c>
      <c r="S85" s="4"/>
      <c r="T85" s="37">
        <f t="shared" si="784"/>
        <v>0.977145001</v>
      </c>
      <c r="U85" s="37">
        <f t="shared" si="785"/>
        <v>0.9548123529</v>
      </c>
      <c r="V85" s="37">
        <f t="shared" si="786"/>
        <v>0.0005223509804</v>
      </c>
      <c r="W85" s="37">
        <f t="shared" si="787"/>
        <v>0.0002403929936</v>
      </c>
      <c r="X85" s="36"/>
      <c r="Y85" s="37">
        <f t="shared" si="788"/>
        <v>0.9915882705</v>
      </c>
      <c r="Z85" s="37">
        <f t="shared" si="789"/>
        <v>0.9832472982</v>
      </c>
      <c r="AA85" s="37">
        <f t="shared" si="790"/>
        <v>0.00007075719282</v>
      </c>
      <c r="AB85" s="37">
        <f t="shared" si="791"/>
        <v>0.00006607064216</v>
      </c>
      <c r="AC85" s="36"/>
      <c r="AD85" s="37">
        <f t="shared" si="792"/>
        <v>0.9771331071</v>
      </c>
      <c r="AE85" s="37">
        <f t="shared" si="793"/>
        <v>0.954789109</v>
      </c>
      <c r="AF85" s="37">
        <f t="shared" si="794"/>
        <v>0.0005228947918</v>
      </c>
      <c r="AG85" s="37">
        <f t="shared" si="795"/>
        <v>0.0002385014439</v>
      </c>
      <c r="AH85" s="36"/>
      <c r="AI85" s="37">
        <f t="shared" si="796"/>
        <v>0.9915765928</v>
      </c>
      <c r="AJ85" s="37">
        <f t="shared" si="797"/>
        <v>0.9832241395</v>
      </c>
      <c r="AK85" s="37">
        <f t="shared" si="798"/>
        <v>0.00007095378813</v>
      </c>
      <c r="AL85" s="37">
        <f t="shared" si="799"/>
        <v>0.00006519546313</v>
      </c>
      <c r="AM85" s="36"/>
      <c r="AN85" s="37">
        <f t="shared" si="800"/>
        <v>1.001663679</v>
      </c>
      <c r="AO85" s="37">
        <f t="shared" si="801"/>
        <v>1.003330125</v>
      </c>
      <c r="AP85" s="37">
        <f t="shared" si="802"/>
        <v>0.000002767826741</v>
      </c>
      <c r="AQ85" s="37">
        <f t="shared" si="803"/>
        <v>0.00001316345165</v>
      </c>
      <c r="AR85" s="36"/>
      <c r="AS85" s="37">
        <f t="shared" si="804"/>
        <v>1.01875508</v>
      </c>
      <c r="AT85" s="37">
        <f t="shared" si="805"/>
        <v>1.037861914</v>
      </c>
      <c r="AU85" s="37">
        <f t="shared" si="806"/>
        <v>0.0003517530405</v>
      </c>
      <c r="AV85" s="37">
        <f t="shared" si="807"/>
        <v>0.00003860926228</v>
      </c>
      <c r="AW85" s="36"/>
      <c r="AX85" s="37">
        <f t="shared" si="808"/>
        <v>1.001674136</v>
      </c>
      <c r="AY85" s="37">
        <f t="shared" si="809"/>
        <v>1.003351076</v>
      </c>
      <c r="AZ85" s="37">
        <f t="shared" si="810"/>
        <v>0.000002802732965</v>
      </c>
      <c r="BA85" s="37">
        <f t="shared" si="811"/>
        <v>0.00001323437749</v>
      </c>
      <c r="BB85" s="36"/>
      <c r="BC85" s="37">
        <f t="shared" si="812"/>
        <v>1.018765322</v>
      </c>
      <c r="BD85" s="37">
        <f t="shared" si="813"/>
        <v>1.037882782</v>
      </c>
      <c r="BE85" s="37">
        <f t="shared" si="814"/>
        <v>0.0003521373271</v>
      </c>
      <c r="BF85" s="37">
        <f t="shared" si="815"/>
        <v>0.00003845736226</v>
      </c>
      <c r="BG85" s="36"/>
      <c r="BH85" s="37">
        <f t="shared" si="816"/>
        <v>1.022145425</v>
      </c>
      <c r="BI85" s="37">
        <f t="shared" si="817"/>
        <v>1.044781271</v>
      </c>
      <c r="BJ85" s="37">
        <f t="shared" si="818"/>
        <v>0.0004904198644</v>
      </c>
      <c r="BK85" s="37">
        <f t="shared" si="819"/>
        <v>0.00007144820617</v>
      </c>
      <c r="BL85" s="36"/>
      <c r="BM85" s="37">
        <f t="shared" si="820"/>
        <v>0.9767328793</v>
      </c>
      <c r="BN85" s="37">
        <f t="shared" si="821"/>
        <v>0.9540071175</v>
      </c>
      <c r="BO85" s="37">
        <f t="shared" si="822"/>
        <v>0.0005413589058</v>
      </c>
      <c r="BP85" s="37">
        <f t="shared" si="823"/>
        <v>0.0002466174567</v>
      </c>
      <c r="BQ85" s="4"/>
    </row>
    <row r="86">
      <c r="A86" s="4"/>
      <c r="B86" s="4"/>
      <c r="C86" s="4"/>
      <c r="D86" s="4"/>
      <c r="E86" s="4"/>
      <c r="F86" s="4"/>
      <c r="G86" s="4"/>
      <c r="H86" s="4"/>
      <c r="I86" s="34" t="s">
        <v>43</v>
      </c>
      <c r="J86" s="34" t="s">
        <v>44</v>
      </c>
      <c r="K86" s="34" t="s">
        <v>45</v>
      </c>
      <c r="L86" s="34" t="s">
        <v>46</v>
      </c>
      <c r="M86" s="34" t="s">
        <v>47</v>
      </c>
      <c r="N86" s="34" t="s">
        <v>48</v>
      </c>
      <c r="O86" s="34" t="s">
        <v>49</v>
      </c>
      <c r="P86" s="34" t="s">
        <v>50</v>
      </c>
      <c r="Q86" s="34" t="s">
        <v>51</v>
      </c>
      <c r="R86" s="34" t="s">
        <v>52</v>
      </c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</row>
    <row r="87">
      <c r="A87" s="28">
        <v>47.0</v>
      </c>
      <c r="B87" s="29" t="s">
        <v>110</v>
      </c>
      <c r="C87" s="29" t="s">
        <v>111</v>
      </c>
      <c r="D87" s="24">
        <v>83560.0</v>
      </c>
      <c r="E87" s="10"/>
      <c r="F87" s="10"/>
      <c r="G87" s="10"/>
      <c r="H87" s="32" t="s">
        <v>112</v>
      </c>
      <c r="I87" s="27">
        <v>86821.189429</v>
      </c>
      <c r="J87" s="27">
        <v>87518.73565</v>
      </c>
      <c r="K87" s="27">
        <v>86829.268856</v>
      </c>
      <c r="L87" s="27">
        <v>87525.703943</v>
      </c>
      <c r="M87" s="27">
        <v>87454.526931</v>
      </c>
      <c r="N87" s="27">
        <v>87953.673811</v>
      </c>
      <c r="O87" s="27">
        <v>87450.860421</v>
      </c>
      <c r="P87" s="27">
        <v>87949.235494</v>
      </c>
      <c r="Q87" s="27">
        <v>87234.753925</v>
      </c>
      <c r="R87" s="27">
        <v>87252.472366</v>
      </c>
      <c r="S87" s="4"/>
      <c r="T87" s="37">
        <f t="shared" ref="T87:T89" si="824">I87/$D87</f>
        <v>1.039028117</v>
      </c>
      <c r="U87" s="37">
        <f t="shared" ref="U87:U89" si="825">T87^2</f>
        <v>1.079579427</v>
      </c>
      <c r="V87" s="37">
        <f t="shared" ref="V87:V89" si="826">(T87-1)^2</f>
        <v>0.001523193891</v>
      </c>
      <c r="W87" s="37">
        <f t="shared" ref="W87:W89" si="827">(T87*T$3-1)^2</f>
        <v>0.00219436105</v>
      </c>
      <c r="X87" s="36"/>
      <c r="Y87" s="37">
        <f t="shared" ref="Y87:Y89" si="828">J87/$D87</f>
        <v>1.047375965</v>
      </c>
      <c r="Z87" s="37">
        <f t="shared" ref="Z87:Z89" si="829">Y87^2</f>
        <v>1.096996412</v>
      </c>
      <c r="AA87" s="37">
        <f t="shared" ref="AA87:AA89" si="830">(Y87-1)^2</f>
        <v>0.002244482076</v>
      </c>
      <c r="AB87" s="37">
        <f t="shared" ref="AB87:AB89" si="831">(Y87*Y$3-1)^2</f>
        <v>0.00227292955</v>
      </c>
      <c r="AC87" s="36"/>
      <c r="AD87" s="37">
        <f t="shared" ref="AD87:AD89" si="832">K87/$D87</f>
        <v>1.039124807</v>
      </c>
      <c r="AE87" s="37">
        <f t="shared" ref="AE87:AE89" si="833">AD87^2</f>
        <v>1.079780364</v>
      </c>
      <c r="AF87" s="37">
        <f t="shared" ref="AF87:AF89" si="834">(AD87-1)^2</f>
        <v>0.001530750507</v>
      </c>
      <c r="AG87" s="37">
        <f t="shared" ref="AG87:AG89" si="835">(AD87*AD$3-1)^2</f>
        <v>0.002210802005</v>
      </c>
      <c r="AH87" s="36"/>
      <c r="AI87" s="37">
        <f t="shared" ref="AI87:AI89" si="836">L87/$D87</f>
        <v>1.047459358</v>
      </c>
      <c r="AJ87" s="37">
        <f t="shared" ref="AJ87:AJ89" si="837">AI87^2</f>
        <v>1.097171106</v>
      </c>
      <c r="AK87" s="37">
        <f t="shared" ref="AK87:AK89" si="838">(AI87-1)^2</f>
        <v>0.002252390649</v>
      </c>
      <c r="AL87" s="37">
        <f t="shared" ref="AL87:AL89" si="839">(AI87*AI$3-1)^2</f>
        <v>0.002287523809</v>
      </c>
      <c r="AM87" s="36"/>
      <c r="AN87" s="37">
        <f t="shared" ref="AN87:AN89" si="840">M87/$D87</f>
        <v>1.046607551</v>
      </c>
      <c r="AO87" s="37">
        <f t="shared" ref="AO87:AO89" si="841">AN87^2</f>
        <v>1.095387365</v>
      </c>
      <c r="AP87" s="37">
        <f t="shared" ref="AP87:AP89" si="842">(AN87-1)^2</f>
        <v>0.002172263776</v>
      </c>
      <c r="AQ87" s="37">
        <f t="shared" ref="AQ87:AQ89" si="843">(AN87*AN$3-1)^2</f>
        <v>0.001687425474</v>
      </c>
      <c r="AR87" s="36"/>
      <c r="AS87" s="37">
        <f t="shared" ref="AS87:AS89" si="844">N87/$D87</f>
        <v>1.052581065</v>
      </c>
      <c r="AT87" s="37">
        <f t="shared" ref="AT87:AT89" si="845">AS87^2</f>
        <v>1.107926899</v>
      </c>
      <c r="AU87" s="37">
        <f t="shared" ref="AU87:AU89" si="846">(AS87-1)^2</f>
        <v>0.002764768421</v>
      </c>
      <c r="AV87" s="37">
        <f t="shared" ref="AV87:AV89" si="847">(AS87*AS$3-1)^2</f>
        <v>0.001569998234</v>
      </c>
      <c r="AW87" s="36"/>
      <c r="AX87" s="37">
        <f t="shared" ref="AX87:AX89" si="848">O87/$D87</f>
        <v>1.046563672</v>
      </c>
      <c r="AY87" s="37">
        <f t="shared" ref="AY87:AY89" si="849">AX87^2</f>
        <v>1.095295519</v>
      </c>
      <c r="AZ87" s="37">
        <f t="shared" ref="AZ87:AZ89" si="850">(AX87-1)^2</f>
        <v>0.002168175538</v>
      </c>
      <c r="BA87" s="37">
        <f t="shared" ref="BA87:BA89" si="851">(AX87*AX$3-1)^2</f>
        <v>0.001682112949</v>
      </c>
      <c r="BB87" s="36"/>
      <c r="BC87" s="37">
        <f t="shared" ref="BC87:BC89" si="852">P87/$D87</f>
        <v>1.05252795</v>
      </c>
      <c r="BD87" s="37">
        <f t="shared" ref="BD87:BD89" si="853">BC87^2</f>
        <v>1.107815085</v>
      </c>
      <c r="BE87" s="37">
        <f t="shared" ref="BE87:BE89" si="854">(BC87-1)^2</f>
        <v>0.002759185521</v>
      </c>
      <c r="BF87" s="37">
        <f t="shared" ref="BF87:BF89" si="855">(BC87*BC$3-1)^2</f>
        <v>0.001564016612</v>
      </c>
      <c r="BG87" s="36"/>
      <c r="BH87" s="37">
        <f t="shared" ref="BH87:BH89" si="856">Q87/$D87</f>
        <v>1.043977428</v>
      </c>
      <c r="BI87" s="37">
        <f t="shared" ref="BI87:BI89" si="857">BH87^2</f>
        <v>1.089888871</v>
      </c>
      <c r="BJ87" s="37">
        <f t="shared" ref="BJ87:BJ89" si="858">(BH87-1)^2</f>
        <v>0.001934014217</v>
      </c>
      <c r="BK87" s="37">
        <f t="shared" ref="BK87:BK89" si="859">(BH87*BH$3-1)^2</f>
        <v>0.0008995347235</v>
      </c>
      <c r="BL87" s="36"/>
      <c r="BM87" s="37">
        <f t="shared" ref="BM87:BM89" si="860">R87/$D87</f>
        <v>1.044189473</v>
      </c>
      <c r="BN87" s="37">
        <f t="shared" ref="BN87:BN89" si="861">BM87^2</f>
        <v>1.090331656</v>
      </c>
      <c r="BO87" s="37">
        <f t="shared" ref="BO87:BO89" si="862">(BM87-1)^2</f>
        <v>0.001952709526</v>
      </c>
      <c r="BP87" s="37">
        <f t="shared" ref="BP87:BP89" si="863">(BM87*BM$3-1)^2</f>
        <v>0.002732661687</v>
      </c>
      <c r="BQ87" s="4"/>
    </row>
    <row r="88">
      <c r="A88" s="33">
        <v>21.0</v>
      </c>
      <c r="B88" s="4"/>
      <c r="C88" s="4"/>
      <c r="D88" s="24">
        <v>3747.12</v>
      </c>
      <c r="E88" s="10"/>
      <c r="F88" s="10"/>
      <c r="G88" s="10"/>
      <c r="H88" s="4"/>
      <c r="I88" s="27">
        <v>3666.751287</v>
      </c>
      <c r="J88" s="27">
        <v>3696.058796</v>
      </c>
      <c r="K88" s="27">
        <v>3667.137518</v>
      </c>
      <c r="L88" s="27">
        <v>3696.444051</v>
      </c>
      <c r="M88" s="27">
        <v>3772.263932</v>
      </c>
      <c r="N88" s="27">
        <v>3825.864182</v>
      </c>
      <c r="O88" s="27">
        <v>3772.844371</v>
      </c>
      <c r="P88" s="27">
        <v>3826.44209</v>
      </c>
      <c r="Q88" s="27">
        <v>3851.311116</v>
      </c>
      <c r="R88" s="27">
        <v>3613.265893</v>
      </c>
      <c r="S88" s="4"/>
      <c r="T88" s="37">
        <f t="shared" si="824"/>
        <v>0.978551871</v>
      </c>
      <c r="U88" s="37">
        <f t="shared" si="825"/>
        <v>0.9575637643</v>
      </c>
      <c r="V88" s="37">
        <f t="shared" si="826"/>
        <v>0.000460022236</v>
      </c>
      <c r="W88" s="37">
        <f t="shared" si="827"/>
        <v>0.0001984480498</v>
      </c>
      <c r="X88" s="36"/>
      <c r="Y88" s="37">
        <f t="shared" si="828"/>
        <v>0.9863732136</v>
      </c>
      <c r="Z88" s="37">
        <f t="shared" si="829"/>
        <v>0.9729321164</v>
      </c>
      <c r="AA88" s="37">
        <f t="shared" si="830"/>
        <v>0.0001856893086</v>
      </c>
      <c r="AB88" s="37">
        <f t="shared" si="831"/>
        <v>0.0001780872133</v>
      </c>
      <c r="AC88" s="36"/>
      <c r="AD88" s="37">
        <f t="shared" si="832"/>
        <v>0.9786549451</v>
      </c>
      <c r="AE88" s="37">
        <f t="shared" si="833"/>
        <v>0.9577655016</v>
      </c>
      <c r="AF88" s="37">
        <f t="shared" si="834"/>
        <v>0.0004556113674</v>
      </c>
      <c r="AG88" s="37">
        <f t="shared" si="835"/>
        <v>0.0001934906683</v>
      </c>
      <c r="AH88" s="36"/>
      <c r="AI88" s="37">
        <f t="shared" si="836"/>
        <v>0.9864760272</v>
      </c>
      <c r="AJ88" s="37">
        <f t="shared" si="837"/>
        <v>0.9731349522</v>
      </c>
      <c r="AK88" s="37">
        <f t="shared" si="838"/>
        <v>0.0001828978406</v>
      </c>
      <c r="AL88" s="37">
        <f t="shared" si="839"/>
        <v>0.0001736262614</v>
      </c>
      <c r="AM88" s="36"/>
      <c r="AN88" s="37">
        <f t="shared" si="840"/>
        <v>1.006710202</v>
      </c>
      <c r="AO88" s="37">
        <f t="shared" si="841"/>
        <v>1.013465431</v>
      </c>
      <c r="AP88" s="37">
        <f t="shared" si="842"/>
        <v>0.00004502681046</v>
      </c>
      <c r="AQ88" s="37">
        <f t="shared" si="843"/>
        <v>0.000001936871162</v>
      </c>
      <c r="AR88" s="36"/>
      <c r="AS88" s="37">
        <f t="shared" si="844"/>
        <v>1.021014588</v>
      </c>
      <c r="AT88" s="37">
        <f t="shared" si="845"/>
        <v>1.042470788</v>
      </c>
      <c r="AU88" s="37">
        <f t="shared" si="846"/>
        <v>0.0004416128977</v>
      </c>
      <c r="AV88" s="37">
        <f t="shared" si="847"/>
        <v>0.00007132354367</v>
      </c>
      <c r="AW88" s="36"/>
      <c r="AX88" s="37">
        <f t="shared" si="848"/>
        <v>1.006865105</v>
      </c>
      <c r="AY88" s="37">
        <f t="shared" si="849"/>
        <v>1.013777339</v>
      </c>
      <c r="AZ88" s="37">
        <f t="shared" si="850"/>
        <v>0.00004712966209</v>
      </c>
      <c r="BA88" s="37">
        <f t="shared" si="851"/>
        <v>0.000002327245502</v>
      </c>
      <c r="BB88" s="36"/>
      <c r="BC88" s="37">
        <f t="shared" si="852"/>
        <v>1.021168815</v>
      </c>
      <c r="BD88" s="37">
        <f t="shared" si="853"/>
        <v>1.042785749</v>
      </c>
      <c r="BE88" s="37">
        <f t="shared" si="854"/>
        <v>0.0004481187278</v>
      </c>
      <c r="BF88" s="37">
        <f t="shared" si="855"/>
        <v>0.00007353493788</v>
      </c>
      <c r="BG88" s="36"/>
      <c r="BH88" s="37">
        <f t="shared" si="856"/>
        <v>1.027805652</v>
      </c>
      <c r="BI88" s="37">
        <f t="shared" si="857"/>
        <v>1.056384459</v>
      </c>
      <c r="BJ88" s="37">
        <f t="shared" si="858"/>
        <v>0.0007731543021</v>
      </c>
      <c r="BK88" s="37">
        <f t="shared" si="859"/>
        <v>0.0001970403537</v>
      </c>
      <c r="BL88" s="36"/>
      <c r="BM88" s="37">
        <f t="shared" si="860"/>
        <v>0.9642781371</v>
      </c>
      <c r="BN88" s="37">
        <f t="shared" si="861"/>
        <v>0.9298323256</v>
      </c>
      <c r="BO88" s="37">
        <f t="shared" si="862"/>
        <v>0.001276051491</v>
      </c>
      <c r="BP88" s="37">
        <f t="shared" si="863"/>
        <v>0.0007983586266</v>
      </c>
      <c r="BQ88" s="4"/>
    </row>
    <row r="89">
      <c r="B89" s="4"/>
      <c r="C89" s="4"/>
      <c r="D89" s="24">
        <v>3586.09</v>
      </c>
      <c r="E89" s="10"/>
      <c r="F89" s="10"/>
      <c r="G89" s="10"/>
      <c r="H89" s="4"/>
      <c r="I89" s="27">
        <v>3518.167234</v>
      </c>
      <c r="J89" s="27">
        <v>3546.293062</v>
      </c>
      <c r="K89" s="27">
        <v>3518.536064</v>
      </c>
      <c r="L89" s="27">
        <v>3546.659169</v>
      </c>
      <c r="M89" s="27">
        <v>3616.279324</v>
      </c>
      <c r="N89" s="27">
        <v>3666.38161</v>
      </c>
      <c r="O89" s="27">
        <v>3616.806478</v>
      </c>
      <c r="P89" s="27">
        <v>3666.904624</v>
      </c>
      <c r="Q89" s="27">
        <v>3688.469552</v>
      </c>
      <c r="R89" s="27">
        <v>3469.58478</v>
      </c>
      <c r="S89" s="4"/>
      <c r="T89" s="37">
        <f t="shared" si="824"/>
        <v>0.9810593806</v>
      </c>
      <c r="U89" s="37">
        <f t="shared" si="825"/>
        <v>0.9624775082</v>
      </c>
      <c r="V89" s="37">
        <f t="shared" si="826"/>
        <v>0.0003587470651</v>
      </c>
      <c r="W89" s="37">
        <f t="shared" si="827"/>
        <v>0.0001336518021</v>
      </c>
      <c r="X89" s="36"/>
      <c r="Y89" s="37">
        <f t="shared" si="828"/>
        <v>0.9889024152</v>
      </c>
      <c r="Z89" s="37">
        <f t="shared" si="829"/>
        <v>0.9779279867</v>
      </c>
      <c r="AA89" s="37">
        <f t="shared" si="830"/>
        <v>0.0001231563892</v>
      </c>
      <c r="AB89" s="37">
        <f t="shared" si="831"/>
        <v>0.0001169643937</v>
      </c>
      <c r="AC89" s="36"/>
      <c r="AD89" s="37">
        <f t="shared" si="832"/>
        <v>0.9811622307</v>
      </c>
      <c r="AE89" s="37">
        <f t="shared" si="833"/>
        <v>0.962679323</v>
      </c>
      <c r="AF89" s="37">
        <f t="shared" si="834"/>
        <v>0.0003548615511</v>
      </c>
      <c r="AG89" s="37">
        <f t="shared" si="835"/>
        <v>0.0001295899589</v>
      </c>
      <c r="AH89" s="36"/>
      <c r="AI89" s="37">
        <f t="shared" si="836"/>
        <v>0.989004506</v>
      </c>
      <c r="AJ89" s="37">
        <f t="shared" si="837"/>
        <v>0.9781299129</v>
      </c>
      <c r="AK89" s="37">
        <f t="shared" si="838"/>
        <v>0.0001209008878</v>
      </c>
      <c r="AL89" s="37">
        <f t="shared" si="839"/>
        <v>0.0001133663379</v>
      </c>
      <c r="AM89" s="36"/>
      <c r="AN89" s="37">
        <f t="shared" si="840"/>
        <v>1.008418451</v>
      </c>
      <c r="AO89" s="37">
        <f t="shared" si="841"/>
        <v>1.016907773</v>
      </c>
      <c r="AP89" s="37">
        <f t="shared" si="842"/>
        <v>0.00007087032219</v>
      </c>
      <c r="AQ89" s="37">
        <f t="shared" si="843"/>
        <v>0.000009553908655</v>
      </c>
      <c r="AR89" s="36"/>
      <c r="AS89" s="37">
        <f t="shared" si="844"/>
        <v>1.022389736</v>
      </c>
      <c r="AT89" s="37">
        <f t="shared" si="845"/>
        <v>1.045280773</v>
      </c>
      <c r="AU89" s="37">
        <f t="shared" si="846"/>
        <v>0.0005013002985</v>
      </c>
      <c r="AV89" s="37">
        <f t="shared" si="847"/>
        <v>0.00009610952599</v>
      </c>
      <c r="AW89" s="36"/>
      <c r="AX89" s="37">
        <f t="shared" si="848"/>
        <v>1.008565451</v>
      </c>
      <c r="AY89" s="37">
        <f t="shared" si="849"/>
        <v>1.017204269</v>
      </c>
      <c r="AZ89" s="37">
        <f t="shared" si="850"/>
        <v>0.00007336694999</v>
      </c>
      <c r="BA89" s="37">
        <f t="shared" si="851"/>
        <v>0.00001034819009</v>
      </c>
      <c r="BB89" s="36"/>
      <c r="BC89" s="37">
        <f t="shared" si="852"/>
        <v>1.022535582</v>
      </c>
      <c r="BD89" s="37">
        <f t="shared" si="853"/>
        <v>1.045579016</v>
      </c>
      <c r="BE89" s="37">
        <f t="shared" si="854"/>
        <v>0.0005078524403</v>
      </c>
      <c r="BF89" s="37">
        <f t="shared" si="855"/>
        <v>0.00009850885054</v>
      </c>
      <c r="BG89" s="36"/>
      <c r="BH89" s="37">
        <f t="shared" si="856"/>
        <v>1.028549075</v>
      </c>
      <c r="BI89" s="37">
        <f t="shared" si="857"/>
        <v>1.057913199</v>
      </c>
      <c r="BJ89" s="37">
        <f t="shared" si="858"/>
        <v>0.0008150496775</v>
      </c>
      <c r="BK89" s="37">
        <f t="shared" si="859"/>
        <v>0.0002181697363</v>
      </c>
      <c r="BL89" s="36"/>
      <c r="BM89" s="37">
        <f t="shared" si="860"/>
        <v>0.9675119085</v>
      </c>
      <c r="BN89" s="37">
        <f t="shared" si="861"/>
        <v>0.9360792931</v>
      </c>
      <c r="BO89" s="37">
        <f t="shared" si="862"/>
        <v>0.001055476088</v>
      </c>
      <c r="BP89" s="37">
        <f t="shared" si="863"/>
        <v>0.0006248214846</v>
      </c>
      <c r="BQ89" s="4"/>
    </row>
    <row r="90">
      <c r="A90" s="4"/>
      <c r="B90" s="4"/>
      <c r="C90" s="4"/>
      <c r="D90" s="4"/>
      <c r="E90" s="4"/>
      <c r="F90" s="4"/>
      <c r="G90" s="4"/>
      <c r="H90" s="4"/>
      <c r="I90" s="34" t="s">
        <v>43</v>
      </c>
      <c r="J90" s="34" t="s">
        <v>44</v>
      </c>
      <c r="K90" s="34" t="s">
        <v>45</v>
      </c>
      <c r="L90" s="34" t="s">
        <v>46</v>
      </c>
      <c r="M90" s="34" t="s">
        <v>47</v>
      </c>
      <c r="N90" s="34" t="s">
        <v>48</v>
      </c>
      <c r="O90" s="34" t="s">
        <v>49</v>
      </c>
      <c r="P90" s="34" t="s">
        <v>50</v>
      </c>
      <c r="Q90" s="34" t="s">
        <v>51</v>
      </c>
      <c r="R90" s="34" t="s">
        <v>52</v>
      </c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</row>
    <row r="91">
      <c r="A91" s="28">
        <v>50.0</v>
      </c>
      <c r="B91" s="29" t="s">
        <v>113</v>
      </c>
      <c r="C91" s="29" t="s">
        <v>114</v>
      </c>
      <c r="D91" s="24">
        <v>187310.46759</v>
      </c>
      <c r="E91" s="24">
        <v>0.00743</v>
      </c>
      <c r="F91" s="10"/>
      <c r="G91" s="10"/>
      <c r="H91" s="32" t="s">
        <v>115</v>
      </c>
      <c r="I91" s="27">
        <v>183323.633383</v>
      </c>
      <c r="J91" s="27">
        <v>185953.140808</v>
      </c>
      <c r="K91" s="27">
        <v>183321.180765</v>
      </c>
      <c r="L91" s="27">
        <v>185948.52685</v>
      </c>
      <c r="M91" s="27">
        <v>184867.348819</v>
      </c>
      <c r="N91" s="27">
        <v>187045.249751</v>
      </c>
      <c r="O91" s="27">
        <v>184935.701214</v>
      </c>
      <c r="P91" s="27">
        <v>187037.632826</v>
      </c>
      <c r="Q91" s="27">
        <v>187690.01621</v>
      </c>
      <c r="R91" s="27">
        <v>185045.527938</v>
      </c>
      <c r="S91" s="4"/>
      <c r="T91" s="37">
        <f t="shared" ref="T91:T93" si="864">I91/$D91</f>
        <v>0.9787153689</v>
      </c>
      <c r="U91" s="37">
        <f t="shared" ref="U91:U93" si="865">T91^2</f>
        <v>0.9578837733</v>
      </c>
      <c r="V91" s="37">
        <f t="shared" ref="V91:V93" si="866">(T91-1)^2</f>
        <v>0.0004530355218</v>
      </c>
      <c r="W91" s="37">
        <f t="shared" ref="W91:W93" si="867">(T91*T$3-1)^2</f>
        <v>0.0001938340936</v>
      </c>
      <c r="X91" s="36"/>
      <c r="Y91" s="37">
        <f t="shared" ref="Y91:Y93" si="868">J91/$D91</f>
        <v>0.9927535989</v>
      </c>
      <c r="Z91" s="37">
        <f t="shared" ref="Z91:Z93" si="869">Y91^2</f>
        <v>0.9855597081</v>
      </c>
      <c r="AA91" s="37">
        <f t="shared" ref="AA91:AA93" si="870">(Y91-1)^2</f>
        <v>0.00005251032918</v>
      </c>
      <c r="AB91" s="37">
        <f t="shared" ref="AB91:AB93" si="871">(Y91*Y$3-1)^2</f>
        <v>0.00004847952016</v>
      </c>
      <c r="AC91" s="36"/>
      <c r="AD91" s="37">
        <f t="shared" ref="AD91:AD93" si="872">K91/$D91</f>
        <v>0.978702275</v>
      </c>
      <c r="AE91" s="37">
        <f t="shared" ref="AE91:AE93" si="873">AD91^2</f>
        <v>0.9578581431</v>
      </c>
      <c r="AF91" s="37">
        <f t="shared" ref="AF91:AF93" si="874">(AD91-1)^2</f>
        <v>0.0004535930894</v>
      </c>
      <c r="AG91" s="37">
        <f t="shared" ref="AG91:AG93" si="875">(AD91*AD$3-1)^2</f>
        <v>0.000192166213</v>
      </c>
      <c r="AH91" s="36"/>
      <c r="AI91" s="37">
        <f t="shared" ref="AI91:AI93" si="876">L91/$D91</f>
        <v>0.9927289662</v>
      </c>
      <c r="AJ91" s="37">
        <f t="shared" ref="AJ91:AJ93" si="877">AI91^2</f>
        <v>0.9855108003</v>
      </c>
      <c r="AK91" s="37">
        <f t="shared" ref="AK91:AK93" si="878">(AI91-1)^2</f>
        <v>0.00005286793245</v>
      </c>
      <c r="AL91" s="37">
        <f t="shared" ref="AL91:AL93" si="879">(AI91*AI$3-1)^2</f>
        <v>0.00004790843247</v>
      </c>
      <c r="AM91" s="36"/>
      <c r="AN91" s="37">
        <f t="shared" ref="AN91:AN93" si="880">M91/$D91</f>
        <v>0.9869568487</v>
      </c>
      <c r="AO91" s="37">
        <f t="shared" ref="AO91:AO93" si="881">AN91^2</f>
        <v>0.9740838212</v>
      </c>
      <c r="AP91" s="37">
        <f t="shared" ref="AP91:AP93" si="882">(AN91-1)^2</f>
        <v>0.0001701237961</v>
      </c>
      <c r="AQ91" s="37">
        <f t="shared" ref="AQ91:AQ93" si="883">(AN91*AN$3-1)^2</f>
        <v>0.0003333282878</v>
      </c>
      <c r="AR91" s="36"/>
      <c r="AS91" s="37">
        <f t="shared" ref="AS91:AS93" si="884">N91/$D91</f>
        <v>0.9985840736</v>
      </c>
      <c r="AT91" s="37">
        <f t="shared" ref="AT91:AT93" si="885">AS91^2</f>
        <v>0.997170152</v>
      </c>
      <c r="AU91" s="37">
        <f t="shared" ref="AU91:AU93" si="886">(AS91-1)^2</f>
        <v>0.000002004847615</v>
      </c>
      <c r="AV91" s="37">
        <f t="shared" ref="AV91:AV93" si="887">(AS91*AS$3-1)^2</f>
        <v>0.0001879381954</v>
      </c>
      <c r="AW91" s="36"/>
      <c r="AX91" s="37">
        <f t="shared" ref="AX91:AX93" si="888">O91/$D91</f>
        <v>0.9873217637</v>
      </c>
      <c r="AY91" s="37">
        <f t="shared" ref="AY91:AY93" si="889">AX91^2</f>
        <v>0.974804265</v>
      </c>
      <c r="AZ91" s="37">
        <f t="shared" ref="AZ91:AZ93" si="890">(AX91-1)^2</f>
        <v>0.0001607376765</v>
      </c>
      <c r="BA91" s="37">
        <f t="shared" ref="BA91:BA93" si="891">(AX91*AX$3-1)^2</f>
        <v>0.0003209174218</v>
      </c>
      <c r="BB91" s="36"/>
      <c r="BC91" s="37">
        <f t="shared" ref="BC91:BC93" si="892">P91/$D91</f>
        <v>0.9985434089</v>
      </c>
      <c r="BD91" s="37">
        <f t="shared" ref="BD91:BD93" si="893">BC91^2</f>
        <v>0.9970889394</v>
      </c>
      <c r="BE91" s="37">
        <f t="shared" ref="BE91:BE93" si="894">(BC91-1)^2</f>
        <v>0.000002121657694</v>
      </c>
      <c r="BF91" s="37">
        <f t="shared" ref="BF91:BF93" si="895">(BC91*BC$3-1)^2</f>
        <v>0.0001896439341</v>
      </c>
      <c r="BG91" s="36"/>
      <c r="BH91" s="37">
        <f t="shared" ref="BH91:BH93" si="896">Q91/$D91</f>
        <v>1.002026308</v>
      </c>
      <c r="BI91" s="37">
        <f t="shared" ref="BI91:BI93" si="897">BH91^2</f>
        <v>1.004056721</v>
      </c>
      <c r="BJ91" s="37">
        <f t="shared" ref="BJ91:BJ93" si="898">(BH91-1)^2</f>
        <v>0.000004105922402</v>
      </c>
      <c r="BK91" s="37">
        <f t="shared" ref="BK91:BK93" si="899">(BH91*BH$3-1)^2</f>
        <v>0.0001298892567</v>
      </c>
      <c r="BL91" s="36"/>
      <c r="BM91" s="37">
        <f t="shared" ref="BM91:BM93" si="900">R91/$D91</f>
        <v>0.9879080989</v>
      </c>
      <c r="BN91" s="37">
        <f t="shared" ref="BN91:BN93" si="901">BM91^2</f>
        <v>0.9759624118</v>
      </c>
      <c r="BO91" s="37">
        <f t="shared" ref="BO91:BO93" si="902">(BM91-1)^2</f>
        <v>0.0001462140726</v>
      </c>
      <c r="BP91" s="37">
        <f t="shared" ref="BP91:BP93" si="903">(BM91*BM$3-1)^2</f>
        <v>0.00001973408955</v>
      </c>
      <c r="BQ91" s="4"/>
    </row>
    <row r="92">
      <c r="A92" s="33">
        <v>22.0</v>
      </c>
      <c r="B92" s="4"/>
      <c r="C92" s="4"/>
      <c r="D92" s="24">
        <v>182757.93361</v>
      </c>
      <c r="E92" s="24">
        <v>0.00723</v>
      </c>
      <c r="F92" s="10"/>
      <c r="G92" s="10"/>
      <c r="H92" s="4"/>
      <c r="I92" s="27">
        <v>178605.043682</v>
      </c>
      <c r="J92" s="27">
        <v>180147.326002</v>
      </c>
      <c r="K92" s="27">
        <v>178590.042128</v>
      </c>
      <c r="L92" s="27">
        <v>180131.819463</v>
      </c>
      <c r="M92" s="27">
        <v>180462.851974</v>
      </c>
      <c r="N92" s="27">
        <v>181736.869553</v>
      </c>
      <c r="O92" s="27">
        <v>180425.602469</v>
      </c>
      <c r="P92" s="27">
        <v>181736.360488</v>
      </c>
      <c r="Q92" s="27">
        <v>183730.015261</v>
      </c>
      <c r="R92" s="27">
        <v>182712.105885</v>
      </c>
      <c r="S92" s="4"/>
      <c r="T92" s="37">
        <f t="shared" si="864"/>
        <v>0.9772765546</v>
      </c>
      <c r="U92" s="37">
        <f t="shared" si="865"/>
        <v>0.9550694641</v>
      </c>
      <c r="V92" s="37">
        <f t="shared" si="866"/>
        <v>0.0005163549714</v>
      </c>
      <c r="W92" s="37">
        <f t="shared" si="867"/>
        <v>0.0002363004996</v>
      </c>
      <c r="X92" s="36"/>
      <c r="Y92" s="37">
        <f t="shared" si="868"/>
        <v>0.9857154896</v>
      </c>
      <c r="Z92" s="37">
        <f t="shared" si="869"/>
        <v>0.9716350264</v>
      </c>
      <c r="AA92" s="37">
        <f t="shared" si="870"/>
        <v>0.0002040472381</v>
      </c>
      <c r="AB92" s="37">
        <f t="shared" si="871"/>
        <v>0.0001960796415</v>
      </c>
      <c r="AC92" s="36"/>
      <c r="AD92" s="37">
        <f t="shared" si="872"/>
        <v>0.9771944703</v>
      </c>
      <c r="AE92" s="37">
        <f t="shared" si="873"/>
        <v>0.9549090328</v>
      </c>
      <c r="AF92" s="37">
        <f t="shared" si="874"/>
        <v>0.0005200921847</v>
      </c>
      <c r="AG92" s="37">
        <f t="shared" si="875"/>
        <v>0.0002365955428</v>
      </c>
      <c r="AH92" s="36"/>
      <c r="AI92" s="37">
        <f t="shared" si="876"/>
        <v>0.9856306422</v>
      </c>
      <c r="AJ92" s="37">
        <f t="shared" si="877"/>
        <v>0.9714677628</v>
      </c>
      <c r="AK92" s="37">
        <f t="shared" si="878"/>
        <v>0.0002064784449</v>
      </c>
      <c r="AL92" s="37">
        <f t="shared" si="879"/>
        <v>0.0001966281064</v>
      </c>
      <c r="AM92" s="36"/>
      <c r="AN92" s="37">
        <f t="shared" si="880"/>
        <v>0.9874419589</v>
      </c>
      <c r="AO92" s="37">
        <f t="shared" si="881"/>
        <v>0.9750416223</v>
      </c>
      <c r="AP92" s="37">
        <f t="shared" si="882"/>
        <v>0.0001577043955</v>
      </c>
      <c r="AQ92" s="37">
        <f t="shared" si="883"/>
        <v>0.0003159411339</v>
      </c>
      <c r="AR92" s="36"/>
      <c r="AS92" s="37">
        <f t="shared" si="884"/>
        <v>0.9944130247</v>
      </c>
      <c r="AT92" s="37">
        <f t="shared" si="885"/>
        <v>0.9888572637</v>
      </c>
      <c r="AU92" s="37">
        <f t="shared" si="886"/>
        <v>0.00003121429276</v>
      </c>
      <c r="AV92" s="37">
        <f t="shared" si="887"/>
        <v>0.0003178645459</v>
      </c>
      <c r="AW92" s="36"/>
      <c r="AX92" s="37">
        <f t="shared" si="888"/>
        <v>0.9872381401</v>
      </c>
      <c r="AY92" s="37">
        <f t="shared" si="889"/>
        <v>0.9746391453</v>
      </c>
      <c r="AZ92" s="37">
        <f t="shared" si="890"/>
        <v>0.0001628650676</v>
      </c>
      <c r="BA92" s="37">
        <f t="shared" si="891"/>
        <v>0.0003239045446</v>
      </c>
      <c r="BB92" s="36"/>
      <c r="BC92" s="37">
        <f t="shared" si="892"/>
        <v>0.9944102393</v>
      </c>
      <c r="BD92" s="37">
        <f t="shared" si="893"/>
        <v>0.9888517239</v>
      </c>
      <c r="BE92" s="37">
        <f t="shared" si="894"/>
        <v>0.00003124542512</v>
      </c>
      <c r="BF92" s="37">
        <f t="shared" si="895"/>
        <v>0.0003187411826</v>
      </c>
      <c r="BG92" s="36"/>
      <c r="BH92" s="37">
        <f t="shared" si="896"/>
        <v>1.005318957</v>
      </c>
      <c r="BI92" s="37">
        <f t="shared" si="897"/>
        <v>1.010666206</v>
      </c>
      <c r="BJ92" s="37">
        <f t="shared" si="898"/>
        <v>0.0000282913071</v>
      </c>
      <c r="BK92" s="37">
        <f t="shared" si="899"/>
        <v>0.00006639569867</v>
      </c>
      <c r="BL92" s="36"/>
      <c r="BM92" s="37">
        <f t="shared" si="900"/>
        <v>0.9997492436</v>
      </c>
      <c r="BN92" s="37">
        <f t="shared" si="901"/>
        <v>0.99949855</v>
      </c>
      <c r="BO92" s="37">
        <f t="shared" si="902"/>
        <v>0.00000006287878174</v>
      </c>
      <c r="BP92" s="37">
        <f t="shared" si="903"/>
        <v>0.00005610798811</v>
      </c>
      <c r="BQ92" s="4"/>
    </row>
    <row r="93">
      <c r="B93" s="4"/>
      <c r="C93" s="4"/>
      <c r="D93" s="24">
        <v>91011.47173</v>
      </c>
      <c r="E93" s="24">
        <v>0.00519</v>
      </c>
      <c r="F93" s="10"/>
      <c r="G93" s="10"/>
      <c r="H93" s="4"/>
      <c r="I93" s="27">
        <v>90466.789794</v>
      </c>
      <c r="J93" s="27">
        <v>91502.098782</v>
      </c>
      <c r="K93" s="27">
        <v>90462.343594</v>
      </c>
      <c r="L93" s="27">
        <v>91496.980937</v>
      </c>
      <c r="M93" s="27">
        <v>91319.274816</v>
      </c>
      <c r="N93" s="27">
        <v>92176.427151</v>
      </c>
      <c r="O93" s="27">
        <v>91326.407513</v>
      </c>
      <c r="P93" s="27">
        <v>92174.446356</v>
      </c>
      <c r="Q93" s="27">
        <v>92844.452697</v>
      </c>
      <c r="R93" s="27">
        <v>91935.707065</v>
      </c>
      <c r="S93" s="4"/>
      <c r="T93" s="37">
        <f t="shared" si="864"/>
        <v>0.9940152387</v>
      </c>
      <c r="U93" s="37">
        <f t="shared" si="865"/>
        <v>0.9880662947</v>
      </c>
      <c r="V93" s="37">
        <f t="shared" si="866"/>
        <v>0.0000358173681</v>
      </c>
      <c r="W93" s="37">
        <f t="shared" si="867"/>
        <v>0.000002227642327</v>
      </c>
      <c r="X93" s="36"/>
      <c r="Y93" s="37">
        <f t="shared" si="868"/>
        <v>1.005390826</v>
      </c>
      <c r="Z93" s="37">
        <f t="shared" si="869"/>
        <v>1.010810714</v>
      </c>
      <c r="AA93" s="37">
        <f t="shared" si="870"/>
        <v>0.00002906101016</v>
      </c>
      <c r="AB93" s="37">
        <f t="shared" si="871"/>
        <v>0.00003224099051</v>
      </c>
      <c r="AC93" s="36"/>
      <c r="AD93" s="37">
        <f t="shared" si="872"/>
        <v>0.9939663855</v>
      </c>
      <c r="AE93" s="37">
        <f t="shared" si="873"/>
        <v>0.9879691755</v>
      </c>
      <c r="AF93" s="37">
        <f t="shared" si="874"/>
        <v>0.000036404504</v>
      </c>
      <c r="AG93" s="37">
        <f t="shared" si="875"/>
        <v>0.000002303325115</v>
      </c>
      <c r="AH93" s="36"/>
      <c r="AI93" s="37">
        <f t="shared" si="876"/>
        <v>1.005334594</v>
      </c>
      <c r="AJ93" s="37">
        <f t="shared" si="877"/>
        <v>1.010697645</v>
      </c>
      <c r="AK93" s="37">
        <f t="shared" si="878"/>
        <v>0.00002845788798</v>
      </c>
      <c r="AL93" s="37">
        <f t="shared" si="879"/>
        <v>0.00003235872225</v>
      </c>
      <c r="AM93" s="36"/>
      <c r="AN93" s="37">
        <f t="shared" si="880"/>
        <v>1.003382025</v>
      </c>
      <c r="AO93" s="37">
        <f t="shared" si="881"/>
        <v>1.006775488</v>
      </c>
      <c r="AP93" s="37">
        <f t="shared" si="882"/>
        <v>0.00001143809409</v>
      </c>
      <c r="AQ93" s="37">
        <f t="shared" si="883"/>
        <v>0.000003682095677</v>
      </c>
      <c r="AR93" s="36"/>
      <c r="AS93" s="37">
        <f t="shared" si="884"/>
        <v>1.012800094</v>
      </c>
      <c r="AT93" s="37">
        <f t="shared" si="885"/>
        <v>1.025764031</v>
      </c>
      <c r="AU93" s="37">
        <f t="shared" si="886"/>
        <v>0.0001638424142</v>
      </c>
      <c r="AV93" s="37">
        <f t="shared" si="887"/>
        <v>0.0000001101963233</v>
      </c>
      <c r="AW93" s="36"/>
      <c r="AX93" s="37">
        <f t="shared" si="888"/>
        <v>1.003460397</v>
      </c>
      <c r="AY93" s="37">
        <f t="shared" si="889"/>
        <v>1.006932767</v>
      </c>
      <c r="AZ93" s="37">
        <f t="shared" si="890"/>
        <v>0.0000119743443</v>
      </c>
      <c r="BA93" s="37">
        <f t="shared" si="891"/>
        <v>0.000003463771974</v>
      </c>
      <c r="BB93" s="36"/>
      <c r="BC93" s="37">
        <f t="shared" si="892"/>
        <v>1.01277833</v>
      </c>
      <c r="BD93" s="37">
        <f t="shared" si="893"/>
        <v>1.025719946</v>
      </c>
      <c r="BE93" s="37">
        <f t="shared" si="894"/>
        <v>0.0001632857194</v>
      </c>
      <c r="BF93" s="37">
        <f t="shared" si="895"/>
        <v>0.00000008308357263</v>
      </c>
      <c r="BG93" s="36"/>
      <c r="BH93" s="37">
        <f t="shared" si="896"/>
        <v>1.020140109</v>
      </c>
      <c r="BI93" s="37">
        <f t="shared" si="897"/>
        <v>1.040685842</v>
      </c>
      <c r="BJ93" s="37">
        <f t="shared" si="898"/>
        <v>0.0004056239932</v>
      </c>
      <c r="BK93" s="37">
        <f t="shared" si="899"/>
        <v>0.00004191592755</v>
      </c>
      <c r="BL93" s="36"/>
      <c r="BM93" s="37">
        <f t="shared" si="900"/>
        <v>1.010155152</v>
      </c>
      <c r="BN93" s="37">
        <f t="shared" si="901"/>
        <v>1.020413431</v>
      </c>
      <c r="BO93" s="37">
        <f t="shared" si="902"/>
        <v>0.0001031271134</v>
      </c>
      <c r="BP93" s="37">
        <f t="shared" si="903"/>
        <v>0.0003231729003</v>
      </c>
      <c r="BQ93" s="4"/>
    </row>
    <row r="94">
      <c r="A94" s="4"/>
      <c r="B94" s="4"/>
      <c r="C94" s="4"/>
      <c r="D94" s="4"/>
      <c r="E94" s="4"/>
      <c r="F94" s="4"/>
      <c r="G94" s="4"/>
      <c r="H94" s="4"/>
      <c r="I94" s="34" t="s">
        <v>43</v>
      </c>
      <c r="J94" s="34" t="s">
        <v>44</v>
      </c>
      <c r="K94" s="34" t="s">
        <v>45</v>
      </c>
      <c r="L94" s="34" t="s">
        <v>46</v>
      </c>
      <c r="M94" s="34" t="s">
        <v>47</v>
      </c>
      <c r="N94" s="34" t="s">
        <v>48</v>
      </c>
      <c r="O94" s="34" t="s">
        <v>49</v>
      </c>
      <c r="P94" s="34" t="s">
        <v>50</v>
      </c>
      <c r="Q94" s="34" t="s">
        <v>51</v>
      </c>
      <c r="R94" s="34" t="s">
        <v>52</v>
      </c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</row>
    <row r="95">
      <c r="A95" s="28">
        <v>52.0</v>
      </c>
      <c r="B95" s="29" t="s">
        <v>116</v>
      </c>
      <c r="C95" s="29" t="s">
        <v>117</v>
      </c>
      <c r="D95" s="24">
        <v>627757.3727</v>
      </c>
      <c r="E95" s="24">
        <v>0.0151</v>
      </c>
      <c r="F95" s="10"/>
      <c r="G95" s="10"/>
      <c r="H95" s="32" t="s">
        <v>118</v>
      </c>
      <c r="I95" s="27">
        <v>606501.174174</v>
      </c>
      <c r="J95" s="27">
        <v>623549.309007</v>
      </c>
      <c r="K95" s="27">
        <v>606592.953643</v>
      </c>
      <c r="L95" s="27">
        <v>623651.288173</v>
      </c>
      <c r="M95" s="27">
        <v>612303.336854</v>
      </c>
      <c r="N95" s="27">
        <v>627242.355093</v>
      </c>
      <c r="O95" s="27">
        <v>612318.356744</v>
      </c>
      <c r="P95" s="27">
        <v>627256.580921</v>
      </c>
      <c r="Q95" s="27">
        <v>638247.763576</v>
      </c>
      <c r="R95" s="27">
        <v>614654.222403</v>
      </c>
      <c r="S95" s="4"/>
      <c r="T95" s="37">
        <f t="shared" ref="T95:T97" si="904">I95/$D95</f>
        <v>0.9661394681</v>
      </c>
      <c r="U95" s="37">
        <f t="shared" ref="U95:U97" si="905">T95^2</f>
        <v>0.9334254719</v>
      </c>
      <c r="V95" s="37">
        <f t="shared" ref="V95:V97" si="906">(T95-1)^2</f>
        <v>0.001146535619</v>
      </c>
      <c r="W95" s="37">
        <f t="shared" ref="W95:W97" si="907">(T95*T$3-1)^2</f>
        <v>0.0007071840261</v>
      </c>
      <c r="X95" s="36"/>
      <c r="Y95" s="37">
        <f t="shared" ref="Y95:Y97" si="908">J95/$D95</f>
        <v>0.9932966718</v>
      </c>
      <c r="Z95" s="37">
        <f t="shared" ref="Z95:Z97" si="909">Y95^2</f>
        <v>0.9866382782</v>
      </c>
      <c r="AA95" s="37">
        <f t="shared" ref="AA95:AA97" si="910">(Y95-1)^2</f>
        <v>0.00004493460882</v>
      </c>
      <c r="AB95" s="37">
        <f t="shared" ref="AB95:AB97" si="911">(Y95*Y$3-1)^2</f>
        <v>0.00004120992255</v>
      </c>
      <c r="AC95" s="36"/>
      <c r="AD95" s="37">
        <f t="shared" ref="AD95:AD97" si="912">K95/$D95</f>
        <v>0.9662856703</v>
      </c>
      <c r="AE95" s="37">
        <f t="shared" ref="AE95:AE97" si="913">AD95^2</f>
        <v>0.9337079966</v>
      </c>
      <c r="AF95" s="37">
        <f t="shared" ref="AF95:AF97" si="914">(AD95-1)^2</f>
        <v>0.00113665603</v>
      </c>
      <c r="AG95" s="37">
        <f t="shared" ref="AG95:AG97" si="915">(AD95*AD$3-1)^2</f>
        <v>0.0006955529622</v>
      </c>
      <c r="AH95" s="36"/>
      <c r="AI95" s="37">
        <f t="shared" ref="AI95:AI97" si="916">L95/$D95</f>
        <v>0.9934591218</v>
      </c>
      <c r="AJ95" s="37">
        <f t="shared" ref="AJ95:AJ97" si="917">AI95^2</f>
        <v>0.9869610266</v>
      </c>
      <c r="AK95" s="37">
        <f t="shared" ref="AK95:AK97" si="918">(AI95-1)^2</f>
        <v>0.0000427830879</v>
      </c>
      <c r="AL95" s="37">
        <f t="shared" ref="AL95:AL97" si="919">(AI95*AI$3-1)^2</f>
        <v>0.0000383306995</v>
      </c>
      <c r="AM95" s="36"/>
      <c r="AN95" s="37">
        <f t="shared" ref="AN95:AN97" si="920">M95/$D95</f>
        <v>0.9753821516</v>
      </c>
      <c r="AO95" s="37">
        <f t="shared" ref="AO95:AO97" si="921">AN95^2</f>
        <v>0.9513703416</v>
      </c>
      <c r="AP95" s="37">
        <f t="shared" ref="AP95:AP97" si="922">(AN95-1)^2</f>
        <v>0.0006060384609</v>
      </c>
      <c r="AQ95" s="37">
        <f t="shared" ref="AQ95:AQ97" si="923">(AN95*AN$3-1)^2</f>
        <v>0.0008863021978</v>
      </c>
      <c r="AR95" s="36"/>
      <c r="AS95" s="37">
        <f t="shared" ref="AS95:AS97" si="924">N95/$D95</f>
        <v>0.9991795913</v>
      </c>
      <c r="AT95" s="37">
        <f t="shared" ref="AT95:AT97" si="925">AS95^2</f>
        <v>0.9983598557</v>
      </c>
      <c r="AU95" s="37">
        <f t="shared" ref="AU95:AU97" si="926">(AS95-1)^2</f>
        <v>0.0000006730704271</v>
      </c>
      <c r="AV95" s="37">
        <f t="shared" ref="AV95:AV97" si="927">(AS95*AS$3-1)^2</f>
        <v>0.0001721571947</v>
      </c>
      <c r="AW95" s="36"/>
      <c r="AX95" s="37">
        <f t="shared" ref="AX95:AX97" si="928">O95/$D95</f>
        <v>0.9754060778</v>
      </c>
      <c r="AY95" s="37">
        <f t="shared" ref="AY95:AY97" si="929">AX95^2</f>
        <v>0.9514170167</v>
      </c>
      <c r="AZ95" s="37">
        <f t="shared" ref="AZ95:AZ97" si="930">(AX95-1)^2</f>
        <v>0.0006048610069</v>
      </c>
      <c r="BA95" s="37">
        <f t="shared" ref="BA95:BA97" si="931">(AX95*AX$3-1)^2</f>
        <v>0.0008860542345</v>
      </c>
      <c r="BB95" s="36"/>
      <c r="BC95" s="37">
        <f t="shared" ref="BC95:BC97" si="932">P95/$D95</f>
        <v>0.9992022527</v>
      </c>
      <c r="BD95" s="37">
        <f t="shared" ref="BD95:BD97" si="933">BC95^2</f>
        <v>0.9984051417</v>
      </c>
      <c r="BE95" s="37">
        <f t="shared" ref="BE95:BE97" si="934">(BC95-1)^2</f>
        <v>0.0000006364008306</v>
      </c>
      <c r="BF95" s="37">
        <f t="shared" ref="BF95:BF97" si="935">(BC95*BC$3-1)^2</f>
        <v>0.0001721451125</v>
      </c>
      <c r="BG95" s="36"/>
      <c r="BH95" s="37">
        <f t="shared" ref="BH95:BH97" si="936">Q95/$D95</f>
        <v>1.0167109</v>
      </c>
      <c r="BI95" s="37">
        <f t="shared" ref="BI95:BI97" si="937">BH95^2</f>
        <v>1.033701055</v>
      </c>
      <c r="BJ95" s="37">
        <f t="shared" ref="BJ95:BJ97" si="938">(BH95-1)^2</f>
        <v>0.0002792541893</v>
      </c>
      <c r="BK95" s="37">
        <f t="shared" ref="BK95:BK97" si="939">(BH95*BH$3-1)^2</f>
        <v>0.000009554158908</v>
      </c>
      <c r="BL95" s="36"/>
      <c r="BM95" s="37">
        <f t="shared" ref="BM95:BM97" si="940">R95/$D95</f>
        <v>0.9791270467</v>
      </c>
      <c r="BN95" s="37">
        <f t="shared" ref="BN95:BN97" si="941">BM95^2</f>
        <v>0.9586897737</v>
      </c>
      <c r="BO95" s="37">
        <f t="shared" ref="BO95:BO97" si="942">(BM95-1)^2</f>
        <v>0.0004356801777</v>
      </c>
      <c r="BP95" s="37">
        <f t="shared" ref="BP95:BP97" si="943">(BM95*BM$3-1)^2</f>
        <v>0.0001766600535</v>
      </c>
      <c r="BQ95" s="4"/>
    </row>
    <row r="96">
      <c r="A96" s="33">
        <v>23.0</v>
      </c>
      <c r="B96" s="4"/>
      <c r="C96" s="4"/>
      <c r="D96" s="24">
        <v>8366.2225</v>
      </c>
      <c r="E96" s="24">
        <v>0.00179</v>
      </c>
      <c r="F96" s="10"/>
      <c r="G96" s="10"/>
      <c r="H96" s="4"/>
      <c r="I96" s="27">
        <v>8008.289884</v>
      </c>
      <c r="J96" s="27">
        <v>8297.896617</v>
      </c>
      <c r="K96" s="27">
        <v>8007.950506</v>
      </c>
      <c r="L96" s="27">
        <v>8297.618016</v>
      </c>
      <c r="M96" s="27">
        <v>8182.411668</v>
      </c>
      <c r="N96" s="27">
        <v>8504.261813</v>
      </c>
      <c r="O96" s="27">
        <v>8182.503991</v>
      </c>
      <c r="P96" s="27">
        <v>8504.377872</v>
      </c>
      <c r="Q96" s="27">
        <v>8347.145785</v>
      </c>
      <c r="R96" s="27">
        <v>8097.207229</v>
      </c>
      <c r="S96" s="4"/>
      <c r="T96" s="37">
        <f t="shared" si="904"/>
        <v>0.957216938</v>
      </c>
      <c r="U96" s="37">
        <f t="shared" si="905"/>
        <v>0.9162642664</v>
      </c>
      <c r="V96" s="37">
        <f t="shared" si="906"/>
        <v>0.001830390395</v>
      </c>
      <c r="W96" s="37">
        <f t="shared" si="907"/>
        <v>0.001266120003</v>
      </c>
      <c r="X96" s="36"/>
      <c r="Y96" s="37">
        <f t="shared" si="908"/>
        <v>0.9918331262</v>
      </c>
      <c r="Z96" s="37">
        <f t="shared" si="909"/>
        <v>0.9837329503</v>
      </c>
      <c r="AA96" s="37">
        <f t="shared" si="910"/>
        <v>0.000066697827</v>
      </c>
      <c r="AB96" s="37">
        <f t="shared" si="911"/>
        <v>0.00006214893022</v>
      </c>
      <c r="AC96" s="36"/>
      <c r="AD96" s="37">
        <f t="shared" si="912"/>
        <v>0.9571763727</v>
      </c>
      <c r="AE96" s="37">
        <f t="shared" si="913"/>
        <v>0.9161866085</v>
      </c>
      <c r="AF96" s="37">
        <f t="shared" si="914"/>
        <v>0.001833863053</v>
      </c>
      <c r="AG96" s="37">
        <f t="shared" si="915"/>
        <v>0.001263933334</v>
      </c>
      <c r="AH96" s="36"/>
      <c r="AI96" s="37">
        <f t="shared" si="916"/>
        <v>0.9917998255</v>
      </c>
      <c r="AJ96" s="37">
        <f t="shared" si="917"/>
        <v>0.983666894</v>
      </c>
      <c r="AK96" s="37">
        <f t="shared" si="918"/>
        <v>0.00006724286103</v>
      </c>
      <c r="AL96" s="37">
        <f t="shared" si="919"/>
        <v>0.00006163913486</v>
      </c>
      <c r="AM96" s="36"/>
      <c r="AN96" s="37">
        <f t="shared" si="920"/>
        <v>0.9780294115</v>
      </c>
      <c r="AO96" s="37">
        <f t="shared" si="921"/>
        <v>0.9565415297</v>
      </c>
      <c r="AP96" s="37">
        <f t="shared" si="922"/>
        <v>0.0004827067598</v>
      </c>
      <c r="AQ96" s="37">
        <f t="shared" si="923"/>
        <v>0.0007364468173</v>
      </c>
      <c r="AR96" s="36"/>
      <c r="AS96" s="37">
        <f t="shared" si="924"/>
        <v>1.016499599</v>
      </c>
      <c r="AT96" s="37">
        <f t="shared" si="925"/>
        <v>1.033271434</v>
      </c>
      <c r="AU96" s="37">
        <f t="shared" si="926"/>
        <v>0.0002722367538</v>
      </c>
      <c r="AV96" s="37">
        <f t="shared" si="927"/>
        <v>0.00001588755535</v>
      </c>
      <c r="AW96" s="36"/>
      <c r="AX96" s="37">
        <f t="shared" si="928"/>
        <v>0.9780404467</v>
      </c>
      <c r="AY96" s="37">
        <f t="shared" si="929"/>
        <v>0.9565631154</v>
      </c>
      <c r="AZ96" s="37">
        <f t="shared" si="930"/>
        <v>0.0004822219816</v>
      </c>
      <c r="BA96" s="37">
        <f t="shared" si="931"/>
        <v>0.0007369196922</v>
      </c>
      <c r="BB96" s="36"/>
      <c r="BC96" s="37">
        <f t="shared" si="932"/>
        <v>1.016513471</v>
      </c>
      <c r="BD96" s="37">
        <f t="shared" si="933"/>
        <v>1.033299637</v>
      </c>
      <c r="BE96" s="37">
        <f t="shared" si="934"/>
        <v>0.000272694722</v>
      </c>
      <c r="BF96" s="37">
        <f t="shared" si="935"/>
        <v>0.00001581906996</v>
      </c>
      <c r="BG96" s="36"/>
      <c r="BH96" s="37">
        <f t="shared" si="936"/>
        <v>0.9977197935</v>
      </c>
      <c r="BI96" s="37">
        <f t="shared" si="937"/>
        <v>0.9954447863</v>
      </c>
      <c r="BJ96" s="37">
        <f t="shared" si="938"/>
        <v>0.000005199341724</v>
      </c>
      <c r="BK96" s="37">
        <f t="shared" si="939"/>
        <v>0.0002447885721</v>
      </c>
      <c r="BL96" s="36"/>
      <c r="BM96" s="37">
        <f t="shared" si="940"/>
        <v>0.9678450733</v>
      </c>
      <c r="BN96" s="37">
        <f t="shared" si="941"/>
        <v>0.936724086</v>
      </c>
      <c r="BO96" s="37">
        <f t="shared" si="942"/>
        <v>0.001033939309</v>
      </c>
      <c r="BP96" s="37">
        <f t="shared" si="943"/>
        <v>0.0006081493773</v>
      </c>
      <c r="BQ96" s="4"/>
    </row>
    <row r="97">
      <c r="B97" s="4"/>
      <c r="C97" s="4"/>
      <c r="D97" s="24">
        <v>8246.4307</v>
      </c>
      <c r="E97" s="24">
        <v>0.0023</v>
      </c>
      <c r="F97" s="10"/>
      <c r="G97" s="10"/>
      <c r="H97" s="4"/>
      <c r="I97" s="27">
        <v>7903.925817</v>
      </c>
      <c r="J97" s="27">
        <v>8188.922346</v>
      </c>
      <c r="K97" s="27">
        <v>7903.61081</v>
      </c>
      <c r="L97" s="27">
        <v>8188.668599</v>
      </c>
      <c r="M97" s="27">
        <v>8074.509333</v>
      </c>
      <c r="N97" s="27">
        <v>8390.501917</v>
      </c>
      <c r="O97" s="27">
        <v>8074.60185</v>
      </c>
      <c r="P97" s="27">
        <v>8390.617437</v>
      </c>
      <c r="Q97" s="27">
        <v>8239.389226</v>
      </c>
      <c r="R97" s="27">
        <v>7991.924829</v>
      </c>
      <c r="S97" s="4"/>
      <c r="T97" s="37">
        <f t="shared" si="904"/>
        <v>0.9584662874</v>
      </c>
      <c r="U97" s="37">
        <f t="shared" si="905"/>
        <v>0.918657624</v>
      </c>
      <c r="V97" s="37">
        <f t="shared" si="906"/>
        <v>0.001725049286</v>
      </c>
      <c r="W97" s="37">
        <f t="shared" si="907"/>
        <v>0.001178125491</v>
      </c>
      <c r="X97" s="36"/>
      <c r="Y97" s="37">
        <f t="shared" si="908"/>
        <v>0.9930262733</v>
      </c>
      <c r="Z97" s="37">
        <f t="shared" si="909"/>
        <v>0.9861011795</v>
      </c>
      <c r="AA97" s="37">
        <f t="shared" si="910"/>
        <v>0.00004863286417</v>
      </c>
      <c r="AB97" s="37">
        <f t="shared" si="911"/>
        <v>0.00004475571582</v>
      </c>
      <c r="AC97" s="36"/>
      <c r="AD97" s="37">
        <f t="shared" si="912"/>
        <v>0.9584280882</v>
      </c>
      <c r="AE97" s="37">
        <f t="shared" si="913"/>
        <v>0.9185844002</v>
      </c>
      <c r="AF97" s="37">
        <f t="shared" si="914"/>
        <v>0.001728223853</v>
      </c>
      <c r="AG97" s="37">
        <f t="shared" si="915"/>
        <v>0.001175846292</v>
      </c>
      <c r="AH97" s="36"/>
      <c r="AI97" s="37">
        <f t="shared" si="916"/>
        <v>0.9929955028</v>
      </c>
      <c r="AJ97" s="37">
        <f t="shared" si="917"/>
        <v>0.9860400685</v>
      </c>
      <c r="AK97" s="37">
        <f t="shared" si="918"/>
        <v>0.00004906298145</v>
      </c>
      <c r="AL97" s="37">
        <f t="shared" si="919"/>
        <v>0.00004428851087</v>
      </c>
      <c r="AM97" s="36"/>
      <c r="AN97" s="37">
        <f t="shared" si="920"/>
        <v>0.9791520267</v>
      </c>
      <c r="AO97" s="37">
        <f t="shared" si="921"/>
        <v>0.9587386914</v>
      </c>
      <c r="AP97" s="37">
        <f t="shared" si="922"/>
        <v>0.0004346379904</v>
      </c>
      <c r="AQ97" s="37">
        <f t="shared" si="923"/>
        <v>0.0006770856354</v>
      </c>
      <c r="AR97" s="36"/>
      <c r="AS97" s="37">
        <f t="shared" si="924"/>
        <v>1.017470736</v>
      </c>
      <c r="AT97" s="37">
        <f t="shared" si="925"/>
        <v>1.035246699</v>
      </c>
      <c r="AU97" s="37">
        <f t="shared" si="926"/>
        <v>0.0003052266304</v>
      </c>
      <c r="AV97" s="37">
        <f t="shared" si="927"/>
        <v>0.00002445403569</v>
      </c>
      <c r="AW97" s="36"/>
      <c r="AX97" s="37">
        <f t="shared" si="928"/>
        <v>0.9791632457</v>
      </c>
      <c r="AY97" s="37">
        <f t="shared" si="929"/>
        <v>0.9587606618</v>
      </c>
      <c r="AZ97" s="37">
        <f t="shared" si="930"/>
        <v>0.000434170328</v>
      </c>
      <c r="BA97" s="37">
        <f t="shared" si="931"/>
        <v>0.0006775307123</v>
      </c>
      <c r="BB97" s="36"/>
      <c r="BC97" s="37">
        <f t="shared" si="932"/>
        <v>1.017484745</v>
      </c>
      <c r="BD97" s="37">
        <f t="shared" si="933"/>
        <v>1.035275206</v>
      </c>
      <c r="BE97" s="37">
        <f t="shared" si="934"/>
        <v>0.0003057163037</v>
      </c>
      <c r="BF97" s="37">
        <f t="shared" si="935"/>
        <v>0.00002437016933</v>
      </c>
      <c r="BG97" s="36"/>
      <c r="BH97" s="37">
        <f t="shared" si="936"/>
        <v>0.9991461186</v>
      </c>
      <c r="BI97" s="37">
        <f t="shared" si="937"/>
        <v>0.9982929663</v>
      </c>
      <c r="BJ97" s="37">
        <f t="shared" si="938"/>
        <v>0.0000007291134885</v>
      </c>
      <c r="BK97" s="37">
        <f t="shared" si="939"/>
        <v>0.0002027349569</v>
      </c>
      <c r="BL97" s="36"/>
      <c r="BM97" s="37">
        <f t="shared" si="940"/>
        <v>0.9691374511</v>
      </c>
      <c r="BN97" s="37">
        <f t="shared" si="941"/>
        <v>0.9392273991</v>
      </c>
      <c r="BO97" s="37">
        <f t="shared" si="942"/>
        <v>0.0009524969266</v>
      </c>
      <c r="BP97" s="37">
        <f t="shared" si="943"/>
        <v>0.0005456101762</v>
      </c>
      <c r="BQ97" s="4"/>
    </row>
    <row r="98">
      <c r="A98" s="4"/>
      <c r="B98" s="4"/>
      <c r="C98" s="4"/>
      <c r="D98" s="4"/>
      <c r="E98" s="4"/>
      <c r="F98" s="4"/>
      <c r="G98" s="4"/>
      <c r="H98" s="4"/>
      <c r="I98" s="34" t="s">
        <v>43</v>
      </c>
      <c r="J98" s="34" t="s">
        <v>44</v>
      </c>
      <c r="K98" s="34" t="s">
        <v>45</v>
      </c>
      <c r="L98" s="34" t="s">
        <v>46</v>
      </c>
      <c r="M98" s="34" t="s">
        <v>47</v>
      </c>
      <c r="N98" s="34" t="s">
        <v>48</v>
      </c>
      <c r="O98" s="34" t="s">
        <v>49</v>
      </c>
      <c r="P98" s="34" t="s">
        <v>50</v>
      </c>
      <c r="Q98" s="34" t="s">
        <v>51</v>
      </c>
      <c r="R98" s="34" t="s">
        <v>52</v>
      </c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</row>
    <row r="99">
      <c r="A99" s="28">
        <v>53.0</v>
      </c>
      <c r="B99" s="29" t="s">
        <v>119</v>
      </c>
      <c r="C99" s="29" t="s">
        <v>120</v>
      </c>
      <c r="D99" s="24">
        <v>84556.0</v>
      </c>
      <c r="E99" s="24">
        <v>1.9</v>
      </c>
      <c r="F99" s="10"/>
      <c r="G99" s="10"/>
      <c r="H99" s="32" t="s">
        <v>121</v>
      </c>
      <c r="I99" s="27">
        <v>86455.092722</v>
      </c>
      <c r="J99" s="27">
        <v>87234.734724</v>
      </c>
      <c r="K99" s="27">
        <v>86469.392446</v>
      </c>
      <c r="L99" s="27">
        <v>87215.891269</v>
      </c>
      <c r="M99" s="27">
        <v>87022.167319</v>
      </c>
      <c r="N99" s="27">
        <v>87519.56361</v>
      </c>
      <c r="O99" s="27">
        <v>87014.673293</v>
      </c>
      <c r="P99" s="27">
        <v>87498.404799</v>
      </c>
      <c r="Q99" s="27">
        <v>86176.53037</v>
      </c>
      <c r="R99" s="27">
        <v>86714.215998</v>
      </c>
      <c r="S99" s="4"/>
      <c r="T99" s="37">
        <f t="shared" ref="T99:T101" si="944">I99/$D99</f>
        <v>1.022459586</v>
      </c>
      <c r="U99" s="37">
        <f t="shared" ref="U99:U101" si="945">T99^2</f>
        <v>1.045423604</v>
      </c>
      <c r="V99" s="37">
        <f t="shared" ref="V99:V101" si="946">(T99-1)^2</f>
        <v>0.0005044329864</v>
      </c>
      <c r="W99" s="37">
        <f t="shared" ref="W99:W101" si="947">(T99*T$3-1)^2</f>
        <v>0.0009090733313</v>
      </c>
      <c r="X99" s="36"/>
      <c r="Y99" s="37">
        <f t="shared" ref="Y99:Y101" si="948">J99/$D99</f>
        <v>1.031680008</v>
      </c>
      <c r="Z99" s="37">
        <f t="shared" ref="Z99:Z101" si="949">Y99^2</f>
        <v>1.064363638</v>
      </c>
      <c r="AA99" s="37">
        <f t="shared" ref="AA99:AA101" si="950">(Y99-1)^2</f>
        <v>0.001003622883</v>
      </c>
      <c r="AB99" s="37">
        <f t="shared" ref="AB99:AB101" si="951">(Y99*Y$3-1)^2</f>
        <v>0.001022388364</v>
      </c>
      <c r="AC99" s="36"/>
      <c r="AD99" s="37">
        <f t="shared" ref="AD99:AD101" si="952">K99/$D99</f>
        <v>1.022628701</v>
      </c>
      <c r="AE99" s="37">
        <f t="shared" ref="AE99:AE101" si="953">AD99^2</f>
        <v>1.04576946</v>
      </c>
      <c r="AF99" s="37">
        <f t="shared" ref="AF99:AF101" si="954">(AD99-1)^2</f>
        <v>0.0005120581112</v>
      </c>
      <c r="AG99" s="37">
        <f t="shared" ref="AG99:AG101" si="955">(AD99*AD$3-1)^2</f>
        <v>0.0009240224548</v>
      </c>
      <c r="AH99" s="36"/>
      <c r="AI99" s="37">
        <f t="shared" ref="AI99:AI101" si="956">L99/$D99</f>
        <v>1.031457156</v>
      </c>
      <c r="AJ99" s="37">
        <f t="shared" ref="AJ99:AJ101" si="957">AI99^2</f>
        <v>1.063903864</v>
      </c>
      <c r="AK99" s="37">
        <f t="shared" ref="AK99:AK101" si="958">(AI99-1)^2</f>
        <v>0.0009895526534</v>
      </c>
      <c r="AL99" s="37">
        <f t="shared" ref="AL99:AL101" si="959">(AI99*AI$3-1)^2</f>
        <v>0.001012527053</v>
      </c>
      <c r="AM99" s="36"/>
      <c r="AN99" s="37">
        <f t="shared" ref="AN99:AN101" si="960">M99/$D99</f>
        <v>1.029166083</v>
      </c>
      <c r="AO99" s="37">
        <f t="shared" ref="AO99:AO101" si="961">AN99^2</f>
        <v>1.059182827</v>
      </c>
      <c r="AP99" s="37">
        <f t="shared" ref="AP99:AP101" si="962">(AN99-1)^2</f>
        <v>0.0008506604009</v>
      </c>
      <c r="AQ99" s="37">
        <f t="shared" ref="AQ99:AQ101" si="963">(AN99*AN$3-1)^2</f>
        <v>0.0005630635918</v>
      </c>
      <c r="AR99" s="36"/>
      <c r="AS99" s="37">
        <f t="shared" ref="AS99:AS101" si="964">N99/$D99</f>
        <v>1.035048531</v>
      </c>
      <c r="AT99" s="37">
        <f t="shared" ref="AT99:AT101" si="965">AS99^2</f>
        <v>1.071325462</v>
      </c>
      <c r="AU99" s="37">
        <f t="shared" ref="AU99:AU101" si="966">(AS99-1)^2</f>
        <v>0.001228399544</v>
      </c>
      <c r="AV99" s="37">
        <f t="shared" ref="AV99:AV101" si="967">(AS99*AS$3-1)^2</f>
        <v>0.0004975801461</v>
      </c>
      <c r="AW99" s="36"/>
      <c r="AX99" s="37">
        <f t="shared" ref="AX99:AX101" si="968">O99/$D99</f>
        <v>1.029077455</v>
      </c>
      <c r="AY99" s="37">
        <f t="shared" ref="AY99:AY101" si="969">AX99^2</f>
        <v>1.059000409</v>
      </c>
      <c r="AZ99" s="37">
        <f t="shared" ref="AZ99:AZ101" si="970">(AX99-1)^2</f>
        <v>0.0008454983948</v>
      </c>
      <c r="BA99" s="37">
        <f t="shared" ref="BA99:BA101" si="971">(AX99*AX$3-1)^2</f>
        <v>0.0005579084556</v>
      </c>
      <c r="BB99" s="36"/>
      <c r="BC99" s="37">
        <f t="shared" ref="BC99:BC101" si="972">P99/$D99</f>
        <v>1.034798297</v>
      </c>
      <c r="BD99" s="37">
        <f t="shared" ref="BD99:BD101" si="973">BC99^2</f>
        <v>1.070807515</v>
      </c>
      <c r="BE99" s="37">
        <f t="shared" ref="BE99:BE101" si="974">(BC99-1)^2</f>
        <v>0.001210921472</v>
      </c>
      <c r="BF99" s="37">
        <f t="shared" ref="BF99:BF101" si="975">(BC99*BC$3-1)^2</f>
        <v>0.0004856138504</v>
      </c>
      <c r="BG99" s="36"/>
      <c r="BH99" s="37">
        <f t="shared" ref="BH99:BH101" si="976">Q99/$D99</f>
        <v>1.019165173</v>
      </c>
      <c r="BI99" s="37">
        <f t="shared" ref="BI99:BI101" si="977">BH99^2</f>
        <v>1.03869765</v>
      </c>
      <c r="BJ99" s="37">
        <f t="shared" ref="BJ99:BJ101" si="978">(BH99-1)^2</f>
        <v>0.0003673038569</v>
      </c>
      <c r="BK99" s="37">
        <f t="shared" ref="BK99:BK101" si="979">(BH99*BH$3-1)^2</f>
        <v>0.00003038628227</v>
      </c>
      <c r="BL99" s="36"/>
      <c r="BM99" s="37">
        <f t="shared" ref="BM99:BM101" si="980">R99/$D99</f>
        <v>1.025524102</v>
      </c>
      <c r="BN99" s="37">
        <f t="shared" ref="BN99:BN101" si="981">BM99^2</f>
        <v>1.051699684</v>
      </c>
      <c r="BO99" s="37">
        <f t="shared" ref="BO99:BO101" si="982">(BM99-1)^2</f>
        <v>0.0006514798006</v>
      </c>
      <c r="BP99" s="37">
        <f t="shared" ref="BP99:BP101" si="983">(BM99*BM$3-1)^2</f>
        <v>0.001119903939</v>
      </c>
      <c r="BQ99" s="4"/>
    </row>
    <row r="100">
      <c r="A100" s="33">
        <v>24.0</v>
      </c>
      <c r="B100" s="4"/>
      <c r="C100" s="4"/>
      <c r="D100" s="24">
        <v>2797.5036</v>
      </c>
      <c r="E100" s="24">
        <v>0.004</v>
      </c>
      <c r="F100" s="10"/>
      <c r="G100" s="10"/>
      <c r="H100" s="4"/>
      <c r="I100" s="27">
        <v>2770.225338</v>
      </c>
      <c r="J100" s="27">
        <v>2825.833834</v>
      </c>
      <c r="K100" s="27">
        <v>2770.441453</v>
      </c>
      <c r="L100" s="27">
        <v>2826.007129</v>
      </c>
      <c r="M100" s="27">
        <v>2842.493898</v>
      </c>
      <c r="N100" s="27">
        <v>2911.52714</v>
      </c>
      <c r="O100" s="27">
        <v>2843.125842</v>
      </c>
      <c r="P100" s="27">
        <v>2912.166933</v>
      </c>
      <c r="Q100" s="27">
        <v>2890.983859</v>
      </c>
      <c r="R100" s="27">
        <v>2762.443658</v>
      </c>
      <c r="S100" s="4"/>
      <c r="T100" s="37">
        <f t="shared" si="944"/>
        <v>0.9902490699</v>
      </c>
      <c r="U100" s="37">
        <f t="shared" si="945"/>
        <v>0.9805932205</v>
      </c>
      <c r="V100" s="37">
        <f t="shared" si="946"/>
        <v>0.00009508063741</v>
      </c>
      <c r="W100" s="37">
        <f t="shared" si="947"/>
        <v>0.00000529906683</v>
      </c>
      <c r="X100" s="36"/>
      <c r="Y100" s="37">
        <f t="shared" si="948"/>
        <v>1.01012697</v>
      </c>
      <c r="Z100" s="37">
        <f t="shared" si="949"/>
        <v>1.020356495</v>
      </c>
      <c r="AA100" s="37">
        <f t="shared" si="950"/>
        <v>0.0001025555139</v>
      </c>
      <c r="AB100" s="37">
        <f t="shared" si="951"/>
        <v>0.0001084849638</v>
      </c>
      <c r="AC100" s="36"/>
      <c r="AD100" s="37">
        <f t="shared" si="952"/>
        <v>0.9903263227</v>
      </c>
      <c r="AE100" s="37">
        <f t="shared" si="953"/>
        <v>0.9807462255</v>
      </c>
      <c r="AF100" s="37">
        <f t="shared" si="954"/>
        <v>0.00009358003201</v>
      </c>
      <c r="AG100" s="37">
        <f t="shared" si="955"/>
        <v>0.000004622697048</v>
      </c>
      <c r="AH100" s="36"/>
      <c r="AI100" s="37">
        <f t="shared" si="956"/>
        <v>1.010188916</v>
      </c>
      <c r="AJ100" s="37">
        <f t="shared" si="957"/>
        <v>1.020481646</v>
      </c>
      <c r="AK100" s="37">
        <f t="shared" si="958"/>
        <v>0.0001038140079</v>
      </c>
      <c r="AL100" s="37">
        <f t="shared" si="959"/>
        <v>0.0001111865624</v>
      </c>
      <c r="AM100" s="36"/>
      <c r="AN100" s="37">
        <f t="shared" si="960"/>
        <v>1.016082302</v>
      </c>
      <c r="AO100" s="37">
        <f t="shared" si="961"/>
        <v>1.032423245</v>
      </c>
      <c r="AP100" s="37">
        <f t="shared" si="962"/>
        <v>0.0002586404406</v>
      </c>
      <c r="AQ100" s="37">
        <f t="shared" si="963"/>
        <v>0.0001147962709</v>
      </c>
      <c r="AR100" s="36"/>
      <c r="AS100" s="37">
        <f t="shared" si="964"/>
        <v>1.040759032</v>
      </c>
      <c r="AT100" s="37">
        <f t="shared" si="965"/>
        <v>1.083179364</v>
      </c>
      <c r="AU100" s="37">
        <f t="shared" si="966"/>
        <v>0.001661298726</v>
      </c>
      <c r="AV100" s="37">
        <f t="shared" si="967"/>
        <v>0.0007810183919</v>
      </c>
      <c r="AW100" s="36"/>
      <c r="AX100" s="37">
        <f t="shared" si="968"/>
        <v>1.016308198</v>
      </c>
      <c r="AY100" s="37">
        <f t="shared" si="969"/>
        <v>1.032882353</v>
      </c>
      <c r="AZ100" s="37">
        <f t="shared" si="970"/>
        <v>0.0002659573148</v>
      </c>
      <c r="BA100" s="37">
        <f t="shared" si="971"/>
        <v>0.0001192146476</v>
      </c>
      <c r="BB100" s="36"/>
      <c r="BC100" s="37">
        <f t="shared" si="972"/>
        <v>1.040987734</v>
      </c>
      <c r="BD100" s="37">
        <f t="shared" si="973"/>
        <v>1.083655462</v>
      </c>
      <c r="BE100" s="37">
        <f t="shared" si="974"/>
        <v>0.001679994326</v>
      </c>
      <c r="BF100" s="37">
        <f t="shared" si="975"/>
        <v>0.0007924086245</v>
      </c>
      <c r="BG100" s="36"/>
      <c r="BH100" s="37">
        <f t="shared" si="976"/>
        <v>1.033415599</v>
      </c>
      <c r="BI100" s="37">
        <f t="shared" si="977"/>
        <v>1.067947801</v>
      </c>
      <c r="BJ100" s="37">
        <f t="shared" si="978"/>
        <v>0.001116602269</v>
      </c>
      <c r="BK100" s="37">
        <f t="shared" si="979"/>
        <v>0.0003830593468</v>
      </c>
      <c r="BL100" s="36"/>
      <c r="BM100" s="37">
        <f t="shared" si="980"/>
        <v>0.9874674185</v>
      </c>
      <c r="BN100" s="37">
        <f t="shared" si="981"/>
        <v>0.9750919025</v>
      </c>
      <c r="BO100" s="37">
        <f t="shared" si="982"/>
        <v>0.0001570656003</v>
      </c>
      <c r="BP100" s="37">
        <f t="shared" si="983"/>
        <v>0.0000238769001</v>
      </c>
      <c r="BQ100" s="4"/>
    </row>
    <row r="101">
      <c r="B101" s="4"/>
      <c r="C101" s="4"/>
      <c r="D101" s="24">
        <v>2705.618</v>
      </c>
      <c r="E101" s="24">
        <v>0.004</v>
      </c>
      <c r="F101" s="10"/>
      <c r="G101" s="10"/>
      <c r="H101" s="4"/>
      <c r="I101" s="27">
        <v>2684.216696</v>
      </c>
      <c r="J101" s="27">
        <v>2737.16754</v>
      </c>
      <c r="K101" s="27">
        <v>2684.433384</v>
      </c>
      <c r="L101" s="27">
        <v>2737.311573</v>
      </c>
      <c r="M101" s="27">
        <v>2752.583454</v>
      </c>
      <c r="N101" s="27">
        <v>2817.787363</v>
      </c>
      <c r="O101" s="27">
        <v>2753.168547</v>
      </c>
      <c r="P101" s="27">
        <v>2818.36467</v>
      </c>
      <c r="Q101" s="27">
        <v>2797.147316</v>
      </c>
      <c r="R101" s="27">
        <v>2677.157786</v>
      </c>
      <c r="S101" s="4"/>
      <c r="T101" s="37">
        <f t="shared" si="944"/>
        <v>0.9920900497</v>
      </c>
      <c r="U101" s="37">
        <f t="shared" si="945"/>
        <v>0.9842426666</v>
      </c>
      <c r="V101" s="37">
        <f t="shared" si="946"/>
        <v>0.00006256731427</v>
      </c>
      <c r="W101" s="37">
        <f t="shared" si="947"/>
        <v>0.0000001999360045</v>
      </c>
      <c r="X101" s="36"/>
      <c r="Y101" s="37">
        <f t="shared" si="948"/>
        <v>1.011660752</v>
      </c>
      <c r="Z101" s="37">
        <f t="shared" si="949"/>
        <v>1.023457477</v>
      </c>
      <c r="AA101" s="37">
        <f t="shared" si="950"/>
        <v>0.0001359731329</v>
      </c>
      <c r="AB101" s="37">
        <f t="shared" si="951"/>
        <v>0.0001427984848</v>
      </c>
      <c r="AC101" s="36"/>
      <c r="AD101" s="37">
        <f t="shared" si="952"/>
        <v>0.9921701378</v>
      </c>
      <c r="AE101" s="37">
        <f t="shared" si="953"/>
        <v>0.9844015824</v>
      </c>
      <c r="AF101" s="37">
        <f t="shared" si="954"/>
        <v>0.00006130674146</v>
      </c>
      <c r="AG101" s="37">
        <f t="shared" si="955"/>
        <v>0.00000008539429341</v>
      </c>
      <c r="AH101" s="36"/>
      <c r="AI101" s="37">
        <f t="shared" si="956"/>
        <v>1.011713987</v>
      </c>
      <c r="AJ101" s="37">
        <f t="shared" si="957"/>
        <v>1.023565191</v>
      </c>
      <c r="AK101" s="37">
        <f t="shared" si="958"/>
        <v>0.0001372174821</v>
      </c>
      <c r="AL101" s="37">
        <f t="shared" si="959"/>
        <v>0.000145687589</v>
      </c>
      <c r="AM101" s="36"/>
      <c r="AN101" s="37">
        <f t="shared" si="960"/>
        <v>1.017358494</v>
      </c>
      <c r="AO101" s="37">
        <f t="shared" si="961"/>
        <v>1.035018305</v>
      </c>
      <c r="AP101" s="37">
        <f t="shared" si="962"/>
        <v>0.0003013173163</v>
      </c>
      <c r="AQ101" s="37">
        <f t="shared" si="963"/>
        <v>0.0001436103113</v>
      </c>
      <c r="AR101" s="36"/>
      <c r="AS101" s="37">
        <f t="shared" si="964"/>
        <v>1.041457945</v>
      </c>
      <c r="AT101" s="37">
        <f t="shared" si="965"/>
        <v>1.084634652</v>
      </c>
      <c r="AU101" s="37">
        <f t="shared" si="966"/>
        <v>0.001718761227</v>
      </c>
      <c r="AV101" s="37">
        <f t="shared" si="967"/>
        <v>0.0008200786343</v>
      </c>
      <c r="AW101" s="36"/>
      <c r="AX101" s="37">
        <f t="shared" si="968"/>
        <v>1.017574745</v>
      </c>
      <c r="AY101" s="37">
        <f t="shared" si="969"/>
        <v>1.035458362</v>
      </c>
      <c r="AZ101" s="37">
        <f t="shared" si="970"/>
        <v>0.0003088716694</v>
      </c>
      <c r="BA101" s="37">
        <f t="shared" si="971"/>
        <v>0.0001483128605</v>
      </c>
      <c r="BB101" s="36"/>
      <c r="BC101" s="37">
        <f t="shared" si="972"/>
        <v>1.041671319</v>
      </c>
      <c r="BD101" s="37">
        <f t="shared" si="973"/>
        <v>1.085079136</v>
      </c>
      <c r="BE101" s="37">
        <f t="shared" si="974"/>
        <v>0.001736498803</v>
      </c>
      <c r="BF101" s="37">
        <f t="shared" si="975"/>
        <v>0.0008308753269</v>
      </c>
      <c r="BG101" s="36"/>
      <c r="BH101" s="37">
        <f t="shared" si="976"/>
        <v>1.033829357</v>
      </c>
      <c r="BI101" s="37">
        <f t="shared" si="977"/>
        <v>1.068803138</v>
      </c>
      <c r="BJ101" s="37">
        <f t="shared" si="978"/>
        <v>0.001144425364</v>
      </c>
      <c r="BK101" s="37">
        <f t="shared" si="979"/>
        <v>0.0003992050601</v>
      </c>
      <c r="BL101" s="36"/>
      <c r="BM101" s="37">
        <f t="shared" si="980"/>
        <v>0.9894810672</v>
      </c>
      <c r="BN101" s="37">
        <f t="shared" si="981"/>
        <v>0.9790727823</v>
      </c>
      <c r="BO101" s="37">
        <f t="shared" si="982"/>
        <v>0.0001106479478</v>
      </c>
      <c r="BP101" s="37">
        <f t="shared" si="983"/>
        <v>0.000008163355538</v>
      </c>
      <c r="BQ101" s="4"/>
    </row>
    <row r="102">
      <c r="A102" s="40" t="s">
        <v>122</v>
      </c>
      <c r="B102" s="2"/>
      <c r="C102" s="2"/>
      <c r="D102" s="2"/>
      <c r="E102" s="2"/>
      <c r="F102" s="2"/>
      <c r="G102" s="2"/>
      <c r="H102" s="3"/>
      <c r="I102" s="34" t="s">
        <v>43</v>
      </c>
      <c r="J102" s="34" t="s">
        <v>44</v>
      </c>
      <c r="K102" s="34" t="s">
        <v>45</v>
      </c>
      <c r="L102" s="34" t="s">
        <v>46</v>
      </c>
      <c r="M102" s="34" t="s">
        <v>47</v>
      </c>
      <c r="N102" s="34" t="s">
        <v>48</v>
      </c>
      <c r="O102" s="34" t="s">
        <v>49</v>
      </c>
      <c r="P102" s="34" t="s">
        <v>50</v>
      </c>
      <c r="Q102" s="34" t="s">
        <v>51</v>
      </c>
      <c r="R102" s="34" t="s">
        <v>52</v>
      </c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</row>
    <row r="103">
      <c r="A103" s="28">
        <v>5.0</v>
      </c>
      <c r="B103" s="29" t="s">
        <v>123</v>
      </c>
      <c r="C103" s="29" t="s">
        <v>124</v>
      </c>
      <c r="D103" s="24">
        <v>611024.9</v>
      </c>
      <c r="E103" s="10"/>
      <c r="F103" s="10"/>
      <c r="G103" s="10"/>
      <c r="H103" s="32" t="s">
        <v>125</v>
      </c>
      <c r="I103" s="27">
        <v>616787.718809</v>
      </c>
      <c r="J103" s="27">
        <v>621280.556823</v>
      </c>
      <c r="K103" s="27">
        <v>617033.699092</v>
      </c>
      <c r="L103" s="27">
        <v>621505.660286</v>
      </c>
      <c r="M103" s="27">
        <v>622687.223555</v>
      </c>
      <c r="N103" s="27">
        <v>622488.458384</v>
      </c>
      <c r="O103" s="27">
        <v>622784.444185</v>
      </c>
      <c r="P103" s="27">
        <v>622572.756647</v>
      </c>
      <c r="Q103" s="27">
        <v>629052.6973</v>
      </c>
      <c r="R103" s="27">
        <v>611955.300657</v>
      </c>
      <c r="S103" s="4"/>
      <c r="T103" s="37">
        <f t="shared" ref="T103:T105" si="984">I103/$D103</f>
        <v>1.009431398</v>
      </c>
      <c r="U103" s="37">
        <f t="shared" ref="U103:U105" si="985">T103^2</f>
        <v>1.018951747</v>
      </c>
      <c r="V103" s="37">
        <f t="shared" ref="V103:V105" si="986">(T103-1)^2</f>
        <v>0.00008895126173</v>
      </c>
      <c r="W103" s="37">
        <f t="shared" ref="W103:W105" si="987">(T103*T$3-1)^2</f>
        <v>0.0002898388075</v>
      </c>
      <c r="X103" s="36"/>
      <c r="Y103" s="37">
        <f t="shared" ref="Y103:Y105" si="988">J103/$D103</f>
        <v>1.016784352</v>
      </c>
      <c r="Z103" s="37">
        <f t="shared" ref="Z103:Z105" si="989">Y103^2</f>
        <v>1.033850418</v>
      </c>
      <c r="AA103" s="37">
        <f t="shared" ref="AA103:AA105" si="990">(Y103-1)^2</f>
        <v>0.0002817144622</v>
      </c>
      <c r="AB103" s="37">
        <f t="shared" ref="AB103:AB105" si="991">(Y103*Y$3-1)^2</f>
        <v>0.0002915520718</v>
      </c>
      <c r="AC103" s="36"/>
      <c r="AD103" s="37">
        <f t="shared" ref="AD103:AD105" si="992">K103/$D103</f>
        <v>1.009833968</v>
      </c>
      <c r="AE103" s="37">
        <f t="shared" ref="AE103:AE105" si="993">AD103^2</f>
        <v>1.019764642</v>
      </c>
      <c r="AF103" s="37">
        <f t="shared" ref="AF103:AF105" si="994">(AD103-1)^2</f>
        <v>0.00009670691949</v>
      </c>
      <c r="AG103" s="37">
        <f t="shared" ref="AG103:AG105" si="995">(AD103*AD$3-1)^2</f>
        <v>0.0003064530713</v>
      </c>
      <c r="AH103" s="36"/>
      <c r="AI103" s="37">
        <f t="shared" ref="AI103:AI105" si="996">L103/$D103</f>
        <v>1.017152755</v>
      </c>
      <c r="AJ103" s="37">
        <f t="shared" ref="AJ103:AJ105" si="997">AI103^2</f>
        <v>1.034599727</v>
      </c>
      <c r="AK103" s="37">
        <f t="shared" ref="AK103:AK105" si="998">(AI103-1)^2</f>
        <v>0.0002942169972</v>
      </c>
      <c r="AL103" s="37">
        <f t="shared" ref="AL103:AL105" si="999">(AI103*AI$3-1)^2</f>
        <v>0.0003066279081</v>
      </c>
      <c r="AM103" s="36"/>
      <c r="AN103" s="37">
        <f t="shared" ref="AN103:AN105" si="1000">M103/$D103</f>
        <v>1.019086495</v>
      </c>
      <c r="AO103" s="37">
        <f t="shared" ref="AO103:AO105" si="1001">AN103^2</f>
        <v>1.038537284</v>
      </c>
      <c r="AP103" s="37">
        <f t="shared" ref="AP103:AP105" si="1002">(AN103-1)^2</f>
        <v>0.0003642942824</v>
      </c>
      <c r="AQ103" s="37">
        <f t="shared" ref="AQ103:AQ105" si="1003">(AN103*AN$3-1)^2</f>
        <v>0.0001877618929</v>
      </c>
      <c r="AR103" s="36"/>
      <c r="AS103" s="37">
        <f t="shared" ref="AS103:AS105" si="1004">N103/$D103</f>
        <v>1.018761197</v>
      </c>
      <c r="AT103" s="37">
        <f t="shared" ref="AT103:AT105" si="1005">AS103^2</f>
        <v>1.037874376</v>
      </c>
      <c r="AU103" s="37">
        <f t="shared" ref="AU103:AU105" si="1006">(AS103-1)^2</f>
        <v>0.0003519825045</v>
      </c>
      <c r="AV103" s="37">
        <f t="shared" ref="AV103:AV105" si="1007">(AS103*AS$3-1)^2</f>
        <v>0.00003868437301</v>
      </c>
      <c r="AW103" s="36"/>
      <c r="AX103" s="37">
        <f t="shared" ref="AX103:AX105" si="1008">O103/$D103</f>
        <v>1.019245606</v>
      </c>
      <c r="AY103" s="37">
        <f t="shared" ref="AY103:AY105" si="1009">AX103^2</f>
        <v>1.038861604</v>
      </c>
      <c r="AZ103" s="37">
        <f t="shared" ref="AZ103:AZ105" si="1010">(AX103-1)^2</f>
        <v>0.0003703933316</v>
      </c>
      <c r="BA103" s="37">
        <f t="shared" ref="BA103:BA105" si="1011">(AX103*AX$3-1)^2</f>
        <v>0.0001915560136</v>
      </c>
      <c r="BB103" s="36"/>
      <c r="BC103" s="37">
        <f t="shared" ref="BC103:BC105" si="1012">P103/$D103</f>
        <v>1.018899159</v>
      </c>
      <c r="BD103" s="37">
        <f t="shared" ref="BD103:BD105" si="1013">BC103^2</f>
        <v>1.038155496</v>
      </c>
      <c r="BE103" s="37">
        <f t="shared" ref="BE103:BE105" si="1014">(BC103-1)^2</f>
        <v>0.0003571782053</v>
      </c>
      <c r="BF103" s="37">
        <f t="shared" ref="BF103:BF105" si="1015">(BC103*BC$3-1)^2</f>
        <v>0.00004011431005</v>
      </c>
      <c r="BG103" s="36"/>
      <c r="BH103" s="37">
        <f t="shared" ref="BH103:BH105" si="1016">Q103/$D103</f>
        <v>1.029504194</v>
      </c>
      <c r="BI103" s="37">
        <f t="shared" ref="BI103:BI105" si="1017">BH103^2</f>
        <v>1.059878886</v>
      </c>
      <c r="BJ103" s="37">
        <f t="shared" ref="BJ103:BJ105" si="1018">(BH103-1)^2</f>
        <v>0.0008704974744</v>
      </c>
      <c r="BK103" s="37">
        <f t="shared" ref="BK103:BK105" si="1019">(BH103*BH$3-1)^2</f>
        <v>0.0002468950501</v>
      </c>
      <c r="BL103" s="36"/>
      <c r="BM103" s="37">
        <f t="shared" ref="BM103:BM105" si="1020">R103/$D103</f>
        <v>1.001522689</v>
      </c>
      <c r="BN103" s="37">
        <f t="shared" ref="BN103:BN105" si="1021">BM103^2</f>
        <v>1.003047696</v>
      </c>
      <c r="BO103" s="37">
        <f t="shared" ref="BO103:BO105" si="1022">(BM103-1)^2</f>
        <v>0.00000231858061</v>
      </c>
      <c r="BP103" s="37">
        <f t="shared" ref="BP103:BP105" si="1023">(BM103*BM$3-1)^2</f>
        <v>0.00008607578729</v>
      </c>
      <c r="BQ103" s="4"/>
    </row>
    <row r="104">
      <c r="A104" s="33">
        <v>25.0</v>
      </c>
      <c r="B104" s="4"/>
      <c r="C104" s="4"/>
      <c r="D104" s="24">
        <v>12034.1465</v>
      </c>
      <c r="E104" s="10"/>
      <c r="F104" s="10"/>
      <c r="G104" s="10"/>
      <c r="H104" s="4"/>
      <c r="I104" s="27">
        <v>12096.457139</v>
      </c>
      <c r="J104" s="27">
        <v>12188.335862</v>
      </c>
      <c r="K104" s="27">
        <v>12095.772416</v>
      </c>
      <c r="L104" s="27">
        <v>12187.678542</v>
      </c>
      <c r="M104" s="27">
        <v>12216.164027</v>
      </c>
      <c r="N104" s="27">
        <v>12292.32902</v>
      </c>
      <c r="O104" s="27">
        <v>12215.976884</v>
      </c>
      <c r="P104" s="27">
        <v>12292.161796</v>
      </c>
      <c r="Q104" s="27">
        <v>12329.25909</v>
      </c>
      <c r="R104" s="27">
        <v>12148.86674</v>
      </c>
      <c r="S104" s="4"/>
      <c r="T104" s="37">
        <f t="shared" si="984"/>
        <v>1.00517782</v>
      </c>
      <c r="U104" s="37">
        <f t="shared" si="985"/>
        <v>1.010382449</v>
      </c>
      <c r="V104" s="37">
        <f t="shared" si="986"/>
        <v>0.00002680981528</v>
      </c>
      <c r="W104" s="37">
        <f t="shared" si="987"/>
        <v>0.0001622841107</v>
      </c>
      <c r="X104" s="36"/>
      <c r="Y104" s="37">
        <f t="shared" si="988"/>
        <v>1.012812655</v>
      </c>
      <c r="Z104" s="37">
        <f t="shared" si="989"/>
        <v>1.025789473</v>
      </c>
      <c r="AA104" s="37">
        <f t="shared" si="990"/>
        <v>0.0001641641168</v>
      </c>
      <c r="AB104" s="37">
        <f t="shared" si="991"/>
        <v>0.0001716640784</v>
      </c>
      <c r="AC104" s="36"/>
      <c r="AD104" s="37">
        <f t="shared" si="992"/>
        <v>1.005120921</v>
      </c>
      <c r="AE104" s="37">
        <f t="shared" si="993"/>
        <v>1.010268066</v>
      </c>
      <c r="AF104" s="37">
        <f t="shared" si="994"/>
        <v>0.00002622383399</v>
      </c>
      <c r="AG104" s="37">
        <f t="shared" si="995"/>
        <v>0.000162739749</v>
      </c>
      <c r="AH104" s="36"/>
      <c r="AI104" s="37">
        <f t="shared" si="996"/>
        <v>1.012758033</v>
      </c>
      <c r="AJ104" s="37">
        <f t="shared" si="997"/>
        <v>1.025678834</v>
      </c>
      <c r="AK104" s="37">
        <f t="shared" si="998"/>
        <v>0.0001627674141</v>
      </c>
      <c r="AL104" s="37">
        <f t="shared" si="999"/>
        <v>0.0001719907821</v>
      </c>
      <c r="AM104" s="36"/>
      <c r="AN104" s="37">
        <f t="shared" si="1000"/>
        <v>1.015125088</v>
      </c>
      <c r="AO104" s="37">
        <f t="shared" si="1001"/>
        <v>1.030478945</v>
      </c>
      <c r="AP104" s="37">
        <f t="shared" si="1002"/>
        <v>0.0002287682925</v>
      </c>
      <c r="AQ104" s="37">
        <f t="shared" si="1003"/>
        <v>0.00009529947986</v>
      </c>
      <c r="AR104" s="36"/>
      <c r="AS104" s="37">
        <f t="shared" si="1004"/>
        <v>1.021454161</v>
      </c>
      <c r="AT104" s="37">
        <f t="shared" si="1005"/>
        <v>1.043368604</v>
      </c>
      <c r="AU104" s="37">
        <f t="shared" si="1006"/>
        <v>0.0004602810367</v>
      </c>
      <c r="AV104" s="37">
        <f t="shared" si="1007"/>
        <v>0.00007884532299</v>
      </c>
      <c r="AW104" s="36"/>
      <c r="AX104" s="37">
        <f t="shared" si="1008"/>
        <v>1.015109537</v>
      </c>
      <c r="AY104" s="37">
        <f t="shared" si="1009"/>
        <v>1.030447372</v>
      </c>
      <c r="AZ104" s="37">
        <f t="shared" si="1010"/>
        <v>0.0002282981139</v>
      </c>
      <c r="BA104" s="37">
        <f t="shared" si="1011"/>
        <v>0.00009459978608</v>
      </c>
      <c r="BB104" s="36"/>
      <c r="BC104" s="37">
        <f t="shared" si="1012"/>
        <v>1.021440265</v>
      </c>
      <c r="BD104" s="37">
        <f t="shared" si="1013"/>
        <v>1.043340216</v>
      </c>
      <c r="BE104" s="37">
        <f t="shared" si="1014"/>
        <v>0.0004596849846</v>
      </c>
      <c r="BF104" s="37">
        <f t="shared" si="1015"/>
        <v>0.00007820491577</v>
      </c>
      <c r="BG104" s="36"/>
      <c r="BH104" s="37">
        <f t="shared" si="1016"/>
        <v>1.024522935</v>
      </c>
      <c r="BI104" s="37">
        <f t="shared" si="1017"/>
        <v>1.049647244</v>
      </c>
      <c r="BJ104" s="37">
        <f t="shared" si="1018"/>
        <v>0.0006013743312</v>
      </c>
      <c r="BK104" s="37">
        <f t="shared" si="1019"/>
        <v>0.0001166046706</v>
      </c>
      <c r="BL104" s="36"/>
      <c r="BM104" s="37">
        <f t="shared" si="1020"/>
        <v>1.009532894</v>
      </c>
      <c r="BN104" s="37">
        <f t="shared" si="1021"/>
        <v>1.019156664</v>
      </c>
      <c r="BO104" s="37">
        <f t="shared" si="1022"/>
        <v>0.00009087606332</v>
      </c>
      <c r="BP104" s="37">
        <f t="shared" si="1023"/>
        <v>0.0003010202005</v>
      </c>
      <c r="BQ104" s="4"/>
    </row>
    <row r="105">
      <c r="B105" s="4"/>
      <c r="C105" s="4"/>
      <c r="D105" s="24">
        <v>11781.4512</v>
      </c>
      <c r="E105" s="10"/>
      <c r="F105" s="10"/>
      <c r="G105" s="10"/>
      <c r="H105" s="4"/>
      <c r="I105" s="27">
        <v>11863.784286</v>
      </c>
      <c r="J105" s="27">
        <v>11953.824692</v>
      </c>
      <c r="K105" s="27">
        <v>11863.216612</v>
      </c>
      <c r="L105" s="27">
        <v>11953.275718</v>
      </c>
      <c r="M105" s="27">
        <v>11981.113047</v>
      </c>
      <c r="N105" s="27">
        <v>12054.29196</v>
      </c>
      <c r="O105" s="27">
        <v>11980.969022</v>
      </c>
      <c r="P105" s="27">
        <v>12054.162755</v>
      </c>
      <c r="Q105" s="27">
        <v>12092.25425</v>
      </c>
      <c r="R105" s="27">
        <v>11912.375829</v>
      </c>
      <c r="S105" s="4"/>
      <c r="T105" s="37">
        <f t="shared" si="984"/>
        <v>1.006988365</v>
      </c>
      <c r="U105" s="37">
        <f t="shared" si="985"/>
        <v>1.014025568</v>
      </c>
      <c r="V105" s="37">
        <f t="shared" si="986"/>
        <v>0.00004883725105</v>
      </c>
      <c r="W105" s="37">
        <f t="shared" si="987"/>
        <v>0.0002120880595</v>
      </c>
      <c r="X105" s="36"/>
      <c r="Y105" s="37">
        <f t="shared" si="988"/>
        <v>1.014630922</v>
      </c>
      <c r="Z105" s="37">
        <f t="shared" si="989"/>
        <v>1.029475908</v>
      </c>
      <c r="AA105" s="37">
        <f t="shared" si="990"/>
        <v>0.0002140638747</v>
      </c>
      <c r="AB105" s="37">
        <f t="shared" si="991"/>
        <v>0.0002226317879</v>
      </c>
      <c r="AC105" s="36"/>
      <c r="AD105" s="37">
        <f t="shared" si="992"/>
        <v>1.006940182</v>
      </c>
      <c r="AE105" s="37">
        <f t="shared" si="993"/>
        <v>1.01392853</v>
      </c>
      <c r="AF105" s="37">
        <f t="shared" si="994"/>
        <v>0.00004816612201</v>
      </c>
      <c r="AG105" s="37">
        <f t="shared" si="995"/>
        <v>0.0002128689955</v>
      </c>
      <c r="AH105" s="36"/>
      <c r="AI105" s="37">
        <f t="shared" si="996"/>
        <v>1.014584325</v>
      </c>
      <c r="AJ105" s="37">
        <f t="shared" si="997"/>
        <v>1.029381353</v>
      </c>
      <c r="AK105" s="37">
        <f t="shared" si="998"/>
        <v>0.0002127025474</v>
      </c>
      <c r="AL105" s="37">
        <f t="shared" si="999"/>
        <v>0.0002232472435</v>
      </c>
      <c r="AM105" s="36"/>
      <c r="AN105" s="37">
        <f t="shared" si="1000"/>
        <v>1.016947135</v>
      </c>
      <c r="AO105" s="37">
        <f t="shared" si="1001"/>
        <v>1.034181476</v>
      </c>
      <c r="AP105" s="37">
        <f t="shared" si="1002"/>
        <v>0.0002872053934</v>
      </c>
      <c r="AQ105" s="37">
        <f t="shared" si="1003"/>
        <v>0.0001339705869</v>
      </c>
      <c r="AR105" s="36"/>
      <c r="AS105" s="37">
        <f t="shared" si="1004"/>
        <v>1.023158502</v>
      </c>
      <c r="AT105" s="37">
        <f t="shared" si="1005"/>
        <v>1.04685332</v>
      </c>
      <c r="AU105" s="37">
        <f t="shared" si="1006"/>
        <v>0.0005363162103</v>
      </c>
      <c r="AV105" s="37">
        <f t="shared" si="1007"/>
        <v>0.0001115737603</v>
      </c>
      <c r="AW105" s="36"/>
      <c r="AX105" s="37">
        <f t="shared" si="1008"/>
        <v>1.016934911</v>
      </c>
      <c r="AY105" s="37">
        <f t="shared" si="1009"/>
        <v>1.034156612</v>
      </c>
      <c r="AZ105" s="37">
        <f t="shared" si="1010"/>
        <v>0.0002867911947</v>
      </c>
      <c r="BA105" s="37">
        <f t="shared" si="1011"/>
        <v>0.0001332162687</v>
      </c>
      <c r="BB105" s="36"/>
      <c r="BC105" s="37">
        <f t="shared" si="1012"/>
        <v>1.023147535</v>
      </c>
      <c r="BD105" s="37">
        <f t="shared" si="1013"/>
        <v>1.046830879</v>
      </c>
      <c r="BE105" s="37">
        <f t="shared" si="1014"/>
        <v>0.0005358083805</v>
      </c>
      <c r="BF105" s="37">
        <f t="shared" si="1015"/>
        <v>0.0001108718236</v>
      </c>
      <c r="BG105" s="36"/>
      <c r="BH105" s="37">
        <f t="shared" si="1016"/>
        <v>1.02638071</v>
      </c>
      <c r="BI105" s="37">
        <f t="shared" si="1017"/>
        <v>1.053457362</v>
      </c>
      <c r="BJ105" s="37">
        <f t="shared" si="1018"/>
        <v>0.0006959418714</v>
      </c>
      <c r="BK105" s="37">
        <f t="shared" si="1019"/>
        <v>0.0001595485473</v>
      </c>
      <c r="BL105" s="36"/>
      <c r="BM105" s="37">
        <f t="shared" si="1020"/>
        <v>1.011112776</v>
      </c>
      <c r="BN105" s="37">
        <f t="shared" si="1021"/>
        <v>1.022349046</v>
      </c>
      <c r="BO105" s="37">
        <f t="shared" si="1022"/>
        <v>0.000123493792</v>
      </c>
      <c r="BP105" s="37">
        <f t="shared" si="1023"/>
        <v>0.0003588012368</v>
      </c>
      <c r="BQ105" s="4"/>
    </row>
    <row r="106">
      <c r="A106" s="4"/>
      <c r="B106" s="4"/>
      <c r="C106" s="4"/>
      <c r="D106" s="4"/>
      <c r="E106" s="4"/>
      <c r="F106" s="4"/>
      <c r="G106" s="4"/>
      <c r="H106" s="4"/>
      <c r="I106" s="34" t="s">
        <v>43</v>
      </c>
      <c r="J106" s="34" t="s">
        <v>44</v>
      </c>
      <c r="K106" s="34" t="s">
        <v>45</v>
      </c>
      <c r="L106" s="34" t="s">
        <v>46</v>
      </c>
      <c r="M106" s="34" t="s">
        <v>47</v>
      </c>
      <c r="N106" s="34" t="s">
        <v>48</v>
      </c>
      <c r="O106" s="34" t="s">
        <v>49</v>
      </c>
      <c r="P106" s="34" t="s">
        <v>50</v>
      </c>
      <c r="Q106" s="34" t="s">
        <v>51</v>
      </c>
      <c r="R106" s="34" t="s">
        <v>52</v>
      </c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</row>
    <row r="107">
      <c r="A107" s="28">
        <v>7.0</v>
      </c>
      <c r="B107" s="29" t="s">
        <v>126</v>
      </c>
      <c r="C107" s="29" t="s">
        <v>127</v>
      </c>
      <c r="D107" s="24">
        <v>281970.5885</v>
      </c>
      <c r="E107" s="24">
        <v>0.0059</v>
      </c>
      <c r="F107" s="10"/>
      <c r="G107" s="10"/>
      <c r="H107" s="32" t="s">
        <v>128</v>
      </c>
      <c r="I107" s="27">
        <v>280805.081086</v>
      </c>
      <c r="J107" s="27">
        <v>284269.726279</v>
      </c>
      <c r="K107" s="27">
        <v>280820.015444</v>
      </c>
      <c r="L107" s="27">
        <v>284382.284953</v>
      </c>
      <c r="M107" s="27">
        <v>281128.102174</v>
      </c>
      <c r="N107" s="27">
        <v>283772.307416</v>
      </c>
      <c r="O107" s="27">
        <v>281137.226828</v>
      </c>
      <c r="P107" s="27">
        <v>283780.967962</v>
      </c>
      <c r="Q107" s="27">
        <v>288236.221205</v>
      </c>
      <c r="R107" s="27">
        <v>281811.932923</v>
      </c>
      <c r="S107" s="4"/>
      <c r="T107" s="37">
        <f t="shared" ref="T107:T109" si="1024">I107/$D107</f>
        <v>0.9958665639</v>
      </c>
      <c r="U107" s="37">
        <f t="shared" ref="U107:U109" si="1025">T107^2</f>
        <v>0.9917502131</v>
      </c>
      <c r="V107" s="37">
        <f t="shared" ref="V107:V109" si="1026">(T107-1)^2</f>
        <v>0.00001708529412</v>
      </c>
      <c r="W107" s="37">
        <f t="shared" ref="W107:W109" si="1027">(T107*T$3-1)^2</f>
        <v>0.00001127468844</v>
      </c>
      <c r="X107" s="36"/>
      <c r="Y107" s="37">
        <f t="shared" ref="Y107:Y109" si="1028">J107/$D107</f>
        <v>1.008153821</v>
      </c>
      <c r="Z107" s="37">
        <f t="shared" ref="Z107:Z109" si="1029">Y107^2</f>
        <v>1.016374127</v>
      </c>
      <c r="AA107" s="37">
        <f t="shared" ref="AA107:AA109" si="1030">(Y107-1)^2</f>
        <v>0.00006648480113</v>
      </c>
      <c r="AB107" s="37">
        <f t="shared" ref="AB107:AB109" si="1031">(Y107*Y$3-1)^2</f>
        <v>0.00007126566458</v>
      </c>
      <c r="AC107" s="36"/>
      <c r="AD107" s="37">
        <f t="shared" ref="AD107:AD109" si="1032">K107/$D107</f>
        <v>0.9959195281</v>
      </c>
      <c r="AE107" s="37">
        <f t="shared" ref="AE107:AE109" si="1033">AD107^2</f>
        <v>0.9918557065</v>
      </c>
      <c r="AF107" s="37">
        <f t="shared" ref="AF107:AF109" si="1034">(AD107-1)^2</f>
        <v>0.00001665025072</v>
      </c>
      <c r="AG107" s="37">
        <f t="shared" ref="AG107:AG109" si="1035">(AD107*AD$3-1)^2</f>
        <v>0.0000121497688</v>
      </c>
      <c r="AH107" s="36"/>
      <c r="AI107" s="37">
        <f t="shared" ref="AI107:AI109" si="1036">L107/$D107</f>
        <v>1.008553007</v>
      </c>
      <c r="AJ107" s="37">
        <f t="shared" ref="AJ107:AJ109" si="1037">AI107^2</f>
        <v>1.017179168</v>
      </c>
      <c r="AK107" s="37">
        <f t="shared" ref="AK107:AK109" si="1038">(AI107-1)^2</f>
        <v>0.00007315393091</v>
      </c>
      <c r="AL107" s="37">
        <f t="shared" ref="AL107:AL109" si="1039">(AI107*AI$3-1)^2</f>
        <v>0.00007935280693</v>
      </c>
      <c r="AM107" s="36"/>
      <c r="AN107" s="37">
        <f t="shared" ref="AN107:AN109" si="1040">M107/$D107</f>
        <v>0.9970121482</v>
      </c>
      <c r="AO107" s="37">
        <f t="shared" ref="AO107:AO109" si="1041">AN107^2</f>
        <v>0.9940332237</v>
      </c>
      <c r="AP107" s="37">
        <f t="shared" ref="AP107:AP109" si="1042">(AN107-1)^2</f>
        <v>0.000008927258286</v>
      </c>
      <c r="AQ107" s="37">
        <f t="shared" ref="AQ107:AQ109" si="1043">(AN107*AN$3-1)^2</f>
        <v>0.00006814673203</v>
      </c>
      <c r="AR107" s="36"/>
      <c r="AS107" s="37">
        <f t="shared" ref="AS107:AS109" si="1044">N107/$D107</f>
        <v>1.006389741</v>
      </c>
      <c r="AT107" s="37">
        <f t="shared" ref="AT107:AT109" si="1045">AS107^2</f>
        <v>1.01282031</v>
      </c>
      <c r="AU107" s="37">
        <f t="shared" ref="AU107:AU109" si="1046">(AS107-1)^2</f>
        <v>0.00004082878487</v>
      </c>
      <c r="AV107" s="37">
        <f t="shared" ref="AV107:AV109" si="1047">(AS107*AS$3-1)^2</f>
        <v>0.0000359937645</v>
      </c>
      <c r="AW107" s="36"/>
      <c r="AX107" s="37">
        <f t="shared" ref="AX107:AX109" si="1048">O107/$D107</f>
        <v>0.9970445085</v>
      </c>
      <c r="AY107" s="37">
        <f t="shared" ref="AY107:AY109" si="1049">AX107^2</f>
        <v>0.994097752</v>
      </c>
      <c r="AZ107" s="37">
        <f t="shared" ref="AZ107:AZ109" si="1050">(AX107-1)^2</f>
        <v>0.00000873492989</v>
      </c>
      <c r="BA107" s="37">
        <f t="shared" ref="BA107:BA109" si="1051">(AX107*AX$3-1)^2</f>
        <v>0.00006794679626</v>
      </c>
      <c r="BB107" s="36"/>
      <c r="BC107" s="37">
        <f t="shared" ref="BC107:BC109" si="1052">P107/$D107</f>
        <v>1.006420455</v>
      </c>
      <c r="BD107" s="37">
        <f t="shared" ref="BD107:BD109" si="1053">BC107^2</f>
        <v>1.012882132</v>
      </c>
      <c r="BE107" s="37">
        <f t="shared" ref="BE107:BE109" si="1054">(BC107-1)^2</f>
        <v>0.00004122224182</v>
      </c>
      <c r="BF107" s="37">
        <f t="shared" ref="BF107:BF109" si="1055">(BC107*BC$3-1)^2</f>
        <v>0.00003589476999</v>
      </c>
      <c r="BG107" s="36"/>
      <c r="BH107" s="37">
        <f t="shared" ref="BH107:BH109" si="1056">Q107/$D107</f>
        <v>1.022220873</v>
      </c>
      <c r="BI107" s="37">
        <f t="shared" ref="BI107:BI109" si="1057">BH107^2</f>
        <v>1.044935514</v>
      </c>
      <c r="BJ107" s="37">
        <f t="shared" ref="BJ107:BJ109" si="1058">(BH107-1)^2</f>
        <v>0.0004937672076</v>
      </c>
      <c r="BK107" s="37">
        <f t="shared" ref="BK107:BK109" si="1059">(BH107*BH$3-1)^2</f>
        <v>0.00007271213793</v>
      </c>
      <c r="BL107" s="36"/>
      <c r="BM107" s="37">
        <f t="shared" ref="BM107:BM109" si="1060">R107/$D107</f>
        <v>0.9994373329</v>
      </c>
      <c r="BN107" s="37">
        <f t="shared" ref="BN107:BN109" si="1061">BM107^2</f>
        <v>0.9988749824</v>
      </c>
      <c r="BO107" s="37">
        <f t="shared" ref="BO107:BO109" si="1062">(BM107-1)^2</f>
        <v>0.0000003165942801</v>
      </c>
      <c r="BP107" s="37">
        <f t="shared" ref="BP107:BP109" si="1063">(BM107*BM$3-1)^2</f>
        <v>0.00005149785604</v>
      </c>
      <c r="BQ107" s="4"/>
    </row>
    <row r="108">
      <c r="A108" s="33">
        <v>26.0</v>
      </c>
      <c r="B108" s="4"/>
      <c r="C108" s="4"/>
      <c r="D108" s="24">
        <v>38833.98728</v>
      </c>
      <c r="E108" s="24">
        <v>1.5E-4</v>
      </c>
      <c r="F108" s="10"/>
      <c r="G108" s="10"/>
      <c r="H108" s="4"/>
      <c r="I108" s="27">
        <v>38883.486031</v>
      </c>
      <c r="J108" s="27">
        <v>39161.443148</v>
      </c>
      <c r="K108" s="27">
        <v>38882.147728</v>
      </c>
      <c r="L108" s="27">
        <v>39160.878238</v>
      </c>
      <c r="M108" s="27">
        <v>39130.988754</v>
      </c>
      <c r="N108" s="27">
        <v>39377.051606</v>
      </c>
      <c r="O108" s="27">
        <v>39130.428067</v>
      </c>
      <c r="P108" s="27">
        <v>39376.477417</v>
      </c>
      <c r="Q108" s="27">
        <v>39491.968787</v>
      </c>
      <c r="R108" s="27">
        <v>38969.310572</v>
      </c>
      <c r="S108" s="4"/>
      <c r="T108" s="37">
        <f t="shared" si="1024"/>
        <v>1.001274624</v>
      </c>
      <c r="U108" s="37">
        <f t="shared" si="1025"/>
        <v>1.002550874</v>
      </c>
      <c r="V108" s="37">
        <f t="shared" si="1026"/>
        <v>0.000001624667575</v>
      </c>
      <c r="W108" s="37">
        <f t="shared" si="1027"/>
        <v>0.00007755482955</v>
      </c>
      <c r="X108" s="36"/>
      <c r="Y108" s="37">
        <f t="shared" si="1028"/>
        <v>1.008432198</v>
      </c>
      <c r="Z108" s="37">
        <f t="shared" si="1029"/>
        <v>1.016935498</v>
      </c>
      <c r="AA108" s="37">
        <f t="shared" si="1030"/>
        <v>0.0000711019623</v>
      </c>
      <c r="AB108" s="37">
        <f t="shared" si="1031"/>
        <v>0.00007604460153</v>
      </c>
      <c r="AC108" s="36"/>
      <c r="AD108" s="37">
        <f t="shared" si="1032"/>
        <v>1.001240162</v>
      </c>
      <c r="AE108" s="37">
        <f t="shared" si="1033"/>
        <v>1.002481863</v>
      </c>
      <c r="AF108" s="37">
        <f t="shared" si="1034"/>
        <v>0.000001538002595</v>
      </c>
      <c r="AG108" s="37">
        <f t="shared" si="1035"/>
        <v>0.00007826423472</v>
      </c>
      <c r="AH108" s="36"/>
      <c r="AI108" s="37">
        <f t="shared" si="1036"/>
        <v>1.008417651</v>
      </c>
      <c r="AJ108" s="37">
        <f t="shared" si="1037"/>
        <v>1.016906159</v>
      </c>
      <c r="AK108" s="37">
        <f t="shared" si="1038"/>
        <v>0.00007085685102</v>
      </c>
      <c r="AL108" s="37">
        <f t="shared" si="1039"/>
        <v>0.00007695878507</v>
      </c>
      <c r="AM108" s="36"/>
      <c r="AN108" s="37">
        <f t="shared" si="1040"/>
        <v>1.007647978</v>
      </c>
      <c r="AO108" s="37">
        <f t="shared" si="1041"/>
        <v>1.015354447</v>
      </c>
      <c r="AP108" s="37">
        <f t="shared" si="1042"/>
        <v>0.00005849156498</v>
      </c>
      <c r="AQ108" s="37">
        <f t="shared" si="1043"/>
        <v>0.000005403471105</v>
      </c>
      <c r="AR108" s="36"/>
      <c r="AS108" s="37">
        <f t="shared" si="1044"/>
        <v>1.013984254</v>
      </c>
      <c r="AT108" s="37">
        <f t="shared" si="1045"/>
        <v>1.028164067</v>
      </c>
      <c r="AU108" s="37">
        <f t="shared" si="1046"/>
        <v>0.0001955593484</v>
      </c>
      <c r="AV108" s="37">
        <f t="shared" si="1047"/>
        <v>0.000002254622179</v>
      </c>
      <c r="AW108" s="36"/>
      <c r="AX108" s="37">
        <f t="shared" si="1048"/>
        <v>1.00763354</v>
      </c>
      <c r="AY108" s="37">
        <f t="shared" si="1049"/>
        <v>1.015325351</v>
      </c>
      <c r="AZ108" s="37">
        <f t="shared" si="1050"/>
        <v>0.00005827092968</v>
      </c>
      <c r="BA108" s="37">
        <f t="shared" si="1051"/>
        <v>0.00000524360171</v>
      </c>
      <c r="BB108" s="36"/>
      <c r="BC108" s="37">
        <f t="shared" si="1052"/>
        <v>1.013969468</v>
      </c>
      <c r="BD108" s="37">
        <f t="shared" si="1053"/>
        <v>1.028134082</v>
      </c>
      <c r="BE108" s="37">
        <f t="shared" si="1054"/>
        <v>0.0001951460322</v>
      </c>
      <c r="BF108" s="37">
        <f t="shared" si="1055"/>
        <v>0.000002145317647</v>
      </c>
      <c r="BG108" s="36"/>
      <c r="BH108" s="37">
        <f t="shared" si="1056"/>
        <v>1.016943444</v>
      </c>
      <c r="BI108" s="37">
        <f t="shared" si="1057"/>
        <v>1.034173969</v>
      </c>
      <c r="BJ108" s="37">
        <f t="shared" si="1058"/>
        <v>0.0002870803105</v>
      </c>
      <c r="BK108" s="37">
        <f t="shared" si="1059"/>
        <v>0.00001102511746</v>
      </c>
      <c r="BL108" s="36"/>
      <c r="BM108" s="37">
        <f t="shared" si="1060"/>
        <v>1.003484661</v>
      </c>
      <c r="BN108" s="37">
        <f t="shared" si="1061"/>
        <v>1.006981465</v>
      </c>
      <c r="BO108" s="37">
        <f t="shared" si="1062"/>
        <v>0.00001214286427</v>
      </c>
      <c r="BP108" s="37">
        <f t="shared" si="1063"/>
        <v>0.0001266720636</v>
      </c>
      <c r="BQ108" s="4"/>
    </row>
    <row r="109">
      <c r="B109" s="4"/>
      <c r="C109" s="4"/>
      <c r="D109" s="24">
        <v>34004.24367</v>
      </c>
      <c r="E109" s="24">
        <v>1.5E-4</v>
      </c>
      <c r="F109" s="10"/>
      <c r="G109" s="10"/>
      <c r="H109" s="4"/>
      <c r="I109" s="27">
        <v>34154.116137</v>
      </c>
      <c r="J109" s="27">
        <v>34419.727565</v>
      </c>
      <c r="K109" s="27">
        <v>34153.304495</v>
      </c>
      <c r="L109" s="27">
        <v>34420.940742</v>
      </c>
      <c r="M109" s="27">
        <v>34349.752803</v>
      </c>
      <c r="N109" s="27">
        <v>34578.79925</v>
      </c>
      <c r="O109" s="27">
        <v>34349.456977</v>
      </c>
      <c r="P109" s="27">
        <v>34578.485057</v>
      </c>
      <c r="Q109" s="27">
        <v>34733.099596</v>
      </c>
      <c r="R109" s="27">
        <v>34235.220917</v>
      </c>
      <c r="S109" s="4"/>
      <c r="T109" s="37">
        <f t="shared" si="1024"/>
        <v>1.004407464</v>
      </c>
      <c r="U109" s="37">
        <f t="shared" si="1025"/>
        <v>1.008834353</v>
      </c>
      <c r="V109" s="37">
        <f t="shared" si="1026"/>
        <v>0.00001942573559</v>
      </c>
      <c r="W109" s="37">
        <f t="shared" si="1027"/>
        <v>0.0001431116299</v>
      </c>
      <c r="X109" s="36"/>
      <c r="Y109" s="37">
        <f t="shared" si="1028"/>
        <v>1.01221859</v>
      </c>
      <c r="Z109" s="37">
        <f t="shared" si="1029"/>
        <v>1.024586473</v>
      </c>
      <c r="AA109" s="37">
        <f t="shared" si="1030"/>
        <v>0.0001492939296</v>
      </c>
      <c r="AB109" s="37">
        <f t="shared" si="1031"/>
        <v>0.0001564457887</v>
      </c>
      <c r="AC109" s="36"/>
      <c r="AD109" s="37">
        <f t="shared" si="1032"/>
        <v>1.004383595</v>
      </c>
      <c r="AE109" s="37">
        <f t="shared" si="1033"/>
        <v>1.008786405</v>
      </c>
      <c r="AF109" s="37">
        <f t="shared" si="1034"/>
        <v>0.00001921590318</v>
      </c>
      <c r="AG109" s="37">
        <f t="shared" si="1035"/>
        <v>0.0001443367021</v>
      </c>
      <c r="AH109" s="36"/>
      <c r="AI109" s="37">
        <f t="shared" si="1036"/>
        <v>1.012254267</v>
      </c>
      <c r="AJ109" s="37">
        <f t="shared" si="1037"/>
        <v>1.024658701</v>
      </c>
      <c r="AK109" s="37">
        <f t="shared" si="1038"/>
        <v>0.0001501670532</v>
      </c>
      <c r="AL109" s="37">
        <f t="shared" si="1039"/>
        <v>0.0001590267709</v>
      </c>
      <c r="AM109" s="36"/>
      <c r="AN109" s="37">
        <f t="shared" si="1040"/>
        <v>1.010160765</v>
      </c>
      <c r="AO109" s="37">
        <f t="shared" si="1041"/>
        <v>1.020424771</v>
      </c>
      <c r="AP109" s="37">
        <f t="shared" si="1042"/>
        <v>0.0001032411478</v>
      </c>
      <c r="AQ109" s="37">
        <f t="shared" si="1043"/>
        <v>0.00002327144767</v>
      </c>
      <c r="AR109" s="36"/>
      <c r="AS109" s="37">
        <f t="shared" si="1044"/>
        <v>1.016896585</v>
      </c>
      <c r="AT109" s="37">
        <f t="shared" si="1045"/>
        <v>1.034078664</v>
      </c>
      <c r="AU109" s="37">
        <f t="shared" si="1046"/>
        <v>0.0002854945712</v>
      </c>
      <c r="AV109" s="37">
        <f t="shared" si="1047"/>
        <v>0.0000191670462</v>
      </c>
      <c r="AW109" s="36"/>
      <c r="AX109" s="37">
        <f t="shared" si="1048"/>
        <v>1.010152065</v>
      </c>
      <c r="AY109" s="37">
        <f t="shared" si="1049"/>
        <v>1.020407195</v>
      </c>
      <c r="AZ109" s="37">
        <f t="shared" si="1050"/>
        <v>0.0001030644327</v>
      </c>
      <c r="BA109" s="37">
        <f t="shared" si="1051"/>
        <v>0.00002299260705</v>
      </c>
      <c r="BB109" s="36"/>
      <c r="BC109" s="37">
        <f t="shared" si="1052"/>
        <v>1.016887345</v>
      </c>
      <c r="BD109" s="37">
        <f t="shared" si="1053"/>
        <v>1.034059872</v>
      </c>
      <c r="BE109" s="37">
        <f t="shared" si="1054"/>
        <v>0.0002851824139</v>
      </c>
      <c r="BF109" s="37">
        <f t="shared" si="1055"/>
        <v>0.00001889277948</v>
      </c>
      <c r="BG109" s="36"/>
      <c r="BH109" s="37">
        <f t="shared" si="1056"/>
        <v>1.021434264</v>
      </c>
      <c r="BI109" s="37">
        <f t="shared" si="1057"/>
        <v>1.043327955</v>
      </c>
      <c r="BJ109" s="37">
        <f t="shared" si="1058"/>
        <v>0.0004594276607</v>
      </c>
      <c r="BK109" s="37">
        <f t="shared" si="1059"/>
        <v>0.00006007907353</v>
      </c>
      <c r="BL109" s="36"/>
      <c r="BM109" s="37">
        <f t="shared" si="1060"/>
        <v>1.006792601</v>
      </c>
      <c r="BN109" s="37">
        <f t="shared" si="1061"/>
        <v>1.013631341</v>
      </c>
      <c r="BO109" s="37">
        <f t="shared" si="1062"/>
        <v>0.00004613942333</v>
      </c>
      <c r="BP109" s="37">
        <f t="shared" si="1063"/>
        <v>0.0002128220536</v>
      </c>
      <c r="BQ109" s="4"/>
    </row>
    <row r="110">
      <c r="A110" s="4"/>
      <c r="B110" s="4"/>
      <c r="C110" s="4"/>
      <c r="D110" s="4"/>
      <c r="E110" s="4"/>
      <c r="F110" s="4"/>
      <c r="G110" s="4"/>
      <c r="H110" s="4"/>
      <c r="I110" s="34" t="s">
        <v>43</v>
      </c>
      <c r="J110" s="34" t="s">
        <v>44</v>
      </c>
      <c r="K110" s="34" t="s">
        <v>45</v>
      </c>
      <c r="L110" s="34" t="s">
        <v>46</v>
      </c>
      <c r="M110" s="34" t="s">
        <v>47</v>
      </c>
      <c r="N110" s="34" t="s">
        <v>48</v>
      </c>
      <c r="O110" s="34" t="s">
        <v>49</v>
      </c>
      <c r="P110" s="34" t="s">
        <v>50</v>
      </c>
      <c r="Q110" s="34" t="s">
        <v>51</v>
      </c>
      <c r="R110" s="34" t="s">
        <v>52</v>
      </c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</row>
    <row r="111">
      <c r="A111" s="28">
        <v>8.0</v>
      </c>
      <c r="B111" s="29" t="s">
        <v>129</v>
      </c>
      <c r="C111" s="29" t="s">
        <v>130</v>
      </c>
      <c r="D111" s="30">
        <f t="shared" ref="D111:E111" si="1064">29979.2458 * F111</f>
        <v>301874.2198</v>
      </c>
      <c r="E111" s="30">
        <f t="shared" si="1064"/>
        <v>0.03297717038</v>
      </c>
      <c r="F111" s="24">
        <v>10.0694401</v>
      </c>
      <c r="G111" s="24">
        <v>1.1E-6</v>
      </c>
      <c r="H111" s="32" t="s">
        <v>131</v>
      </c>
      <c r="I111" s="27">
        <v>301033.296769</v>
      </c>
      <c r="J111" s="27">
        <v>302374.800602</v>
      </c>
      <c r="K111" s="27">
        <v>301031.138792</v>
      </c>
      <c r="L111" s="27">
        <v>302373.113552</v>
      </c>
      <c r="M111" s="27">
        <v>305007.191815</v>
      </c>
      <c r="N111" s="27">
        <v>305836.232689</v>
      </c>
      <c r="O111" s="27">
        <v>305003.782243</v>
      </c>
      <c r="P111" s="27">
        <v>305832.697919</v>
      </c>
      <c r="Q111" s="27">
        <v>307838.63065</v>
      </c>
      <c r="R111" s="27">
        <v>301240.897104</v>
      </c>
      <c r="S111" s="4"/>
      <c r="T111" s="37">
        <f t="shared" ref="T111:T113" si="1066">I111/$D111</f>
        <v>0.9972143264</v>
      </c>
      <c r="U111" s="37">
        <f t="shared" ref="U111:U113" si="1067">T111^2</f>
        <v>0.9944364127</v>
      </c>
      <c r="V111" s="37">
        <f t="shared" ref="V111:V113" si="1068">(T111-1)^2</f>
        <v>0.000007759977638</v>
      </c>
      <c r="W111" s="37">
        <f t="shared" ref="W111:W113" si="1069">(T111*T$3-1)^2</f>
        <v>0.00002223764772</v>
      </c>
      <c r="X111" s="36"/>
      <c r="Y111" s="37">
        <f t="shared" ref="Y111:Y113" si="1070">J111/$D111</f>
        <v>1.001658243</v>
      </c>
      <c r="Z111" s="37">
        <f t="shared" ref="Z111:Z113" si="1071">Y111^2</f>
        <v>1.003319236</v>
      </c>
      <c r="AA111" s="37">
        <f t="shared" ref="AA111:AA113" si="1072">(Y111-1)^2</f>
        <v>0.00000274976945</v>
      </c>
      <c r="AB111" s="37">
        <f t="shared" ref="AB111:AB113" si="1073">(Y111*Y$3-1)^2</f>
        <v>0.000003780943623</v>
      </c>
      <c r="AC111" s="36"/>
      <c r="AD111" s="37">
        <f t="shared" ref="AD111:AD113" si="1074">K111/$D111</f>
        <v>0.9972071778</v>
      </c>
      <c r="AE111" s="37">
        <f t="shared" ref="AE111:AE113" si="1075">AD111^2</f>
        <v>0.9944221554</v>
      </c>
      <c r="AF111" s="37">
        <f t="shared" ref="AF111:AF113" si="1076">(AD111-1)^2</f>
        <v>0.000007799856054</v>
      </c>
      <c r="AG111" s="37">
        <f t="shared" ref="AG111:AG113" si="1077">(AD111*AD$3-1)^2</f>
        <v>0.00002287789176</v>
      </c>
      <c r="AH111" s="36"/>
      <c r="AI111" s="37">
        <f t="shared" ref="AI111:AI113" si="1078">L111/$D111</f>
        <v>1.001652654</v>
      </c>
      <c r="AJ111" s="37">
        <f t="shared" ref="AJ111:AJ113" si="1079">AI111^2</f>
        <v>1.00330804</v>
      </c>
      <c r="AK111" s="37">
        <f t="shared" ref="AK111:AK113" si="1080">(AI111-1)^2</f>
        <v>0.000002731266216</v>
      </c>
      <c r="AL111" s="37">
        <f t="shared" ref="AL111:AL113" si="1081">(AI111*AI$3-1)^2</f>
        <v>0.000004020977359</v>
      </c>
      <c r="AM111" s="36"/>
      <c r="AN111" s="37">
        <f t="shared" ref="AN111:AN113" si="1082">M111/$D111</f>
        <v>1.010378402</v>
      </c>
      <c r="AO111" s="37">
        <f t="shared" ref="AO111:AO113" si="1083">AN111^2</f>
        <v>1.020864515</v>
      </c>
      <c r="AP111" s="37">
        <f t="shared" ref="AP111:AP113" si="1084">(AN111-1)^2</f>
        <v>0.0001077112268</v>
      </c>
      <c r="AQ111" s="37">
        <f t="shared" ref="AQ111:AQ113" si="1085">(AN111*AN$3-1)^2</f>
        <v>0.0000254070024</v>
      </c>
      <c r="AR111" s="36"/>
      <c r="AS111" s="37">
        <f t="shared" ref="AS111:AS113" si="1086">N111/$D111</f>
        <v>1.013124714</v>
      </c>
      <c r="AT111" s="37">
        <f t="shared" ref="AT111:AT113" si="1087">AS111^2</f>
        <v>1.026421687</v>
      </c>
      <c r="AU111" s="37">
        <f t="shared" ref="AU111:AU113" si="1088">(AS111-1)^2</f>
        <v>0.0001722581231</v>
      </c>
      <c r="AV111" s="37">
        <f t="shared" ref="AV111:AV113" si="1089">(AS111*AS$3-1)^2</f>
        <v>0.0000004258632251</v>
      </c>
      <c r="AW111" s="36"/>
      <c r="AX111" s="37">
        <f t="shared" ref="AX111:AX113" si="1090">O111/$D111</f>
        <v>1.010367107</v>
      </c>
      <c r="AY111" s="37">
        <f t="shared" ref="AY111:AY113" si="1091">AX111^2</f>
        <v>1.020841691</v>
      </c>
      <c r="AZ111" s="37">
        <f t="shared" ref="AZ111:AZ113" si="1092">(AX111-1)^2</f>
        <v>0.000107476913</v>
      </c>
      <c r="BA111" s="37">
        <f t="shared" ref="BA111:BA113" si="1093">(AX111*AX$3-1)^2</f>
        <v>0.00002508970144</v>
      </c>
      <c r="BB111" s="36"/>
      <c r="BC111" s="37">
        <f t="shared" ref="BC111:BC113" si="1094">P111/$D111</f>
        <v>1.013113005</v>
      </c>
      <c r="BD111" s="37">
        <f t="shared" ref="BD111:BD113" si="1095">BC111^2</f>
        <v>1.02639796</v>
      </c>
      <c r="BE111" s="37">
        <f t="shared" ref="BE111:BE113" si="1096">(BC111-1)^2</f>
        <v>0.0001719508948</v>
      </c>
      <c r="BF111" s="37">
        <f t="shared" ref="BF111:BF113" si="1097">(BC111*BC$3-1)^2</f>
        <v>0.0000003829005224</v>
      </c>
      <c r="BG111" s="36"/>
      <c r="BH111" s="37">
        <f t="shared" ref="BH111:BH113" si="1098">Q111/$D111</f>
        <v>1.019757934</v>
      </c>
      <c r="BI111" s="37">
        <f t="shared" ref="BI111:BI113" si="1099">BH111^2</f>
        <v>1.039906243</v>
      </c>
      <c r="BJ111" s="37">
        <f t="shared" ref="BJ111:BJ113" si="1100">(BH111-1)^2</f>
        <v>0.0003903759444</v>
      </c>
      <c r="BK111" s="37">
        <f t="shared" ref="BK111:BK113" si="1101">(BH111*BH$3-1)^2</f>
        <v>0.0000371757918</v>
      </c>
      <c r="BL111" s="36"/>
      <c r="BM111" s="37">
        <f t="shared" ref="BM111:BM113" si="1102">R111/$D111</f>
        <v>0.9979020311</v>
      </c>
      <c r="BN111" s="37">
        <f t="shared" ref="BN111:BN113" si="1103">BM111^2</f>
        <v>0.9958084637</v>
      </c>
      <c r="BO111" s="37">
        <f t="shared" ref="BO111:BO113" si="1104">(BM111-1)^2</f>
        <v>0.000004401473469</v>
      </c>
      <c r="BP111" s="37">
        <f t="shared" ref="BP111:BP113" si="1105">(BM111*BM$3-1)^2</f>
        <v>0.00003168576151</v>
      </c>
      <c r="BQ111" s="4"/>
    </row>
    <row r="112">
      <c r="A112" s="33">
        <v>27.0</v>
      </c>
      <c r="B112" s="4"/>
      <c r="C112" s="4"/>
      <c r="D112" s="30">
        <f t="shared" ref="D112:E112" si="1065">29979.2458 * F112</f>
        <v>26192.92941</v>
      </c>
      <c r="E112" s="30">
        <f t="shared" si="1065"/>
        <v>0.03597509496</v>
      </c>
      <c r="F112" s="24">
        <v>0.87370208</v>
      </c>
      <c r="G112" s="24">
        <v>1.2E-6</v>
      </c>
      <c r="H112" s="4"/>
      <c r="I112" s="27">
        <v>26863.936702</v>
      </c>
      <c r="J112" s="27">
        <v>26477.409311</v>
      </c>
      <c r="K112" s="27">
        <v>26864.98027</v>
      </c>
      <c r="L112" s="27">
        <v>26478.574776</v>
      </c>
      <c r="M112" s="27">
        <v>27632.098186</v>
      </c>
      <c r="N112" s="27">
        <v>27295.562605</v>
      </c>
      <c r="O112" s="27">
        <v>27632.392061</v>
      </c>
      <c r="P112" s="27">
        <v>27295.893263</v>
      </c>
      <c r="Q112" s="27">
        <v>27776.207486</v>
      </c>
      <c r="R112" s="27">
        <v>26152.244591</v>
      </c>
      <c r="S112" s="4"/>
      <c r="T112" s="37">
        <f t="shared" si="1066"/>
        <v>1.025617879</v>
      </c>
      <c r="U112" s="37">
        <f t="shared" si="1067"/>
        <v>1.051892033</v>
      </c>
      <c r="V112" s="37">
        <f t="shared" si="1068"/>
        <v>0.0006562757115</v>
      </c>
      <c r="W112" s="37">
        <f t="shared" si="1069"/>
        <v>0.001111081805</v>
      </c>
      <c r="X112" s="36"/>
      <c r="Y112" s="37">
        <f t="shared" si="1070"/>
        <v>1.010860942</v>
      </c>
      <c r="Z112" s="37">
        <f t="shared" si="1071"/>
        <v>1.021839845</v>
      </c>
      <c r="AA112" s="37">
        <f t="shared" si="1072"/>
        <v>0.0001179600707</v>
      </c>
      <c r="AB112" s="37">
        <f t="shared" si="1073"/>
        <v>0.0001243179081</v>
      </c>
      <c r="AC112" s="36"/>
      <c r="AD112" s="37">
        <f t="shared" si="1074"/>
        <v>1.02565772</v>
      </c>
      <c r="AE112" s="37">
        <f t="shared" si="1075"/>
        <v>1.051973759</v>
      </c>
      <c r="AF112" s="37">
        <f t="shared" si="1076"/>
        <v>0.000658318613</v>
      </c>
      <c r="AG112" s="37">
        <f t="shared" si="1077"/>
        <v>0.001118887032</v>
      </c>
      <c r="AH112" s="36"/>
      <c r="AI112" s="37">
        <f t="shared" si="1078"/>
        <v>1.010905438</v>
      </c>
      <c r="AJ112" s="37">
        <f t="shared" si="1079"/>
        <v>1.021929804</v>
      </c>
      <c r="AK112" s="37">
        <f t="shared" si="1080"/>
        <v>0.0001189285746</v>
      </c>
      <c r="AL112" s="37">
        <f t="shared" si="1081"/>
        <v>0.0001268163828</v>
      </c>
      <c r="AM112" s="36"/>
      <c r="AN112" s="37">
        <f t="shared" si="1082"/>
        <v>1.054944934</v>
      </c>
      <c r="AO112" s="37">
        <f t="shared" si="1083"/>
        <v>1.112908813</v>
      </c>
      <c r="AP112" s="37">
        <f t="shared" si="1084"/>
        <v>0.003018945755</v>
      </c>
      <c r="AQ112" s="37">
        <f t="shared" si="1085"/>
        <v>0.002437556981</v>
      </c>
      <c r="AR112" s="36"/>
      <c r="AS112" s="37">
        <f t="shared" si="1086"/>
        <v>1.042096597</v>
      </c>
      <c r="AT112" s="37">
        <f t="shared" si="1087"/>
        <v>1.085965317</v>
      </c>
      <c r="AU112" s="37">
        <f t="shared" si="1088"/>
        <v>0.001772123476</v>
      </c>
      <c r="AV112" s="37">
        <f t="shared" si="1089"/>
        <v>0.0008566043877</v>
      </c>
      <c r="AW112" s="36"/>
      <c r="AX112" s="37">
        <f t="shared" si="1090"/>
        <v>1.054956153</v>
      </c>
      <c r="AY112" s="37">
        <f t="shared" si="1091"/>
        <v>1.112932486</v>
      </c>
      <c r="AZ112" s="37">
        <f t="shared" si="1092"/>
        <v>0.003020178805</v>
      </c>
      <c r="BA112" s="37">
        <f t="shared" si="1093"/>
        <v>0.002436562143</v>
      </c>
      <c r="BB112" s="36"/>
      <c r="BC112" s="37">
        <f t="shared" si="1094"/>
        <v>1.042109221</v>
      </c>
      <c r="BD112" s="37">
        <f t="shared" si="1095"/>
        <v>1.085991628</v>
      </c>
      <c r="BE112" s="37">
        <f t="shared" si="1096"/>
        <v>0.001773186485</v>
      </c>
      <c r="BF112" s="37">
        <f t="shared" si="1097"/>
        <v>0.0008559960316</v>
      </c>
      <c r="BG112" s="36"/>
      <c r="BH112" s="37">
        <f t="shared" si="1098"/>
        <v>1.060446774</v>
      </c>
      <c r="BI112" s="37">
        <f t="shared" si="1099"/>
        <v>1.12454736</v>
      </c>
      <c r="BJ112" s="37">
        <f t="shared" si="1100"/>
        <v>0.003653812437</v>
      </c>
      <c r="BK112" s="37">
        <f t="shared" si="1101"/>
        <v>0.002138226858</v>
      </c>
      <c r="BL112" s="36"/>
      <c r="BM112" s="37">
        <f t="shared" si="1102"/>
        <v>0.998446725</v>
      </c>
      <c r="BN112" s="37">
        <f t="shared" si="1103"/>
        <v>0.9968958628</v>
      </c>
      <c r="BO112" s="37">
        <f t="shared" si="1104"/>
        <v>0.00000241266309</v>
      </c>
      <c r="BP112" s="37">
        <f t="shared" si="1105"/>
        <v>0.00003816672428</v>
      </c>
      <c r="BQ112" s="4"/>
    </row>
    <row r="113">
      <c r="B113" s="4"/>
      <c r="C113" s="4"/>
      <c r="D113" s="30">
        <f t="shared" ref="D113:E113" si="1106">29979.2458 * F113</f>
        <v>25118.06343</v>
      </c>
      <c r="E113" s="30">
        <f t="shared" si="1106"/>
        <v>0.03597509496</v>
      </c>
      <c r="F113" s="24">
        <v>0.83784841</v>
      </c>
      <c r="G113" s="24">
        <v>1.2E-6</v>
      </c>
      <c r="H113" s="4"/>
      <c r="I113" s="27">
        <v>25726.782329</v>
      </c>
      <c r="J113" s="27">
        <v>25533.952223</v>
      </c>
      <c r="K113" s="27">
        <v>25725.989314</v>
      </c>
      <c r="L113" s="27">
        <v>25533.637597</v>
      </c>
      <c r="M113" s="27">
        <v>26550.978236</v>
      </c>
      <c r="N113" s="27">
        <v>26395.095212</v>
      </c>
      <c r="O113" s="27">
        <v>26551.079037</v>
      </c>
      <c r="P113" s="27">
        <v>26395.277111</v>
      </c>
      <c r="Q113" s="27">
        <v>26914.824391</v>
      </c>
      <c r="R113" s="27">
        <v>25386.348019</v>
      </c>
      <c r="S113" s="4"/>
      <c r="T113" s="37">
        <f t="shared" si="1066"/>
        <v>1.024234309</v>
      </c>
      <c r="U113" s="37">
        <f t="shared" si="1067"/>
        <v>1.049055919</v>
      </c>
      <c r="V113" s="37">
        <f t="shared" si="1068"/>
        <v>0.0005873017171</v>
      </c>
      <c r="W113" s="37">
        <f t="shared" si="1069"/>
        <v>0.001020094357</v>
      </c>
      <c r="X113" s="36"/>
      <c r="Y113" s="37">
        <f t="shared" si="1070"/>
        <v>1.016557359</v>
      </c>
      <c r="Z113" s="37">
        <f t="shared" si="1071"/>
        <v>1.033388864</v>
      </c>
      <c r="AA113" s="37">
        <f t="shared" si="1072"/>
        <v>0.0002741461409</v>
      </c>
      <c r="AB113" s="37">
        <f t="shared" si="1073"/>
        <v>0.0002838496621</v>
      </c>
      <c r="AC113" s="36"/>
      <c r="AD113" s="37">
        <f t="shared" si="1074"/>
        <v>1.024202737</v>
      </c>
      <c r="AE113" s="37">
        <f t="shared" si="1075"/>
        <v>1.048991247</v>
      </c>
      <c r="AF113" s="37">
        <f t="shared" si="1076"/>
        <v>0.0005857724868</v>
      </c>
      <c r="AG113" s="37">
        <f t="shared" si="1077"/>
        <v>0.001022959108</v>
      </c>
      <c r="AH113" s="36"/>
      <c r="AI113" s="37">
        <f t="shared" si="1078"/>
        <v>1.016544833</v>
      </c>
      <c r="AJ113" s="37">
        <f t="shared" si="1079"/>
        <v>1.033363398</v>
      </c>
      <c r="AK113" s="37">
        <f t="shared" si="1080"/>
        <v>0.0002737315066</v>
      </c>
      <c r="AL113" s="37">
        <f t="shared" si="1081"/>
        <v>0.0002856998639</v>
      </c>
      <c r="AM113" s="36"/>
      <c r="AN113" s="37">
        <f t="shared" si="1082"/>
        <v>1.057047185</v>
      </c>
      <c r="AO113" s="37">
        <f t="shared" si="1083"/>
        <v>1.117348751</v>
      </c>
      <c r="AP113" s="37">
        <f t="shared" si="1084"/>
        <v>0.003254381309</v>
      </c>
      <c r="AQ113" s="37">
        <f t="shared" si="1085"/>
        <v>0.002648416288</v>
      </c>
      <c r="AR113" s="36"/>
      <c r="AS113" s="37">
        <f t="shared" si="1086"/>
        <v>1.050841172</v>
      </c>
      <c r="AT113" s="37">
        <f t="shared" si="1087"/>
        <v>1.104267169</v>
      </c>
      <c r="AU113" s="37">
        <f t="shared" si="1088"/>
        <v>0.00258482478</v>
      </c>
      <c r="AV113" s="37">
        <f t="shared" si="1089"/>
        <v>0.001436768492</v>
      </c>
      <c r="AW113" s="36"/>
      <c r="AX113" s="37">
        <f t="shared" si="1090"/>
        <v>1.057051198</v>
      </c>
      <c r="AY113" s="37">
        <f t="shared" si="1091"/>
        <v>1.117357235</v>
      </c>
      <c r="AZ113" s="37">
        <f t="shared" si="1092"/>
        <v>0.003254839196</v>
      </c>
      <c r="BA113" s="37">
        <f t="shared" si="1093"/>
        <v>0.002646637346</v>
      </c>
      <c r="BB113" s="36"/>
      <c r="BC113" s="37">
        <f t="shared" si="1094"/>
        <v>1.050848414</v>
      </c>
      <c r="BD113" s="37">
        <f t="shared" si="1095"/>
        <v>1.104282389</v>
      </c>
      <c r="BE113" s="37">
        <f t="shared" si="1096"/>
        <v>0.002585561192</v>
      </c>
      <c r="BF113" s="37">
        <f t="shared" si="1097"/>
        <v>0.001435563191</v>
      </c>
      <c r="BG113" s="36"/>
      <c r="BH113" s="37">
        <f t="shared" si="1098"/>
        <v>1.071532623</v>
      </c>
      <c r="BI113" s="37">
        <f t="shared" si="1099"/>
        <v>1.148182162</v>
      </c>
      <c r="BJ113" s="37">
        <f t="shared" si="1100"/>
        <v>0.00511691617</v>
      </c>
      <c r="BK113" s="37">
        <f t="shared" si="1101"/>
        <v>0.003269358903</v>
      </c>
      <c r="BL113" s="36"/>
      <c r="BM113" s="37">
        <f t="shared" si="1102"/>
        <v>1.010680943</v>
      </c>
      <c r="BN113" s="37">
        <f t="shared" si="1103"/>
        <v>1.021475968</v>
      </c>
      <c r="BO113" s="37">
        <f t="shared" si="1104"/>
        <v>0.0001140825338</v>
      </c>
      <c r="BP113" s="37">
        <f t="shared" si="1105"/>
        <v>0.000342504316</v>
      </c>
      <c r="BQ113" s="4"/>
    </row>
    <row r="114">
      <c r="A114" s="4"/>
      <c r="B114" s="4"/>
      <c r="C114" s="4"/>
      <c r="D114" s="4"/>
      <c r="E114" s="4"/>
      <c r="F114" s="4"/>
      <c r="G114" s="4"/>
      <c r="H114" s="4"/>
      <c r="I114" s="34" t="s">
        <v>43</v>
      </c>
      <c r="J114" s="34" t="s">
        <v>44</v>
      </c>
      <c r="K114" s="34" t="s">
        <v>45</v>
      </c>
      <c r="L114" s="34" t="s">
        <v>46</v>
      </c>
      <c r="M114" s="34" t="s">
        <v>47</v>
      </c>
      <c r="N114" s="34" t="s">
        <v>48</v>
      </c>
      <c r="O114" s="34" t="s">
        <v>49</v>
      </c>
      <c r="P114" s="34" t="s">
        <v>50</v>
      </c>
      <c r="Q114" s="34" t="s">
        <v>51</v>
      </c>
      <c r="R114" s="34" t="s">
        <v>52</v>
      </c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</row>
    <row r="115">
      <c r="A115" s="28">
        <v>9.0</v>
      </c>
      <c r="B115" s="29" t="s">
        <v>132</v>
      </c>
      <c r="C115" s="29" t="s">
        <v>133</v>
      </c>
      <c r="D115" s="24">
        <v>918493.65</v>
      </c>
      <c r="E115" s="24"/>
      <c r="F115" s="10"/>
      <c r="G115" s="10"/>
      <c r="H115" s="32" t="s">
        <v>134</v>
      </c>
      <c r="I115" s="27">
        <v>935526.064237</v>
      </c>
      <c r="J115" s="27">
        <v>898107.667095</v>
      </c>
      <c r="K115" s="27">
        <v>937386.953144</v>
      </c>
      <c r="L115" s="27">
        <v>899481.79618</v>
      </c>
      <c r="M115" s="27">
        <v>955879.454105</v>
      </c>
      <c r="N115" s="27">
        <v>886827.752989</v>
      </c>
      <c r="O115" s="27">
        <v>956704.882106</v>
      </c>
      <c r="P115" s="27">
        <v>887375.382963</v>
      </c>
      <c r="Q115" s="27">
        <v>943579.124437</v>
      </c>
      <c r="R115" s="27">
        <v>832383.647682</v>
      </c>
      <c r="S115" s="4"/>
      <c r="T115" s="37">
        <f t="shared" ref="T115:T117" si="1107">I115/$D115</f>
        <v>1.018543856</v>
      </c>
      <c r="U115" s="37">
        <f t="shared" ref="U115:U117" si="1108">T115^2</f>
        <v>1.037431587</v>
      </c>
      <c r="V115" s="37">
        <f t="shared" ref="V115:V117" si="1109">(T115-1)^2</f>
        <v>0.0003438746056</v>
      </c>
      <c r="W115" s="37">
        <f t="shared" ref="W115:W117" si="1110">(T115*T$3-1)^2</f>
        <v>0.0006867365263</v>
      </c>
      <c r="X115" s="36"/>
      <c r="Y115" s="37">
        <f t="shared" ref="Y115:Y117" si="1111">J115/$D115</f>
        <v>0.9778049822</v>
      </c>
      <c r="Z115" s="37">
        <f t="shared" ref="Z115:Z117" si="1112">Y115^2</f>
        <v>0.9561025832</v>
      </c>
      <c r="AA115" s="37">
        <f t="shared" ref="AA115:AA117" si="1113">(Y115-1)^2</f>
        <v>0.0004926188149</v>
      </c>
      <c r="AB115" s="37">
        <f t="shared" ref="AB115:AB117" si="1114">(Y115*Y$3-1)^2</f>
        <v>0.0004802940419</v>
      </c>
      <c r="AC115" s="36"/>
      <c r="AD115" s="37">
        <f t="shared" ref="AD115:AD117" si="1115">K115/$D115</f>
        <v>1.020569879</v>
      </c>
      <c r="AE115" s="37">
        <f t="shared" ref="AE115:AE117" si="1116">AD115^2</f>
        <v>1.041562878</v>
      </c>
      <c r="AF115" s="37">
        <f t="shared" ref="AF115:AF117" si="1117">(AD115-1)^2</f>
        <v>0.0004231199177</v>
      </c>
      <c r="AG115" s="37">
        <f t="shared" ref="AG115:AG117" si="1118">(AD115*AD$3-1)^2</f>
        <v>0.0008022078714</v>
      </c>
      <c r="AH115" s="36"/>
      <c r="AI115" s="37">
        <f t="shared" ref="AI115:AI117" si="1119">L115/$D115</f>
        <v>0.9793010503</v>
      </c>
      <c r="AJ115" s="37">
        <f t="shared" ref="AJ115:AJ117" si="1120">AI115^2</f>
        <v>0.9590305472</v>
      </c>
      <c r="AK115" s="37">
        <f t="shared" ref="AK115:AK117" si="1121">(AI115-1)^2</f>
        <v>0.0004284465168</v>
      </c>
      <c r="AL115" s="37">
        <f t="shared" ref="AL115:AL117" si="1122">(AI115*AI$3-1)^2</f>
        <v>0.0004142948525</v>
      </c>
      <c r="AM115" s="36"/>
      <c r="AN115" s="37">
        <f t="shared" ref="AN115:AN117" si="1123">M115/$D115</f>
        <v>1.040703389</v>
      </c>
      <c r="AO115" s="37">
        <f t="shared" ref="AO115:AO117" si="1124">AN115^2</f>
        <v>1.083063543</v>
      </c>
      <c r="AP115" s="37">
        <f t="shared" ref="AP115:AP117" si="1125">(AN115-1)^2</f>
        <v>0.001656765856</v>
      </c>
      <c r="AQ115" s="37">
        <f t="shared" ref="AQ115:AQ117" si="1126">(AN115*AN$3-1)^2</f>
        <v>0.001239414185</v>
      </c>
      <c r="AR115" s="36"/>
      <c r="AS115" s="37">
        <f t="shared" ref="AS115:AS117" si="1127">N115/$D115</f>
        <v>0.9655240981</v>
      </c>
      <c r="AT115" s="37">
        <f t="shared" ref="AT115:AT117" si="1128">AS115^2</f>
        <v>0.9322367839</v>
      </c>
      <c r="AU115" s="37">
        <f t="shared" ref="AU115:AU117" si="1129">(AS115-1)^2</f>
        <v>0.001188587815</v>
      </c>
      <c r="AV115" s="37">
        <f t="shared" ref="AV115:AV117" si="1130">(AS115*AS$3-1)^2</f>
        <v>0.00214943912</v>
      </c>
      <c r="AW115" s="36"/>
      <c r="AX115" s="37">
        <f t="shared" ref="AX115:AX117" si="1131">O115/$D115</f>
        <v>1.041602065</v>
      </c>
      <c r="AY115" s="37">
        <f t="shared" ref="AY115:AY117" si="1132">AX115^2</f>
        <v>1.084934861</v>
      </c>
      <c r="AZ115" s="37">
        <f t="shared" ref="AZ115:AZ117" si="1133">(AX115-1)^2</f>
        <v>0.001730731774</v>
      </c>
      <c r="BA115" s="37">
        <f t="shared" ref="BA115:BA117" si="1134">(AX115*AX$3-1)^2</f>
        <v>0.001301641942</v>
      </c>
      <c r="BB115" s="36"/>
      <c r="BC115" s="37">
        <f t="shared" ref="BC115:BC117" si="1135">P115/$D115</f>
        <v>0.9661203243</v>
      </c>
      <c r="BD115" s="37">
        <f t="shared" ref="BD115:BD117" si="1136">BC115^2</f>
        <v>0.9333884809</v>
      </c>
      <c r="BE115" s="37">
        <f t="shared" ref="BE115:BE117" si="1137">(BC115-1)^2</f>
        <v>0.001147832429</v>
      </c>
      <c r="BF115" s="37">
        <f t="shared" ref="BF115:BF117" si="1138">(BC115*BC$3-1)^2</f>
        <v>0.002097122839</v>
      </c>
      <c r="BG115" s="36"/>
      <c r="BH115" s="37">
        <f t="shared" ref="BH115:BH117" si="1139">Q115/$D115</f>
        <v>1.027311538</v>
      </c>
      <c r="BI115" s="37">
        <f t="shared" ref="BI115:BI117" si="1140">BH115^2</f>
        <v>1.055368997</v>
      </c>
      <c r="BJ115" s="37">
        <f t="shared" ref="BJ115:BJ117" si="1141">(BH115-1)^2</f>
        <v>0.0007459201205</v>
      </c>
      <c r="BK115" s="37">
        <f t="shared" ref="BK115:BK117" si="1142">(BH115*BH$3-1)^2</f>
        <v>0.0001835919688</v>
      </c>
      <c r="BL115" s="36"/>
      <c r="BM115" s="37">
        <f t="shared" ref="BM115:BM117" si="1143">R115/$D115</f>
        <v>0.9062486689</v>
      </c>
      <c r="BN115" s="37">
        <f t="shared" ref="BN115:BN117" si="1144">BM115^2</f>
        <v>0.8212866498</v>
      </c>
      <c r="BO115" s="37">
        <f t="shared" ref="BO115:BO117" si="1145">(BM115-1)^2</f>
        <v>0.008789312088</v>
      </c>
      <c r="BP115" s="37">
        <f t="shared" ref="BP115:BP117" si="1146">(BM115*BM$3-1)^2</f>
        <v>0.007522794406</v>
      </c>
      <c r="BQ115" s="4"/>
    </row>
    <row r="116">
      <c r="A116" s="33">
        <v>28.0</v>
      </c>
      <c r="B116" s="4"/>
      <c r="C116" s="4"/>
      <c r="D116" s="24">
        <v>11071.0148</v>
      </c>
      <c r="E116" s="24"/>
      <c r="F116" s="10"/>
      <c r="G116" s="10"/>
      <c r="H116" s="4"/>
      <c r="I116" s="27">
        <v>11006.264432</v>
      </c>
      <c r="J116" s="27">
        <v>11107.960111</v>
      </c>
      <c r="K116" s="27">
        <v>11005.702417</v>
      </c>
      <c r="L116" s="27">
        <v>11107.489923</v>
      </c>
      <c r="M116" s="27">
        <v>11067.583076</v>
      </c>
      <c r="N116" s="27">
        <v>11161.897382</v>
      </c>
      <c r="O116" s="27">
        <v>11067.386398</v>
      </c>
      <c r="P116" s="27">
        <v>11161.750891</v>
      </c>
      <c r="Q116" s="27">
        <v>11177.309893</v>
      </c>
      <c r="R116" s="27">
        <v>11076.838417</v>
      </c>
      <c r="S116" s="4"/>
      <c r="T116" s="37">
        <f t="shared" si="1107"/>
        <v>0.9941513611</v>
      </c>
      <c r="U116" s="37">
        <f t="shared" si="1108"/>
        <v>0.9883369287</v>
      </c>
      <c r="V116" s="37">
        <f t="shared" si="1109"/>
        <v>0.00003420657717</v>
      </c>
      <c r="W116" s="37">
        <f t="shared" si="1110"/>
        <v>0.000002655841252</v>
      </c>
      <c r="X116" s="36"/>
      <c r="Y116" s="37">
        <f t="shared" si="1111"/>
        <v>1.003337121</v>
      </c>
      <c r="Z116" s="37">
        <f t="shared" si="1112"/>
        <v>1.006685377</v>
      </c>
      <c r="AA116" s="37">
        <f t="shared" si="1113"/>
        <v>0.00001113637357</v>
      </c>
      <c r="AB116" s="37">
        <f t="shared" si="1114"/>
        <v>0.00001313208788</v>
      </c>
      <c r="AC116" s="36"/>
      <c r="AD116" s="37">
        <f t="shared" si="1115"/>
        <v>0.9941005965</v>
      </c>
      <c r="AE116" s="37">
        <f t="shared" si="1116"/>
        <v>0.988235996</v>
      </c>
      <c r="AF116" s="37">
        <f t="shared" si="1117"/>
        <v>0.00003480296117</v>
      </c>
      <c r="AG116" s="37">
        <f t="shared" si="1118"/>
        <v>0.000002732083751</v>
      </c>
      <c r="AH116" s="36"/>
      <c r="AI116" s="37">
        <f t="shared" si="1119"/>
        <v>1.00329465</v>
      </c>
      <c r="AJ116" s="37">
        <f t="shared" si="1120"/>
        <v>1.006600155</v>
      </c>
      <c r="AK116" s="37">
        <f t="shared" si="1121"/>
        <v>0.00001085472106</v>
      </c>
      <c r="AL116" s="37">
        <f t="shared" si="1122"/>
        <v>0.00001330652905</v>
      </c>
      <c r="AM116" s="36"/>
      <c r="AN116" s="37">
        <f t="shared" si="1123"/>
        <v>0.9996900262</v>
      </c>
      <c r="AO116" s="37">
        <f t="shared" si="1124"/>
        <v>0.9993801486</v>
      </c>
      <c r="AP116" s="37">
        <f t="shared" si="1125"/>
        <v>0.00000009608372715</v>
      </c>
      <c r="AQ116" s="37">
        <f t="shared" si="1126"/>
        <v>0.00003126344855</v>
      </c>
      <c r="AR116" s="36"/>
      <c r="AS116" s="37">
        <f t="shared" si="1127"/>
        <v>1.008209056</v>
      </c>
      <c r="AT116" s="37">
        <f t="shared" si="1128"/>
        <v>1.016485501</v>
      </c>
      <c r="AU116" s="37">
        <f t="shared" si="1129"/>
        <v>0.00006738860268</v>
      </c>
      <c r="AV116" s="37">
        <f t="shared" si="1130"/>
        <v>0.00001766152402</v>
      </c>
      <c r="AW116" s="36"/>
      <c r="AX116" s="37">
        <f t="shared" si="1131"/>
        <v>0.9996722611</v>
      </c>
      <c r="AY116" s="37">
        <f t="shared" si="1132"/>
        <v>0.9993446297</v>
      </c>
      <c r="AZ116" s="37">
        <f t="shared" si="1133"/>
        <v>0.000000107412774</v>
      </c>
      <c r="BA116" s="37">
        <f t="shared" si="1134"/>
        <v>0.00003168752652</v>
      </c>
      <c r="BB116" s="36"/>
      <c r="BC116" s="37">
        <f t="shared" si="1135"/>
        <v>1.008195824</v>
      </c>
      <c r="BD116" s="37">
        <f t="shared" si="1136"/>
        <v>1.01645882</v>
      </c>
      <c r="BE116" s="37">
        <f t="shared" si="1137"/>
        <v>0.00006717153429</v>
      </c>
      <c r="BF116" s="37">
        <f t="shared" si="1138"/>
        <v>0.00001795852431</v>
      </c>
      <c r="BG116" s="36"/>
      <c r="BH116" s="37">
        <f t="shared" si="1139"/>
        <v>1.009601206</v>
      </c>
      <c r="BI116" s="37">
        <f t="shared" si="1140"/>
        <v>1.019294595</v>
      </c>
      <c r="BJ116" s="37">
        <f t="shared" si="1141"/>
        <v>0.0000921831554</v>
      </c>
      <c r="BK116" s="37">
        <f t="shared" si="1142"/>
        <v>0.00001539363439</v>
      </c>
      <c r="BL116" s="36"/>
      <c r="BM116" s="37">
        <f t="shared" si="1143"/>
        <v>1.000526024</v>
      </c>
      <c r="BN116" s="37">
        <f t="shared" si="1144"/>
        <v>1.001052324</v>
      </c>
      <c r="BO116" s="37">
        <f t="shared" si="1145"/>
        <v>0.000000276701012</v>
      </c>
      <c r="BP116" s="37">
        <f t="shared" si="1146"/>
        <v>0.00006844784923</v>
      </c>
      <c r="BQ116" s="4"/>
    </row>
    <row r="117">
      <c r="B117" s="4"/>
      <c r="C117" s="4"/>
      <c r="D117" s="24">
        <v>10910.57803</v>
      </c>
      <c r="E117" s="24"/>
      <c r="F117" s="10"/>
      <c r="G117" s="10"/>
      <c r="H117" s="4"/>
      <c r="I117" s="27">
        <v>10878.283747</v>
      </c>
      <c r="J117" s="27">
        <v>10972.253273</v>
      </c>
      <c r="K117" s="27">
        <v>10877.985818</v>
      </c>
      <c r="L117" s="27">
        <v>10971.999275</v>
      </c>
      <c r="M117" s="27">
        <v>10940.904583</v>
      </c>
      <c r="N117" s="27">
        <v>11023.156414</v>
      </c>
      <c r="O117" s="27">
        <v>10940.820424</v>
      </c>
      <c r="P117" s="27">
        <v>11023.098098</v>
      </c>
      <c r="Q117" s="27">
        <v>11046.457403</v>
      </c>
      <c r="R117" s="27">
        <v>10931.370608</v>
      </c>
      <c r="S117" s="4"/>
      <c r="T117" s="37">
        <f t="shared" si="1107"/>
        <v>0.9970400942</v>
      </c>
      <c r="U117" s="37">
        <f t="shared" si="1108"/>
        <v>0.9940889495</v>
      </c>
      <c r="V117" s="37">
        <f t="shared" si="1109"/>
        <v>0.000008761042241</v>
      </c>
      <c r="W117" s="37">
        <f t="shared" si="1110"/>
        <v>0.00002061285557</v>
      </c>
      <c r="X117" s="36"/>
      <c r="Y117" s="37">
        <f t="shared" si="1111"/>
        <v>1.005652793</v>
      </c>
      <c r="Z117" s="37">
        <f t="shared" si="1112"/>
        <v>1.011337541</v>
      </c>
      <c r="AA117" s="37">
        <f t="shared" si="1113"/>
        <v>0.00003195407273</v>
      </c>
      <c r="AB117" s="37">
        <f t="shared" si="1114"/>
        <v>0.00003528546257</v>
      </c>
      <c r="AC117" s="36"/>
      <c r="AD117" s="37">
        <f t="shared" si="1115"/>
        <v>0.9970127878</v>
      </c>
      <c r="AE117" s="37">
        <f t="shared" si="1116"/>
        <v>0.994034499</v>
      </c>
      <c r="AF117" s="37">
        <f t="shared" si="1117"/>
        <v>0.000008923436837</v>
      </c>
      <c r="AG117" s="37">
        <f t="shared" si="1118"/>
        <v>0.00002104256102</v>
      </c>
      <c r="AH117" s="36"/>
      <c r="AI117" s="37">
        <f t="shared" si="1119"/>
        <v>1.005629513</v>
      </c>
      <c r="AJ117" s="37">
        <f t="shared" si="1120"/>
        <v>1.011290718</v>
      </c>
      <c r="AK117" s="37">
        <f t="shared" si="1121"/>
        <v>0.00003169142089</v>
      </c>
      <c r="AL117" s="37">
        <f t="shared" si="1122"/>
        <v>0.0000358022295</v>
      </c>
      <c r="AM117" s="36"/>
      <c r="AN117" s="37">
        <f t="shared" si="1123"/>
        <v>1.002779555</v>
      </c>
      <c r="AO117" s="37">
        <f t="shared" si="1124"/>
        <v>1.005566836</v>
      </c>
      <c r="AP117" s="37">
        <f t="shared" si="1125"/>
        <v>0.000007725926652</v>
      </c>
      <c r="AQ117" s="37">
        <f t="shared" si="1126"/>
        <v>0.000006341159564</v>
      </c>
      <c r="AR117" s="36"/>
      <c r="AS117" s="37">
        <f t="shared" si="1127"/>
        <v>1.010318279</v>
      </c>
      <c r="AT117" s="37">
        <f t="shared" si="1128"/>
        <v>1.020743024</v>
      </c>
      <c r="AU117" s="37">
        <f t="shared" si="1129"/>
        <v>0.0001064668736</v>
      </c>
      <c r="AV117" s="37">
        <f t="shared" si="1130"/>
        <v>0.000004491452968</v>
      </c>
      <c r="AW117" s="36"/>
      <c r="AX117" s="37">
        <f t="shared" si="1131"/>
        <v>1.002771842</v>
      </c>
      <c r="AY117" s="37">
        <f t="shared" si="1132"/>
        <v>1.005551366</v>
      </c>
      <c r="AZ117" s="37">
        <f t="shared" si="1133"/>
        <v>0.000007683105823</v>
      </c>
      <c r="BA117" s="37">
        <f t="shared" si="1134"/>
        <v>0.000006482241248</v>
      </c>
      <c r="BB117" s="36"/>
      <c r="BC117" s="37">
        <f t="shared" si="1135"/>
        <v>1.010312934</v>
      </c>
      <c r="BD117" s="37">
        <f t="shared" si="1136"/>
        <v>1.020732224</v>
      </c>
      <c r="BE117" s="37">
        <f t="shared" si="1137"/>
        <v>0.0001063566018</v>
      </c>
      <c r="BF117" s="37">
        <f t="shared" si="1138"/>
        <v>0.000004608534048</v>
      </c>
      <c r="BG117" s="36"/>
      <c r="BH117" s="37">
        <f t="shared" si="1139"/>
        <v>1.012453911</v>
      </c>
      <c r="BI117" s="37">
        <f t="shared" si="1140"/>
        <v>1.025062923</v>
      </c>
      <c r="BJ117" s="37">
        <f t="shared" si="1141"/>
        <v>0.0001550999112</v>
      </c>
      <c r="BK117" s="37">
        <f t="shared" si="1142"/>
        <v>0.00000122984042</v>
      </c>
      <c r="BL117" s="36"/>
      <c r="BM117" s="37">
        <f t="shared" si="1143"/>
        <v>1.001905727</v>
      </c>
      <c r="BN117" s="37">
        <f t="shared" si="1144"/>
        <v>1.003815085</v>
      </c>
      <c r="BO117" s="37">
        <f t="shared" si="1145"/>
        <v>0.000003631793604</v>
      </c>
      <c r="BP117" s="37">
        <f t="shared" si="1146"/>
        <v>0.00009338724531</v>
      </c>
      <c r="BQ117" s="4"/>
    </row>
    <row r="118">
      <c r="A118" s="4"/>
      <c r="B118" s="4"/>
      <c r="C118" s="4"/>
      <c r="D118" s="4"/>
      <c r="E118" s="4"/>
      <c r="F118" s="4"/>
      <c r="G118" s="4"/>
      <c r="H118" s="4"/>
      <c r="I118" s="34" t="s">
        <v>43</v>
      </c>
      <c r="J118" s="34" t="s">
        <v>44</v>
      </c>
      <c r="K118" s="34" t="s">
        <v>45</v>
      </c>
      <c r="L118" s="34" t="s">
        <v>46</v>
      </c>
      <c r="M118" s="34" t="s">
        <v>47</v>
      </c>
      <c r="N118" s="34" t="s">
        <v>48</v>
      </c>
      <c r="O118" s="34" t="s">
        <v>49</v>
      </c>
      <c r="P118" s="34" t="s">
        <v>50</v>
      </c>
      <c r="Q118" s="34" t="s">
        <v>51</v>
      </c>
      <c r="R118" s="34" t="s">
        <v>52</v>
      </c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</row>
    <row r="119">
      <c r="A119" s="28">
        <v>12.0</v>
      </c>
      <c r="B119" s="29" t="s">
        <v>135</v>
      </c>
      <c r="C119" s="29" t="s">
        <v>136</v>
      </c>
      <c r="D119" s="24">
        <v>25829.7267</v>
      </c>
      <c r="E119" s="24">
        <v>9.0E-4</v>
      </c>
      <c r="F119" s="10"/>
      <c r="G119" s="10"/>
      <c r="H119" s="32" t="s">
        <v>137</v>
      </c>
      <c r="I119" s="27">
        <v>26322.023443</v>
      </c>
      <c r="J119" s="27">
        <v>26725.704104</v>
      </c>
      <c r="K119" s="27">
        <v>26327.631976</v>
      </c>
      <c r="L119" s="27">
        <v>26736.760446</v>
      </c>
      <c r="M119" s="27">
        <v>26718.06819</v>
      </c>
      <c r="N119" s="27">
        <v>27071.855255</v>
      </c>
      <c r="O119" s="27">
        <v>26721.271948</v>
      </c>
      <c r="P119" s="27">
        <v>27080.377133</v>
      </c>
      <c r="Q119" s="27">
        <v>26972.183806</v>
      </c>
      <c r="R119" s="27">
        <v>26388.082514</v>
      </c>
      <c r="S119" s="4"/>
      <c r="T119" s="37">
        <f t="shared" ref="T119:T121" si="1147">I119/$D119</f>
        <v>1.019059309</v>
      </c>
      <c r="U119" s="37">
        <f t="shared" ref="U119:U121" si="1148">T119^2</f>
        <v>1.038481875</v>
      </c>
      <c r="V119" s="37">
        <f t="shared" ref="V119:V121" si="1149">(T119-1)^2</f>
        <v>0.0003632572602</v>
      </c>
      <c r="W119" s="37">
        <f t="shared" ref="W119:W121" si="1150">(T119*T$3-1)^2</f>
        <v>0.0007142250062</v>
      </c>
      <c r="X119" s="36"/>
      <c r="Y119" s="37">
        <f t="shared" ref="Y119:Y121" si="1151">J119/$D119</f>
        <v>1.034687839</v>
      </c>
      <c r="Z119" s="37">
        <f t="shared" ref="Z119:Z121" si="1152">Y119^2</f>
        <v>1.070578924</v>
      </c>
      <c r="AA119" s="37">
        <f t="shared" ref="AA119:AA121" si="1153">(Y119-1)^2</f>
        <v>0.001203246182</v>
      </c>
      <c r="AB119" s="37">
        <f t="shared" ref="AB119:AB121" si="1154">(Y119*Y$3-1)^2</f>
        <v>0.001223845219</v>
      </c>
      <c r="AC119" s="36"/>
      <c r="AD119" s="37">
        <f t="shared" ref="AD119:AD121" si="1155">K119/$D119</f>
        <v>1.019276444</v>
      </c>
      <c r="AE119" s="37">
        <f t="shared" ref="AE119:AE121" si="1156">AD119^2</f>
        <v>1.038924469</v>
      </c>
      <c r="AF119" s="37">
        <f t="shared" ref="AF119:AF121" si="1157">(AD119-1)^2</f>
        <v>0.0003715812869</v>
      </c>
      <c r="AG119" s="37">
        <f t="shared" ref="AG119:AG121" si="1158">(AD119*AD$3-1)^2</f>
        <v>0.0007300810988</v>
      </c>
      <c r="AH119" s="36"/>
      <c r="AI119" s="37">
        <f t="shared" ref="AI119:AI121" si="1159">L119/$D119</f>
        <v>1.035115886</v>
      </c>
      <c r="AJ119" s="37">
        <f t="shared" ref="AJ119:AJ121" si="1160">AI119^2</f>
        <v>1.071464898</v>
      </c>
      <c r="AK119" s="37">
        <f t="shared" ref="AK119:AK121" si="1161">(AI119-1)^2</f>
        <v>0.001233125471</v>
      </c>
      <c r="AL119" s="37">
        <f t="shared" ref="AL119:AL121" si="1162">(AI119*AI$3-1)^2</f>
        <v>0.00125884804</v>
      </c>
      <c r="AM119" s="36"/>
      <c r="AN119" s="37">
        <f t="shared" ref="AN119:AN121" si="1163">M119/$D119</f>
        <v>1.034392214</v>
      </c>
      <c r="AO119" s="37">
        <f t="shared" ref="AO119:AO121" si="1164">AN119^2</f>
        <v>1.069967253</v>
      </c>
      <c r="AP119" s="37">
        <f t="shared" ref="AP119:AP121" si="1165">(AN119-1)^2</f>
        <v>0.001182824389</v>
      </c>
      <c r="AQ119" s="37">
        <f t="shared" ref="AQ119:AQ121" si="1166">(AN119*AN$3-1)^2</f>
        <v>0.0008367992268</v>
      </c>
      <c r="AR119" s="36"/>
      <c r="AS119" s="37">
        <f t="shared" ref="AS119:AS121" si="1167">N119/$D119</f>
        <v>1.048089109</v>
      </c>
      <c r="AT119" s="37">
        <f t="shared" ref="AT119:AT121" si="1168">AS119^2</f>
        <v>1.098490781</v>
      </c>
      <c r="AU119" s="37">
        <f t="shared" ref="AU119:AU121" si="1169">(AS119-1)^2</f>
        <v>0.00231256245</v>
      </c>
      <c r="AV119" s="37">
        <f t="shared" ref="AV119:AV121" si="1170">(AS119*AS$3-1)^2</f>
        <v>0.001238093017</v>
      </c>
      <c r="AW119" s="36"/>
      <c r="AX119" s="37">
        <f t="shared" ref="AX119:AX121" si="1171">O119/$D119</f>
        <v>1.034516248</v>
      </c>
      <c r="AY119" s="37">
        <f t="shared" ref="AY119:AY121" si="1172">AX119^2</f>
        <v>1.070223867</v>
      </c>
      <c r="AZ119" s="37">
        <f t="shared" ref="AZ119:AZ121" si="1173">(AX119-1)^2</f>
        <v>0.001191371364</v>
      </c>
      <c r="BA119" s="37">
        <f t="shared" ref="BA119:BA121" si="1174">(AX119*AX$3-1)^2</f>
        <v>0.000842742976</v>
      </c>
      <c r="BB119" s="36"/>
      <c r="BC119" s="37">
        <f t="shared" ref="BC119:BC121" si="1175">P119/$D119</f>
        <v>1.048419035</v>
      </c>
      <c r="BD119" s="37">
        <f t="shared" ref="BD119:BD121" si="1176">BC119^2</f>
        <v>1.099182472</v>
      </c>
      <c r="BE119" s="37">
        <f t="shared" ref="BE119:BE121" si="1177">(BC119-1)^2</f>
        <v>0.00234440292</v>
      </c>
      <c r="BF119" s="37">
        <f t="shared" ref="BF119:BF121" si="1178">(BC119*BC$3-1)^2</f>
        <v>0.001259498071</v>
      </c>
      <c r="BG119" s="36"/>
      <c r="BH119" s="37">
        <f t="shared" ref="BH119:BH121" si="1179">Q119/$D119</f>
        <v>1.044230321</v>
      </c>
      <c r="BI119" s="37">
        <f t="shared" ref="BI119:BI121" si="1180">BH119^2</f>
        <v>1.090416964</v>
      </c>
      <c r="BJ119" s="37">
        <f t="shared" ref="BJ119:BJ121" si="1181">(BH119-1)^2</f>
        <v>0.001956321305</v>
      </c>
      <c r="BK119" s="37">
        <f t="shared" ref="BK119:BK121" si="1182">(BH119*BH$3-1)^2</f>
        <v>0.0009145633968</v>
      </c>
      <c r="BL119" s="36"/>
      <c r="BM119" s="37">
        <f t="shared" ref="BM119:BM121" si="1183">R119/$D119</f>
        <v>1.021616791</v>
      </c>
      <c r="BN119" s="37">
        <f t="shared" ref="BN119:BN121" si="1184">BM119^2</f>
        <v>1.043700868</v>
      </c>
      <c r="BO119" s="37">
        <f t="shared" ref="BO119:BO121" si="1185">(BM119-1)^2</f>
        <v>0.0004672856704</v>
      </c>
      <c r="BP119" s="37">
        <f t="shared" ref="BP119:BP121" si="1186">(BM119*BM$3-1)^2</f>
        <v>0.0008718673338</v>
      </c>
      <c r="BQ119" s="4"/>
    </row>
    <row r="120">
      <c r="A120" s="33">
        <v>30.0</v>
      </c>
      <c r="B120" s="4"/>
      <c r="C120" s="4"/>
      <c r="D120" s="24">
        <v>5614.5557</v>
      </c>
      <c r="E120" s="24">
        <v>2.0E-4</v>
      </c>
      <c r="F120" s="10"/>
      <c r="G120" s="10"/>
      <c r="H120" s="4"/>
      <c r="I120" s="27">
        <v>6859.132756</v>
      </c>
      <c r="J120" s="27">
        <v>6791.667622</v>
      </c>
      <c r="K120" s="27">
        <v>6865.050527</v>
      </c>
      <c r="L120" s="27">
        <v>6796.168788</v>
      </c>
      <c r="M120" s="27">
        <v>7076.271881</v>
      </c>
      <c r="N120" s="27">
        <v>7085.710533</v>
      </c>
      <c r="O120" s="27">
        <v>7082.046491</v>
      </c>
      <c r="P120" s="27">
        <v>7091.502939</v>
      </c>
      <c r="Q120" s="27">
        <v>7521.428255</v>
      </c>
      <c r="R120" s="27">
        <v>6746.288524</v>
      </c>
      <c r="S120" s="4"/>
      <c r="T120" s="37">
        <f t="shared" si="1147"/>
        <v>1.221669732</v>
      </c>
      <c r="U120" s="37">
        <f t="shared" si="1148"/>
        <v>1.492476934</v>
      </c>
      <c r="V120" s="37">
        <f t="shared" si="1149"/>
        <v>0.04913746998</v>
      </c>
      <c r="W120" s="37">
        <f t="shared" si="1150"/>
        <v>0.05329611311</v>
      </c>
      <c r="X120" s="36"/>
      <c r="Y120" s="37">
        <f t="shared" si="1151"/>
        <v>1.209653619</v>
      </c>
      <c r="Z120" s="37">
        <f t="shared" si="1152"/>
        <v>1.463261878</v>
      </c>
      <c r="AA120" s="37">
        <f t="shared" si="1153"/>
        <v>0.04395463999</v>
      </c>
      <c r="AB120" s="37">
        <f t="shared" si="1154"/>
        <v>0.04409969565</v>
      </c>
      <c r="AC120" s="36"/>
      <c r="AD120" s="37">
        <f t="shared" si="1155"/>
        <v>1.222723737</v>
      </c>
      <c r="AE120" s="37">
        <f t="shared" si="1156"/>
        <v>1.495053337</v>
      </c>
      <c r="AF120" s="37">
        <f t="shared" si="1157"/>
        <v>0.04960586302</v>
      </c>
      <c r="AG120" s="37">
        <f t="shared" si="1158"/>
        <v>0.05382999519</v>
      </c>
      <c r="AH120" s="36"/>
      <c r="AI120" s="37">
        <f t="shared" si="1159"/>
        <v>1.210455315</v>
      </c>
      <c r="AJ120" s="37">
        <f t="shared" si="1160"/>
        <v>1.465202069</v>
      </c>
      <c r="AK120" s="37">
        <f t="shared" si="1161"/>
        <v>0.04429143958</v>
      </c>
      <c r="AL120" s="37">
        <f t="shared" si="1162"/>
        <v>0.04447096358</v>
      </c>
      <c r="AM120" s="36"/>
      <c r="AN120" s="37">
        <f t="shared" si="1163"/>
        <v>1.260344052</v>
      </c>
      <c r="AO120" s="37">
        <f t="shared" si="1164"/>
        <v>1.588467129</v>
      </c>
      <c r="AP120" s="37">
        <f t="shared" si="1165"/>
        <v>0.0677790254</v>
      </c>
      <c r="AQ120" s="37">
        <f t="shared" si="1166"/>
        <v>0.06435638786</v>
      </c>
      <c r="AR120" s="36"/>
      <c r="AS120" s="37">
        <f t="shared" si="1167"/>
        <v>1.262025156</v>
      </c>
      <c r="AT120" s="37">
        <f t="shared" si="1168"/>
        <v>1.592707494</v>
      </c>
      <c r="AU120" s="37">
        <f t="shared" si="1169"/>
        <v>0.06865718236</v>
      </c>
      <c r="AV120" s="37">
        <f t="shared" si="1170"/>
        <v>0.06075678768</v>
      </c>
      <c r="AW120" s="36"/>
      <c r="AX120" s="37">
        <f t="shared" si="1171"/>
        <v>1.261372559</v>
      </c>
      <c r="AY120" s="37">
        <f t="shared" si="1172"/>
        <v>1.591060733</v>
      </c>
      <c r="AZ120" s="37">
        <f t="shared" si="1173"/>
        <v>0.0683156146</v>
      </c>
      <c r="BA120" s="37">
        <f t="shared" si="1174"/>
        <v>0.06486357826</v>
      </c>
      <c r="BB120" s="36"/>
      <c r="BC120" s="37">
        <f t="shared" si="1175"/>
        <v>1.263056833</v>
      </c>
      <c r="BD120" s="37">
        <f t="shared" si="1176"/>
        <v>1.595312562</v>
      </c>
      <c r="BE120" s="37">
        <f t="shared" si="1177"/>
        <v>0.06919889719</v>
      </c>
      <c r="BF120" s="37">
        <f t="shared" si="1178"/>
        <v>0.06124644214</v>
      </c>
      <c r="BG120" s="36"/>
      <c r="BH120" s="37">
        <f t="shared" si="1179"/>
        <v>1.339630179</v>
      </c>
      <c r="BI120" s="37">
        <f t="shared" si="1180"/>
        <v>1.794609015</v>
      </c>
      <c r="BJ120" s="37">
        <f t="shared" si="1181"/>
        <v>0.1153486582</v>
      </c>
      <c r="BK120" s="37">
        <f t="shared" si="1182"/>
        <v>0.1034808613</v>
      </c>
      <c r="BL120" s="36"/>
      <c r="BM120" s="37">
        <f t="shared" si="1183"/>
        <v>1.201571217</v>
      </c>
      <c r="BN120" s="37">
        <f t="shared" si="1184"/>
        <v>1.443773389</v>
      </c>
      <c r="BO120" s="37">
        <f t="shared" si="1185"/>
        <v>0.04063095542</v>
      </c>
      <c r="BP120" s="37">
        <f t="shared" si="1186"/>
        <v>0.04446837216</v>
      </c>
      <c r="BQ120" s="4"/>
    </row>
    <row r="121">
      <c r="B121" s="4"/>
      <c r="C121" s="4"/>
      <c r="D121" s="24">
        <v>4605.6861</v>
      </c>
      <c r="E121" s="24">
        <v>5.0E-4</v>
      </c>
      <c r="F121" s="10"/>
      <c r="G121" s="10"/>
      <c r="H121" s="4"/>
      <c r="I121" s="27">
        <v>5441.228513</v>
      </c>
      <c r="J121" s="27">
        <v>5415.463382</v>
      </c>
      <c r="K121" s="27">
        <v>5445.191836</v>
      </c>
      <c r="L121" s="27">
        <v>5418.779122</v>
      </c>
      <c r="M121" s="27">
        <v>5594.555605</v>
      </c>
      <c r="N121" s="27">
        <v>5615.837238</v>
      </c>
      <c r="O121" s="27">
        <v>5598.305107</v>
      </c>
      <c r="P121" s="27">
        <v>5619.84221</v>
      </c>
      <c r="Q121" s="27">
        <v>5881.359859</v>
      </c>
      <c r="R121" s="27">
        <v>5372.717594</v>
      </c>
      <c r="S121" s="4"/>
      <c r="T121" s="37">
        <f t="shared" si="1147"/>
        <v>1.181415406</v>
      </c>
      <c r="U121" s="37">
        <f t="shared" si="1148"/>
        <v>1.395742361</v>
      </c>
      <c r="V121" s="37">
        <f t="shared" si="1149"/>
        <v>0.03291154948</v>
      </c>
      <c r="W121" s="37">
        <f t="shared" si="1150"/>
        <v>0.03621499509</v>
      </c>
      <c r="X121" s="36"/>
      <c r="Y121" s="37">
        <f t="shared" si="1151"/>
        <v>1.175821205</v>
      </c>
      <c r="Z121" s="37">
        <f t="shared" si="1152"/>
        <v>1.382555507</v>
      </c>
      <c r="AA121" s="37">
        <f t="shared" si="1153"/>
        <v>0.03091309628</v>
      </c>
      <c r="AB121" s="37">
        <f t="shared" si="1154"/>
        <v>0.03103135706</v>
      </c>
      <c r="AC121" s="36"/>
      <c r="AD121" s="37">
        <f t="shared" si="1155"/>
        <v>1.182275934</v>
      </c>
      <c r="AE121" s="37">
        <f t="shared" si="1156"/>
        <v>1.397776384</v>
      </c>
      <c r="AF121" s="37">
        <f t="shared" si="1157"/>
        <v>0.03322451615</v>
      </c>
      <c r="AG121" s="37">
        <f t="shared" si="1158"/>
        <v>0.03657955771</v>
      </c>
      <c r="AH121" s="36"/>
      <c r="AI121" s="37">
        <f t="shared" si="1159"/>
        <v>1.176541129</v>
      </c>
      <c r="AJ121" s="37">
        <f t="shared" si="1160"/>
        <v>1.384249027</v>
      </c>
      <c r="AK121" s="37">
        <f t="shared" si="1161"/>
        <v>0.03116677008</v>
      </c>
      <c r="AL121" s="37">
        <f t="shared" si="1162"/>
        <v>0.03131316856</v>
      </c>
      <c r="AM121" s="36"/>
      <c r="AN121" s="37">
        <f t="shared" si="1163"/>
        <v>1.214706231</v>
      </c>
      <c r="AO121" s="37">
        <f t="shared" si="1164"/>
        <v>1.475511228</v>
      </c>
      <c r="AP121" s="37">
        <f t="shared" si="1165"/>
        <v>0.04609876575</v>
      </c>
      <c r="AQ121" s="37">
        <f t="shared" si="1166"/>
        <v>0.04338426331</v>
      </c>
      <c r="AR121" s="36"/>
      <c r="AS121" s="37">
        <f t="shared" si="1167"/>
        <v>1.219326962</v>
      </c>
      <c r="AT121" s="37">
        <f t="shared" si="1168"/>
        <v>1.486758239</v>
      </c>
      <c r="AU121" s="37">
        <f t="shared" si="1169"/>
        <v>0.04810431605</v>
      </c>
      <c r="AV121" s="37">
        <f t="shared" si="1170"/>
        <v>0.04174517668</v>
      </c>
      <c r="AW121" s="36"/>
      <c r="AX121" s="37">
        <f t="shared" si="1171"/>
        <v>1.215520334</v>
      </c>
      <c r="AY121" s="37">
        <f t="shared" si="1172"/>
        <v>1.477489683</v>
      </c>
      <c r="AZ121" s="37">
        <f t="shared" si="1173"/>
        <v>0.04644901441</v>
      </c>
      <c r="BA121" s="37">
        <f t="shared" si="1174"/>
        <v>0.04371203248</v>
      </c>
      <c r="BB121" s="36"/>
      <c r="BC121" s="37">
        <f t="shared" si="1175"/>
        <v>1.220196533</v>
      </c>
      <c r="BD121" s="37">
        <f t="shared" si="1176"/>
        <v>1.488879578</v>
      </c>
      <c r="BE121" s="37">
        <f t="shared" si="1177"/>
        <v>0.04848651302</v>
      </c>
      <c r="BF121" s="37">
        <f t="shared" si="1178"/>
        <v>0.04208589066</v>
      </c>
      <c r="BG121" s="36"/>
      <c r="BH121" s="37">
        <f t="shared" si="1179"/>
        <v>1.276978007</v>
      </c>
      <c r="BI121" s="37">
        <f t="shared" si="1180"/>
        <v>1.630672832</v>
      </c>
      <c r="BJ121" s="37">
        <f t="shared" si="1181"/>
        <v>0.07671681662</v>
      </c>
      <c r="BK121" s="37">
        <f t="shared" si="1182"/>
        <v>0.06753321401</v>
      </c>
      <c r="BL121" s="36"/>
      <c r="BM121" s="37">
        <f t="shared" si="1183"/>
        <v>1.166540115</v>
      </c>
      <c r="BN121" s="37">
        <f t="shared" si="1184"/>
        <v>1.360815841</v>
      </c>
      <c r="BO121" s="37">
        <f t="shared" si="1185"/>
        <v>0.02773560999</v>
      </c>
      <c r="BP121" s="37">
        <f t="shared" si="1186"/>
        <v>0.03082584231</v>
      </c>
      <c r="BQ121" s="4"/>
    </row>
    <row r="122">
      <c r="A122" s="4"/>
      <c r="B122" s="4"/>
      <c r="C122" s="4"/>
      <c r="D122" s="4"/>
      <c r="E122" s="4"/>
      <c r="F122" s="4"/>
      <c r="G122" s="4"/>
      <c r="H122" s="4"/>
      <c r="I122" s="34" t="s">
        <v>43</v>
      </c>
      <c r="J122" s="34" t="s">
        <v>44</v>
      </c>
      <c r="K122" s="34" t="s">
        <v>45</v>
      </c>
      <c r="L122" s="34" t="s">
        <v>46</v>
      </c>
      <c r="M122" s="34" t="s">
        <v>47</v>
      </c>
      <c r="N122" s="34" t="s">
        <v>48</v>
      </c>
      <c r="O122" s="34" t="s">
        <v>49</v>
      </c>
      <c r="P122" s="34" t="s">
        <v>50</v>
      </c>
      <c r="Q122" s="34" t="s">
        <v>51</v>
      </c>
      <c r="R122" s="34" t="s">
        <v>52</v>
      </c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</row>
    <row r="123">
      <c r="A123" s="28">
        <v>14.0</v>
      </c>
      <c r="B123" s="29" t="s">
        <v>138</v>
      </c>
      <c r="C123" s="29" t="s">
        <v>139</v>
      </c>
      <c r="D123" s="24">
        <v>91153.6</v>
      </c>
      <c r="E123" s="10"/>
      <c r="F123" s="10"/>
      <c r="G123" s="10"/>
      <c r="H123" s="32" t="s">
        <v>140</v>
      </c>
      <c r="I123" s="27">
        <v>91681.867236</v>
      </c>
      <c r="J123" s="27">
        <v>91553.124925</v>
      </c>
      <c r="K123" s="27">
        <v>91673.00729</v>
      </c>
      <c r="L123" s="27">
        <v>91543.91585</v>
      </c>
      <c r="M123" s="27">
        <v>92368.35376</v>
      </c>
      <c r="N123" s="27">
        <v>92239.185408</v>
      </c>
      <c r="O123" s="27">
        <v>92364.540985</v>
      </c>
      <c r="P123" s="27">
        <v>92235.211075</v>
      </c>
      <c r="Q123" s="27">
        <v>93377.240186</v>
      </c>
      <c r="R123" s="27">
        <v>90826.401205</v>
      </c>
      <c r="S123" s="4"/>
      <c r="T123" s="37">
        <f t="shared" ref="T123:T125" si="1187">I123/$D123</f>
        <v>1.005795352</v>
      </c>
      <c r="U123" s="37">
        <f t="shared" ref="U123:U125" si="1188">T123^2</f>
        <v>1.011624291</v>
      </c>
      <c r="V123" s="37">
        <f t="shared" ref="V123:V125" si="1189">(T123-1)^2</f>
        <v>0.00003358610963</v>
      </c>
      <c r="W123" s="37">
        <f t="shared" ref="W123:W125" si="1190">(T123*T$3-1)^2</f>
        <v>0.0001785231682</v>
      </c>
      <c r="X123" s="36"/>
      <c r="Y123" s="37">
        <f t="shared" ref="Y123:Y125" si="1191">J123/$D123</f>
        <v>1.004382986</v>
      </c>
      <c r="Z123" s="37">
        <f t="shared" ref="Z123:Z125" si="1192">Y123^2</f>
        <v>1.008785182</v>
      </c>
      <c r="AA123" s="37">
        <f t="shared" ref="AA123:AA125" si="1193">(Y123-1)^2</f>
        <v>0.00001921056362</v>
      </c>
      <c r="AB123" s="37">
        <f t="shared" ref="AB123:AB125" si="1194">(Y123*Y$3-1)^2</f>
        <v>0.00002180877181</v>
      </c>
      <c r="AC123" s="36"/>
      <c r="AD123" s="37">
        <f t="shared" ref="AD123:AD125" si="1195">K123/$D123</f>
        <v>1.005698154</v>
      </c>
      <c r="AE123" s="37">
        <f t="shared" ref="AE123:AE125" si="1196">AD123^2</f>
        <v>1.011428778</v>
      </c>
      <c r="AF123" s="37">
        <f t="shared" ref="AF123:AF125" si="1197">(AD123-1)^2</f>
        <v>0.00003246896395</v>
      </c>
      <c r="AG123" s="37">
        <f t="shared" ref="AG123:AG125" si="1198">(AD123*AD$3-1)^2</f>
        <v>0.0001779173853</v>
      </c>
      <c r="AH123" s="36"/>
      <c r="AI123" s="37">
        <f t="shared" ref="AI123:AI125" si="1199">L123/$D123</f>
        <v>1.004281958</v>
      </c>
      <c r="AJ123" s="37">
        <f t="shared" ref="AJ123:AJ125" si="1200">AI123^2</f>
        <v>1.00858225</v>
      </c>
      <c r="AK123" s="37">
        <f t="shared" ref="AK123:AK125" si="1201">(AI123-1)^2</f>
        <v>0.00001833516086</v>
      </c>
      <c r="AL123" s="37">
        <f t="shared" ref="AL123:AL125" si="1202">(AI123*AI$3-1)^2</f>
        <v>0.00002148754785</v>
      </c>
      <c r="AM123" s="36"/>
      <c r="AN123" s="37">
        <f t="shared" ref="AN123:AN125" si="1203">M123/$D123</f>
        <v>1.013326449</v>
      </c>
      <c r="AO123" s="37">
        <f t="shared" ref="AO123:AO125" si="1204">AN123^2</f>
        <v>1.026830491</v>
      </c>
      <c r="AP123" s="37">
        <f t="shared" ref="AP123:AP125" si="1205">(AN123-1)^2</f>
        <v>0.0001775942308</v>
      </c>
      <c r="AQ123" s="37">
        <f t="shared" ref="AQ123:AQ125" si="1206">(AN123*AN$3-1)^2</f>
        <v>0.00006356885482</v>
      </c>
      <c r="AR123" s="36"/>
      <c r="AS123" s="37">
        <f t="shared" ref="AS123:AS125" si="1207">N123/$D123</f>
        <v>1.011909408</v>
      </c>
      <c r="AT123" s="37">
        <f t="shared" ref="AT123:AT125" si="1208">AS123^2</f>
        <v>1.02396065</v>
      </c>
      <c r="AU123" s="37">
        <f t="shared" ref="AU123:AU125" si="1209">(AS123-1)^2</f>
        <v>0.0001418339976</v>
      </c>
      <c r="AV123" s="37">
        <f t="shared" ref="AV123:AV125" si="1210">(AS123*AS$3-1)^2</f>
        <v>0.0000003000445207</v>
      </c>
      <c r="AW123" s="36"/>
      <c r="AX123" s="37">
        <f t="shared" ref="AX123:AX125" si="1211">O123/$D123</f>
        <v>1.013284621</v>
      </c>
      <c r="AY123" s="37">
        <f t="shared" ref="AY123:AY125" si="1212">AX123^2</f>
        <v>1.026745722</v>
      </c>
      <c r="AZ123" s="37">
        <f t="shared" ref="AZ123:AZ125" si="1213">(AX123-1)^2</f>
        <v>0.0001764811424</v>
      </c>
      <c r="BA123" s="37">
        <f t="shared" ref="BA123:BA125" si="1214">(AX123*AX$3-1)^2</f>
        <v>0.00006258397337</v>
      </c>
      <c r="BB123" s="36"/>
      <c r="BC123" s="37">
        <f t="shared" ref="BC123:BC125" si="1215">P123/$D123</f>
        <v>1.011865808</v>
      </c>
      <c r="BD123" s="37">
        <f t="shared" ref="BD123:BD125" si="1216">BC123^2</f>
        <v>1.023872412</v>
      </c>
      <c r="BE123" s="37">
        <f t="shared" ref="BE123:BE125" si="1217">(BC123-1)^2</f>
        <v>0.0001407973888</v>
      </c>
      <c r="BF123" s="37">
        <f t="shared" ref="BF123:BF125" si="1218">(BC123*BC$3-1)^2</f>
        <v>0.0000003758016453</v>
      </c>
      <c r="BG123" s="36"/>
      <c r="BH123" s="37">
        <f t="shared" ref="BH123:BH125" si="1219">Q123/$D123</f>
        <v>1.024394431</v>
      </c>
      <c r="BI123" s="37">
        <f t="shared" ref="BI123:BI125" si="1220">BH123^2</f>
        <v>1.04938395</v>
      </c>
      <c r="BJ123" s="37">
        <f t="shared" ref="BJ123:BJ125" si="1221">(BH123-1)^2</f>
        <v>0.0005950882533</v>
      </c>
      <c r="BK123" s="37">
        <f t="shared" ref="BK123:BK125" si="1222">(BH123*BH$3-1)^2</f>
        <v>0.0001138826557</v>
      </c>
      <c r="BL123" s="36"/>
      <c r="BM123" s="37">
        <f t="shared" ref="BM123:BM125" si="1223">R123/$D123</f>
        <v>0.9964104677</v>
      </c>
      <c r="BN123" s="37">
        <f t="shared" ref="BN123:BN125" si="1224">BM123^2</f>
        <v>0.9928338201</v>
      </c>
      <c r="BO123" s="37">
        <f t="shared" ref="BO123:BO125" si="1225">(BM123-1)^2</f>
        <v>0.00001288474241</v>
      </c>
      <c r="BP123" s="37">
        <f t="shared" ref="BP123:BP125" si="1226">(BM123*BM$3-1)^2</f>
        <v>0.00001702303221</v>
      </c>
      <c r="BQ123" s="4"/>
    </row>
    <row r="124">
      <c r="A124" s="33">
        <v>31.0</v>
      </c>
      <c r="B124" s="4"/>
      <c r="C124" s="4"/>
      <c r="D124" s="24">
        <v>11760.0</v>
      </c>
      <c r="E124" s="10"/>
      <c r="F124" s="10"/>
      <c r="G124" s="10"/>
      <c r="H124" s="4"/>
      <c r="I124" s="27">
        <v>11747.973806</v>
      </c>
      <c r="J124" s="27">
        <v>11723.380205</v>
      </c>
      <c r="K124" s="27">
        <v>11748.381238</v>
      </c>
      <c r="L124" s="27">
        <v>11723.802612</v>
      </c>
      <c r="M124" s="27">
        <v>11875.957101</v>
      </c>
      <c r="N124" s="27">
        <v>11866.075791</v>
      </c>
      <c r="O124" s="27">
        <v>11876.18074</v>
      </c>
      <c r="P124" s="27">
        <v>11866.308132</v>
      </c>
      <c r="Q124" s="27">
        <v>11907.142068</v>
      </c>
      <c r="R124" s="27">
        <v>11681.102616</v>
      </c>
      <c r="S124" s="4"/>
      <c r="T124" s="37">
        <f t="shared" si="1187"/>
        <v>0.9989773645</v>
      </c>
      <c r="U124" s="37">
        <f t="shared" si="1188"/>
        <v>0.9979557747</v>
      </c>
      <c r="V124" s="37">
        <f t="shared" si="1189"/>
        <v>0.000001045783456</v>
      </c>
      <c r="W124" s="37">
        <f t="shared" si="1190"/>
        <v>0.00004214582069</v>
      </c>
      <c r="X124" s="36"/>
      <c r="Y124" s="37">
        <f t="shared" si="1191"/>
        <v>0.9968860719</v>
      </c>
      <c r="Z124" s="37">
        <f t="shared" si="1192"/>
        <v>0.9937818403</v>
      </c>
      <c r="AA124" s="37">
        <f t="shared" si="1193"/>
        <v>0.0000096965485</v>
      </c>
      <c r="AB124" s="37">
        <f t="shared" si="1194"/>
        <v>0.000008003635918</v>
      </c>
      <c r="AC124" s="36"/>
      <c r="AD124" s="37">
        <f t="shared" si="1195"/>
        <v>0.99901201</v>
      </c>
      <c r="AE124" s="37">
        <f t="shared" si="1196"/>
        <v>0.9980249962</v>
      </c>
      <c r="AF124" s="37">
        <f t="shared" si="1197"/>
        <v>0.0000009761241729</v>
      </c>
      <c r="AG124" s="37">
        <f t="shared" si="1198"/>
        <v>0.0000435814886</v>
      </c>
      <c r="AH124" s="36"/>
      <c r="AI124" s="37">
        <f t="shared" si="1199"/>
        <v>0.9969219908</v>
      </c>
      <c r="AJ124" s="37">
        <f t="shared" si="1200"/>
        <v>0.9938534558</v>
      </c>
      <c r="AK124" s="37">
        <f t="shared" si="1201"/>
        <v>0.000009474140535</v>
      </c>
      <c r="AL124" s="37">
        <f t="shared" si="1202"/>
        <v>0.000007437026394</v>
      </c>
      <c r="AM124" s="36"/>
      <c r="AN124" s="37">
        <f t="shared" si="1203"/>
        <v>1.009860298</v>
      </c>
      <c r="AO124" s="37">
        <f t="shared" si="1204"/>
        <v>1.019817821</v>
      </c>
      <c r="AP124" s="37">
        <f t="shared" si="1205"/>
        <v>0.00009722547081</v>
      </c>
      <c r="AQ124" s="37">
        <f t="shared" si="1206"/>
        <v>0.00002047715314</v>
      </c>
      <c r="AR124" s="36"/>
      <c r="AS124" s="37">
        <f t="shared" si="1207"/>
        <v>1.00902005</v>
      </c>
      <c r="AT124" s="37">
        <f t="shared" si="1208"/>
        <v>1.018121462</v>
      </c>
      <c r="AU124" s="37">
        <f t="shared" si="1209"/>
        <v>0.0000813613066</v>
      </c>
      <c r="AV124" s="37">
        <f t="shared" si="1210"/>
        <v>0.00001157055109</v>
      </c>
      <c r="AW124" s="36"/>
      <c r="AX124" s="37">
        <f t="shared" si="1211"/>
        <v>1.009879315</v>
      </c>
      <c r="AY124" s="37">
        <f t="shared" si="1212"/>
        <v>1.01985623</v>
      </c>
      <c r="AZ124" s="37">
        <f t="shared" si="1213"/>
        <v>0.00009760085748</v>
      </c>
      <c r="BA124" s="37">
        <f t="shared" si="1214"/>
        <v>0.00002046437125</v>
      </c>
      <c r="BB124" s="36"/>
      <c r="BC124" s="37">
        <f t="shared" si="1215"/>
        <v>1.009039807</v>
      </c>
      <c r="BD124" s="37">
        <f t="shared" si="1216"/>
        <v>1.018161332</v>
      </c>
      <c r="BE124" s="37">
        <f t="shared" si="1217"/>
        <v>0.00008171811318</v>
      </c>
      <c r="BF124" s="37">
        <f t="shared" si="1218"/>
        <v>0.00001158841006</v>
      </c>
      <c r="BG124" s="36"/>
      <c r="BH124" s="37">
        <f t="shared" si="1219"/>
        <v>1.012512081</v>
      </c>
      <c r="BI124" s="37">
        <f t="shared" si="1220"/>
        <v>1.025180713</v>
      </c>
      <c r="BJ124" s="37">
        <f t="shared" si="1221"/>
        <v>0.0001565521612</v>
      </c>
      <c r="BK124" s="37">
        <f t="shared" si="1222"/>
        <v>0.000001105845336</v>
      </c>
      <c r="BL124" s="36"/>
      <c r="BM124" s="37">
        <f t="shared" si="1223"/>
        <v>0.9932910388</v>
      </c>
      <c r="BN124" s="37">
        <f t="shared" si="1224"/>
        <v>0.9866270877</v>
      </c>
      <c r="BO124" s="37">
        <f t="shared" si="1225"/>
        <v>0.00004501016071</v>
      </c>
      <c r="BP124" s="37">
        <f t="shared" si="1226"/>
        <v>0.0000009649416231</v>
      </c>
      <c r="BQ124" s="4"/>
    </row>
    <row r="125">
      <c r="B125" s="4"/>
      <c r="C125" s="4"/>
      <c r="D125" s="24">
        <v>10396.8</v>
      </c>
      <c r="E125" s="10"/>
      <c r="F125" s="10"/>
      <c r="G125" s="10"/>
      <c r="H125" s="4"/>
      <c r="I125" s="27">
        <v>10413.592092</v>
      </c>
      <c r="J125" s="27">
        <v>10392.606635</v>
      </c>
      <c r="K125" s="27">
        <v>10413.797902</v>
      </c>
      <c r="L125" s="27">
        <v>10392.819903</v>
      </c>
      <c r="M125" s="27">
        <v>10522.997348</v>
      </c>
      <c r="N125" s="27">
        <v>10513.562449</v>
      </c>
      <c r="O125" s="27">
        <v>10523.123445</v>
      </c>
      <c r="P125" s="27">
        <v>10513.693206</v>
      </c>
      <c r="Q125" s="27">
        <v>10560.503286</v>
      </c>
      <c r="R125" s="27">
        <v>10349.998519</v>
      </c>
      <c r="S125" s="4"/>
      <c r="T125" s="37">
        <f t="shared" si="1187"/>
        <v>1.001615121</v>
      </c>
      <c r="U125" s="37">
        <f t="shared" si="1188"/>
        <v>1.003232851</v>
      </c>
      <c r="V125" s="37">
        <f t="shared" si="1189"/>
        <v>0.000002608616462</v>
      </c>
      <c r="W125" s="37">
        <f t="shared" si="1190"/>
        <v>0.00008371481451</v>
      </c>
      <c r="X125" s="36"/>
      <c r="Y125" s="37">
        <f t="shared" si="1191"/>
        <v>0.9995966677</v>
      </c>
      <c r="Z125" s="37">
        <f t="shared" si="1192"/>
        <v>0.9991934981</v>
      </c>
      <c r="AA125" s="37">
        <f t="shared" si="1193"/>
        <v>0.0000001626769243</v>
      </c>
      <c r="AB125" s="37">
        <f t="shared" si="1194"/>
        <v>0.00000001385314373</v>
      </c>
      <c r="AC125" s="36"/>
      <c r="AD125" s="37">
        <f t="shared" si="1195"/>
        <v>1.001634917</v>
      </c>
      <c r="AE125" s="37">
        <f t="shared" si="1196"/>
        <v>1.003272506</v>
      </c>
      <c r="AF125" s="37">
        <f t="shared" si="1197"/>
        <v>0.000002672952633</v>
      </c>
      <c r="AG125" s="37">
        <f t="shared" si="1198"/>
        <v>0.00008546005808</v>
      </c>
      <c r="AH125" s="36"/>
      <c r="AI125" s="37">
        <f t="shared" si="1199"/>
        <v>0.9996171806</v>
      </c>
      <c r="AJ125" s="37">
        <f t="shared" si="1200"/>
        <v>0.9992345077</v>
      </c>
      <c r="AK125" s="37">
        <f t="shared" si="1201"/>
        <v>0.0000001465507123</v>
      </c>
      <c r="AL125" s="37">
        <f t="shared" si="1202"/>
        <v>0.000000000958071327</v>
      </c>
      <c r="AM125" s="36"/>
      <c r="AN125" s="37">
        <f t="shared" si="1203"/>
        <v>1.012138095</v>
      </c>
      <c r="AO125" s="37">
        <f t="shared" si="1204"/>
        <v>1.024423524</v>
      </c>
      <c r="AP125" s="37">
        <f t="shared" si="1205"/>
        <v>0.0001473333547</v>
      </c>
      <c r="AQ125" s="37">
        <f t="shared" si="1206"/>
        <v>0.00004611676617</v>
      </c>
      <c r="AR125" s="36"/>
      <c r="AS125" s="37">
        <f t="shared" si="1207"/>
        <v>1.011230614</v>
      </c>
      <c r="AT125" s="37">
        <f t="shared" si="1208"/>
        <v>1.022587355</v>
      </c>
      <c r="AU125" s="37">
        <f t="shared" si="1209"/>
        <v>0.0001261266938</v>
      </c>
      <c r="AV125" s="37">
        <f t="shared" si="1210"/>
        <v>0.000001484012894</v>
      </c>
      <c r="AW125" s="36"/>
      <c r="AX125" s="37">
        <f t="shared" si="1211"/>
        <v>1.012150224</v>
      </c>
      <c r="AY125" s="37">
        <f t="shared" si="1212"/>
        <v>1.024448075</v>
      </c>
      <c r="AZ125" s="37">
        <f t="shared" si="1213"/>
        <v>0.0001476279342</v>
      </c>
      <c r="BA125" s="37">
        <f t="shared" si="1214"/>
        <v>0.00004600396544</v>
      </c>
      <c r="BB125" s="36"/>
      <c r="BC125" s="37">
        <f t="shared" si="1215"/>
        <v>1.011243191</v>
      </c>
      <c r="BD125" s="37">
        <f t="shared" si="1216"/>
        <v>1.022612791</v>
      </c>
      <c r="BE125" s="37">
        <f t="shared" si="1217"/>
        <v>0.0001264093391</v>
      </c>
      <c r="BF125" s="37">
        <f t="shared" si="1218"/>
        <v>0.000001507897957</v>
      </c>
      <c r="BG125" s="36"/>
      <c r="BH125" s="37">
        <f t="shared" si="1219"/>
        <v>1.015745545</v>
      </c>
      <c r="BI125" s="37">
        <f t="shared" si="1220"/>
        <v>1.031739013</v>
      </c>
      <c r="BJ125" s="37">
        <f t="shared" si="1221"/>
        <v>0.0002479221987</v>
      </c>
      <c r="BK125" s="37">
        <f t="shared" si="1222"/>
        <v>0.000004573427112</v>
      </c>
      <c r="BL125" s="36"/>
      <c r="BM125" s="37">
        <f t="shared" si="1223"/>
        <v>0.9954984725</v>
      </c>
      <c r="BN125" s="37">
        <f t="shared" si="1224"/>
        <v>0.9910172088</v>
      </c>
      <c r="BO125" s="37">
        <f t="shared" si="1225"/>
        <v>0.00002026374974</v>
      </c>
      <c r="BP125" s="37">
        <f t="shared" si="1226"/>
        <v>0.000010283828</v>
      </c>
      <c r="BQ125" s="4"/>
    </row>
    <row r="126">
      <c r="A126" s="4"/>
      <c r="B126" s="4"/>
      <c r="C126" s="4"/>
      <c r="D126" s="4"/>
      <c r="E126" s="4"/>
      <c r="F126" s="4"/>
      <c r="G126" s="4"/>
      <c r="H126" s="4"/>
      <c r="I126" s="34" t="s">
        <v>43</v>
      </c>
      <c r="J126" s="34" t="s">
        <v>44</v>
      </c>
      <c r="K126" s="34" t="s">
        <v>45</v>
      </c>
      <c r="L126" s="34" t="s">
        <v>46</v>
      </c>
      <c r="M126" s="34" t="s">
        <v>47</v>
      </c>
      <c r="N126" s="34" t="s">
        <v>48</v>
      </c>
      <c r="O126" s="34" t="s">
        <v>49</v>
      </c>
      <c r="P126" s="34" t="s">
        <v>50</v>
      </c>
      <c r="Q126" s="34" t="s">
        <v>51</v>
      </c>
      <c r="R126" s="34" t="s">
        <v>52</v>
      </c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</row>
    <row r="127">
      <c r="A127" s="28">
        <v>15.0</v>
      </c>
      <c r="B127" s="29" t="s">
        <v>141</v>
      </c>
      <c r="C127" s="29" t="s">
        <v>142</v>
      </c>
      <c r="D127" s="24">
        <v>53017.12</v>
      </c>
      <c r="E127" s="10"/>
      <c r="F127" s="10"/>
      <c r="G127" s="10"/>
      <c r="H127" s="41" t="s">
        <v>143</v>
      </c>
      <c r="I127" s="27">
        <v>54630.264617</v>
      </c>
      <c r="J127" s="27">
        <v>53346.186904</v>
      </c>
      <c r="K127" s="27">
        <v>54628.483235</v>
      </c>
      <c r="L127" s="27">
        <v>53344.530615</v>
      </c>
      <c r="M127" s="27">
        <v>55879.952701</v>
      </c>
      <c r="N127" s="27">
        <v>54666.726856</v>
      </c>
      <c r="O127" s="27">
        <v>55879.051671</v>
      </c>
      <c r="P127" s="27">
        <v>54665.867764</v>
      </c>
      <c r="Q127" s="27">
        <v>55112.96476</v>
      </c>
      <c r="R127" s="27">
        <v>52616.303288</v>
      </c>
      <c r="S127" s="4"/>
      <c r="T127" s="37">
        <f t="shared" ref="T127:T129" si="1227">I127/$D127</f>
        <v>1.030426862</v>
      </c>
      <c r="U127" s="37">
        <f t="shared" ref="U127:U129" si="1228">T127^2</f>
        <v>1.061779519</v>
      </c>
      <c r="V127" s="37">
        <f t="shared" ref="V127:V129" si="1229">(T127-1)^2</f>
        <v>0.0009257939577</v>
      </c>
      <c r="W127" s="37">
        <f t="shared" ref="W127:W129" si="1230">(T127*T$3-1)^2</f>
        <v>0.001457563662</v>
      </c>
      <c r="X127" s="36"/>
      <c r="Y127" s="37">
        <f t="shared" ref="Y127:Y129" si="1231">J127/$D127</f>
        <v>1.006206805</v>
      </c>
      <c r="Z127" s="37">
        <f t="shared" ref="Z127:Z129" si="1232">Y127^2</f>
        <v>1.012452134</v>
      </c>
      <c r="AA127" s="37">
        <f t="shared" ref="AA127:AA129" si="1233">(Y127-1)^2</f>
        <v>0.00003852442327</v>
      </c>
      <c r="AB127" s="37">
        <f t="shared" ref="AB127:AB129" si="1234">(Y127*Y$3-1)^2</f>
        <v>0.00004217627442</v>
      </c>
      <c r="AC127" s="36"/>
      <c r="AD127" s="37">
        <f t="shared" ref="AD127:AD129" si="1235">K127/$D127</f>
        <v>1.030393262</v>
      </c>
      <c r="AE127" s="37">
        <f t="shared" ref="AE127:AE129" si="1236">AD127^2</f>
        <v>1.061710275</v>
      </c>
      <c r="AF127" s="37">
        <f t="shared" ref="AF127:AF129" si="1237">(AD127-1)^2</f>
        <v>0.0009237503938</v>
      </c>
      <c r="AG127" s="37">
        <f t="shared" ref="AG127:AG129" si="1238">(AD127*AD$3-1)^2</f>
        <v>0.001460866799</v>
      </c>
      <c r="AH127" s="36"/>
      <c r="AI127" s="37">
        <f t="shared" ref="AI127:AI129" si="1239">L127/$D127</f>
        <v>1.006175564</v>
      </c>
      <c r="AJ127" s="37">
        <f t="shared" ref="AJ127:AJ129" si="1240">AI127^2</f>
        <v>1.012389265</v>
      </c>
      <c r="AK127" s="37">
        <f t="shared" ref="AK127:AK129" si="1241">(AI127-1)^2</f>
        <v>0.0000381375901</v>
      </c>
      <c r="AL127" s="37">
        <f t="shared" ref="AL127:AL129" si="1242">(AI127*AI$3-1)^2</f>
        <v>0.00004263749413</v>
      </c>
      <c r="AM127" s="36"/>
      <c r="AN127" s="37">
        <f t="shared" ref="AN127:AN129" si="1243">M127/$D127</f>
        <v>1.053998269</v>
      </c>
      <c r="AO127" s="37">
        <f t="shared" ref="AO127:AO129" si="1244">AN127^2</f>
        <v>1.110912351</v>
      </c>
      <c r="AP127" s="37">
        <f t="shared" ref="AP127:AP129" si="1245">(AN127-1)^2</f>
        <v>0.002915813042</v>
      </c>
      <c r="AQ127" s="37">
        <f t="shared" ref="AQ127:AQ129" si="1246">(AN127*AN$3-1)^2</f>
        <v>0.002345460785</v>
      </c>
      <c r="AR127" s="36"/>
      <c r="AS127" s="37">
        <f t="shared" ref="AS127:AS129" si="1247">N127/$D127</f>
        <v>1.031114607</v>
      </c>
      <c r="AT127" s="37">
        <f t="shared" ref="AT127:AT129" si="1248">AS127^2</f>
        <v>1.063197333</v>
      </c>
      <c r="AU127" s="37">
        <f t="shared" ref="AU127:AU129" si="1249">(AS127-1)^2</f>
        <v>0.0009681187722</v>
      </c>
      <c r="AV127" s="37">
        <f t="shared" ref="AV127:AV129" si="1250">(AS127*AS$3-1)^2</f>
        <v>0.0003393335786</v>
      </c>
      <c r="AW127" s="36"/>
      <c r="AX127" s="37">
        <f t="shared" ref="AX127:AX129" si="1251">O127/$D127</f>
        <v>1.053981274</v>
      </c>
      <c r="AY127" s="37">
        <f t="shared" ref="AY127:AY129" si="1252">AX127^2</f>
        <v>1.110876526</v>
      </c>
      <c r="AZ127" s="37">
        <f t="shared" ref="AZ127:AZ129" si="1253">(AX127-1)^2</f>
        <v>0.002913977921</v>
      </c>
      <c r="BA127" s="37">
        <f t="shared" ref="BA127:BA129" si="1254">(AX127*AX$3-1)^2</f>
        <v>0.002341769739</v>
      </c>
      <c r="BB127" s="36"/>
      <c r="BC127" s="37">
        <f t="shared" ref="BC127:BC129" si="1255">P127/$D127</f>
        <v>1.031098403</v>
      </c>
      <c r="BD127" s="37">
        <f t="shared" ref="BD127:BD129" si="1256">BC127^2</f>
        <v>1.063163917</v>
      </c>
      <c r="BE127" s="37">
        <f t="shared" ref="BE127:BE129" si="1257">(BC127-1)^2</f>
        <v>0.0009671106696</v>
      </c>
      <c r="BF127" s="37">
        <f t="shared" ref="BF127:BF129" si="1258">(BC127*BC$3-1)^2</f>
        <v>0.0003379119998</v>
      </c>
      <c r="BG127" s="36"/>
      <c r="BH127" s="37">
        <f t="shared" ref="BH127:BH129" si="1259">Q127/$D127</f>
        <v>1.039531471</v>
      </c>
      <c r="BI127" s="37">
        <f t="shared" ref="BI127:BI129" si="1260">BH127^2</f>
        <v>1.08062568</v>
      </c>
      <c r="BJ127" s="37">
        <f t="shared" ref="BJ127:BJ129" si="1261">(BH127-1)^2</f>
        <v>0.001562737227</v>
      </c>
      <c r="BK127" s="37">
        <f t="shared" ref="BK127:BK129" si="1262">(BH127*BH$3-1)^2</f>
        <v>0.0006556593261</v>
      </c>
      <c r="BL127" s="36"/>
      <c r="BM127" s="37">
        <f t="shared" ref="BM127:BM129" si="1263">R127/$D127</f>
        <v>0.9924398626</v>
      </c>
      <c r="BN127" s="37">
        <f t="shared" ref="BN127:BN129" si="1264">BM127^2</f>
        <v>0.9849368809</v>
      </c>
      <c r="BO127" s="37">
        <f t="shared" ref="BO127:BO129" si="1265">(BM127-1)^2</f>
        <v>0.00005715567758</v>
      </c>
      <c r="BP127" s="37">
        <f t="shared" ref="BP127:BP129" si="1266">(BM127*BM$3-1)^2</f>
        <v>0.00000001551205314</v>
      </c>
      <c r="BQ127" s="4"/>
    </row>
    <row r="128">
      <c r="A128" s="33">
        <v>32.0</v>
      </c>
      <c r="B128" s="4"/>
      <c r="C128" s="4"/>
      <c r="D128" s="24">
        <v>10895.43</v>
      </c>
      <c r="E128" s="10"/>
      <c r="F128" s="10"/>
      <c r="G128" s="10"/>
      <c r="H128" s="4"/>
      <c r="I128" s="27">
        <v>10869.223918</v>
      </c>
      <c r="J128" s="27">
        <v>10778.609087</v>
      </c>
      <c r="K128" s="27">
        <v>10869.525726</v>
      </c>
      <c r="L128" s="27">
        <v>10778.930159</v>
      </c>
      <c r="M128" s="27">
        <v>11134.500249</v>
      </c>
      <c r="N128" s="27">
        <v>11064.462123</v>
      </c>
      <c r="O128" s="27">
        <v>11134.687151</v>
      </c>
      <c r="P128" s="27">
        <v>11064.658578</v>
      </c>
      <c r="Q128" s="27">
        <v>11227.933919</v>
      </c>
      <c r="R128" s="27">
        <v>10709.339814</v>
      </c>
      <c r="S128" s="4"/>
      <c r="T128" s="37">
        <f t="shared" si="1227"/>
        <v>0.9975947639</v>
      </c>
      <c r="U128" s="37">
        <f t="shared" si="1228"/>
        <v>0.9951953129</v>
      </c>
      <c r="V128" s="37">
        <f t="shared" si="1229"/>
        <v>0.000005785160891</v>
      </c>
      <c r="W128" s="37">
        <f t="shared" si="1230"/>
        <v>0.00002599960026</v>
      </c>
      <c r="X128" s="36"/>
      <c r="Y128" s="37">
        <f t="shared" si="1231"/>
        <v>0.9892779897</v>
      </c>
      <c r="Z128" s="37">
        <f t="shared" si="1232"/>
        <v>0.9786709408</v>
      </c>
      <c r="AA128" s="37">
        <f t="shared" si="1233"/>
        <v>0.0001149615055</v>
      </c>
      <c r="AB128" s="37">
        <f t="shared" si="1234"/>
        <v>0.0001089795268</v>
      </c>
      <c r="AC128" s="36"/>
      <c r="AD128" s="37">
        <f t="shared" si="1235"/>
        <v>0.9976224643</v>
      </c>
      <c r="AE128" s="37">
        <f t="shared" si="1236"/>
        <v>0.9952505812</v>
      </c>
      <c r="AF128" s="37">
        <f t="shared" si="1237"/>
        <v>0.000005652676096</v>
      </c>
      <c r="AG128" s="37">
        <f t="shared" si="1238"/>
        <v>0.00002705586669</v>
      </c>
      <c r="AH128" s="36"/>
      <c r="AI128" s="37">
        <f t="shared" si="1239"/>
        <v>0.9893074582</v>
      </c>
      <c r="AJ128" s="37">
        <f t="shared" si="1240"/>
        <v>0.9787292468</v>
      </c>
      <c r="AK128" s="37">
        <f t="shared" si="1241"/>
        <v>0.0001143304507</v>
      </c>
      <c r="AL128" s="37">
        <f t="shared" si="1242"/>
        <v>0.0001070046287</v>
      </c>
      <c r="AM128" s="36"/>
      <c r="AN128" s="37">
        <f t="shared" si="1243"/>
        <v>1.02194225</v>
      </c>
      <c r="AO128" s="37">
        <f t="shared" si="1244"/>
        <v>1.044365962</v>
      </c>
      <c r="AP128" s="37">
        <f t="shared" si="1245"/>
        <v>0.0004814623354</v>
      </c>
      <c r="AQ128" s="37">
        <f t="shared" si="1246"/>
        <v>0.0002736805023</v>
      </c>
      <c r="AR128" s="36"/>
      <c r="AS128" s="37">
        <f t="shared" si="1247"/>
        <v>1.015514039</v>
      </c>
      <c r="AT128" s="37">
        <f t="shared" si="1248"/>
        <v>1.031268763</v>
      </c>
      <c r="AU128" s="37">
        <f t="shared" si="1249"/>
        <v>0.0002406853977</v>
      </c>
      <c r="AV128" s="37">
        <f t="shared" si="1250"/>
        <v>0.000009075111458</v>
      </c>
      <c r="AW128" s="36"/>
      <c r="AX128" s="37">
        <f t="shared" si="1251"/>
        <v>1.021959404</v>
      </c>
      <c r="AY128" s="37">
        <f t="shared" si="1252"/>
        <v>1.044401024</v>
      </c>
      <c r="AZ128" s="37">
        <f t="shared" si="1253"/>
        <v>0.0004822154316</v>
      </c>
      <c r="BA128" s="37">
        <f t="shared" si="1254"/>
        <v>0.0002735644263</v>
      </c>
      <c r="BB128" s="36"/>
      <c r="BC128" s="37">
        <f t="shared" si="1255"/>
        <v>1.01553207</v>
      </c>
      <c r="BD128" s="37">
        <f t="shared" si="1256"/>
        <v>1.031305385</v>
      </c>
      <c r="BE128" s="37">
        <f t="shared" si="1257"/>
        <v>0.0002412451887</v>
      </c>
      <c r="BF128" s="37">
        <f t="shared" si="1258"/>
        <v>0.000009048192345</v>
      </c>
      <c r="BG128" s="36"/>
      <c r="BH128" s="37">
        <f t="shared" si="1259"/>
        <v>1.030517742</v>
      </c>
      <c r="BI128" s="37">
        <f t="shared" si="1260"/>
        <v>1.061966816</v>
      </c>
      <c r="BJ128" s="37">
        <f t="shared" si="1261"/>
        <v>0.0009313325615</v>
      </c>
      <c r="BK128" s="37">
        <f t="shared" si="1262"/>
        <v>0.0002793198369</v>
      </c>
      <c r="BL128" s="36"/>
      <c r="BM128" s="37">
        <f t="shared" si="1263"/>
        <v>0.982920345</v>
      </c>
      <c r="BN128" s="37">
        <f t="shared" si="1264"/>
        <v>0.9661324045</v>
      </c>
      <c r="BO128" s="37">
        <f t="shared" si="1265"/>
        <v>0.0002917146166</v>
      </c>
      <c r="BP128" s="37">
        <f t="shared" si="1266"/>
        <v>0.00008965593908</v>
      </c>
      <c r="BQ128" s="4"/>
    </row>
    <row r="129">
      <c r="B129" s="4"/>
      <c r="C129" s="4"/>
      <c r="D129" s="24">
        <v>9307.22</v>
      </c>
      <c r="E129" s="10"/>
      <c r="F129" s="10"/>
      <c r="G129" s="10"/>
      <c r="H129" s="4"/>
      <c r="I129" s="27">
        <v>9351.054845</v>
      </c>
      <c r="J129" s="27">
        <v>9247.513335</v>
      </c>
      <c r="K129" s="27">
        <v>9351.224358</v>
      </c>
      <c r="L129" s="27">
        <v>9247.699398</v>
      </c>
      <c r="M129" s="27">
        <v>9579.154426</v>
      </c>
      <c r="N129" s="27">
        <v>9493.778978</v>
      </c>
      <c r="O129" s="27">
        <v>9579.266795</v>
      </c>
      <c r="P129" s="27">
        <v>9493.898739</v>
      </c>
      <c r="Q129" s="27">
        <v>9625.180191</v>
      </c>
      <c r="R129" s="27">
        <v>9182.007774</v>
      </c>
      <c r="S129" s="4"/>
      <c r="T129" s="37">
        <f t="shared" si="1227"/>
        <v>1.004709768</v>
      </c>
      <c r="U129" s="37">
        <f t="shared" si="1228"/>
        <v>1.009441717</v>
      </c>
      <c r="V129" s="37">
        <f t="shared" si="1229"/>
        <v>0.00002218191267</v>
      </c>
      <c r="W129" s="37">
        <f t="shared" si="1230"/>
        <v>0.0001504916914</v>
      </c>
      <c r="X129" s="36"/>
      <c r="Y129" s="37">
        <f t="shared" si="1231"/>
        <v>0.9935849088</v>
      </c>
      <c r="Z129" s="37">
        <f t="shared" si="1232"/>
        <v>0.987210971</v>
      </c>
      <c r="AA129" s="37">
        <f t="shared" si="1233"/>
        <v>0.00004115339494</v>
      </c>
      <c r="AB129" s="37">
        <f t="shared" si="1234"/>
        <v>0.00003759132085</v>
      </c>
      <c r="AC129" s="36"/>
      <c r="AD129" s="37">
        <f t="shared" si="1235"/>
        <v>1.004727981</v>
      </c>
      <c r="AE129" s="37">
        <f t="shared" si="1236"/>
        <v>1.009478316</v>
      </c>
      <c r="AF129" s="37">
        <f t="shared" si="1237"/>
        <v>0.00002235380299</v>
      </c>
      <c r="AG129" s="37">
        <f t="shared" si="1238"/>
        <v>0.0001527949016</v>
      </c>
      <c r="AH129" s="36"/>
      <c r="AI129" s="37">
        <f t="shared" si="1239"/>
        <v>0.9936049001</v>
      </c>
      <c r="AJ129" s="37">
        <f t="shared" si="1240"/>
        <v>0.9872506974</v>
      </c>
      <c r="AK129" s="37">
        <f t="shared" si="1241"/>
        <v>0.00004089730316</v>
      </c>
      <c r="AL129" s="37">
        <f t="shared" si="1242"/>
        <v>0.00003654625138</v>
      </c>
      <c r="AM129" s="36"/>
      <c r="AN129" s="37">
        <f t="shared" si="1243"/>
        <v>1.029217578</v>
      </c>
      <c r="AO129" s="37">
        <f t="shared" si="1244"/>
        <v>1.059288823</v>
      </c>
      <c r="AP129" s="37">
        <f t="shared" si="1245"/>
        <v>0.0008536668622</v>
      </c>
      <c r="AQ129" s="37">
        <f t="shared" si="1246"/>
        <v>0.0005654971461</v>
      </c>
      <c r="AR129" s="36"/>
      <c r="AS129" s="37">
        <f t="shared" si="1247"/>
        <v>1.020044544</v>
      </c>
      <c r="AT129" s="37">
        <f t="shared" si="1248"/>
        <v>1.040490871</v>
      </c>
      <c r="AU129" s="37">
        <f t="shared" si="1249"/>
        <v>0.0004017837321</v>
      </c>
      <c r="AV129" s="37">
        <f t="shared" si="1250"/>
        <v>0.00005605853045</v>
      </c>
      <c r="AW129" s="36"/>
      <c r="AX129" s="37">
        <f t="shared" si="1251"/>
        <v>1.029229651</v>
      </c>
      <c r="AY129" s="37">
        <f t="shared" si="1252"/>
        <v>1.059313675</v>
      </c>
      <c r="AZ129" s="37">
        <f t="shared" si="1253"/>
        <v>0.000854372514</v>
      </c>
      <c r="BA129" s="37">
        <f t="shared" si="1254"/>
        <v>0.0005650830197</v>
      </c>
      <c r="BB129" s="36"/>
      <c r="BC129" s="37">
        <f t="shared" si="1255"/>
        <v>1.020057411</v>
      </c>
      <c r="BD129" s="37">
        <f t="shared" si="1256"/>
        <v>1.040517122</v>
      </c>
      <c r="BE129" s="37">
        <f t="shared" si="1257"/>
        <v>0.0004022997455</v>
      </c>
      <c r="BF129" s="37">
        <f t="shared" si="1258"/>
        <v>0.00005591381553</v>
      </c>
      <c r="BG129" s="36"/>
      <c r="BH129" s="37">
        <f t="shared" si="1259"/>
        <v>1.034162746</v>
      </c>
      <c r="BI129" s="37">
        <f t="shared" si="1260"/>
        <v>1.069492585</v>
      </c>
      <c r="BJ129" s="37">
        <f t="shared" si="1261"/>
        <v>0.001167093201</v>
      </c>
      <c r="BK129" s="37">
        <f t="shared" si="1262"/>
        <v>0.0004124570966</v>
      </c>
      <c r="BL129" s="36"/>
      <c r="BM129" s="37">
        <f t="shared" si="1263"/>
        <v>0.9865467641</v>
      </c>
      <c r="BN129" s="37">
        <f t="shared" si="1264"/>
        <v>0.9732745178</v>
      </c>
      <c r="BO129" s="37">
        <f t="shared" si="1265"/>
        <v>0.0001809895555</v>
      </c>
      <c r="BP129" s="37">
        <f t="shared" si="1266"/>
        <v>0.00003380472003</v>
      </c>
      <c r="BQ129" s="4"/>
    </row>
    <row r="130">
      <c r="A130" s="4"/>
      <c r="B130" s="4"/>
      <c r="C130" s="4"/>
      <c r="D130" s="4"/>
      <c r="E130" s="4"/>
      <c r="F130" s="4"/>
      <c r="G130" s="4"/>
      <c r="H130" s="4"/>
      <c r="I130" s="34" t="s">
        <v>43</v>
      </c>
      <c r="J130" s="34" t="s">
        <v>44</v>
      </c>
      <c r="K130" s="34" t="s">
        <v>45</v>
      </c>
      <c r="L130" s="34" t="s">
        <v>46</v>
      </c>
      <c r="M130" s="34" t="s">
        <v>47</v>
      </c>
      <c r="N130" s="34" t="s">
        <v>48</v>
      </c>
      <c r="O130" s="34" t="s">
        <v>49</v>
      </c>
      <c r="P130" s="34" t="s">
        <v>50</v>
      </c>
      <c r="Q130" s="34" t="s">
        <v>51</v>
      </c>
      <c r="R130" s="34" t="s">
        <v>52</v>
      </c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</row>
    <row r="131">
      <c r="A131" s="28">
        <v>26.0</v>
      </c>
      <c r="B131" s="29" t="s">
        <v>144</v>
      </c>
      <c r="C131" s="29" t="s">
        <v>145</v>
      </c>
      <c r="D131" s="24">
        <v>146858.1473</v>
      </c>
      <c r="E131" s="24">
        <v>0.0046</v>
      </c>
      <c r="F131" s="10"/>
      <c r="G131" s="10"/>
      <c r="H131" s="32" t="s">
        <v>146</v>
      </c>
      <c r="I131" s="27">
        <v>143973.637258</v>
      </c>
      <c r="J131" s="27">
        <v>146589.36595</v>
      </c>
      <c r="K131" s="27">
        <v>143972.764473</v>
      </c>
      <c r="L131" s="27">
        <v>146589.712823</v>
      </c>
      <c r="M131" s="27">
        <v>144781.332435</v>
      </c>
      <c r="N131" s="27">
        <v>146956.320694</v>
      </c>
      <c r="O131" s="27">
        <v>144779.343828</v>
      </c>
      <c r="P131" s="27">
        <v>146953.417301</v>
      </c>
      <c r="Q131" s="27">
        <v>147358.412331</v>
      </c>
      <c r="R131" s="27">
        <v>145213.804284</v>
      </c>
      <c r="S131" s="4"/>
      <c r="T131" s="37">
        <f t="shared" ref="T131:T133" si="1267">I131/$D131</f>
        <v>0.980358529</v>
      </c>
      <c r="U131" s="37">
        <f t="shared" ref="U131:U133" si="1268">T131^2</f>
        <v>0.9611028454</v>
      </c>
      <c r="V131" s="37">
        <f t="shared" ref="V131:V133" si="1269">(T131-1)^2</f>
        <v>0.0003857873832</v>
      </c>
      <c r="W131" s="37">
        <f t="shared" ref="W131:W133" si="1270">(T131*T$3-1)^2</f>
        <v>0.0001504771016</v>
      </c>
      <c r="X131" s="36"/>
      <c r="Y131" s="37">
        <f t="shared" ref="Y131:Y133" si="1271">J131/$D131</f>
        <v>0.9981697893</v>
      </c>
      <c r="Z131" s="37">
        <f t="shared" ref="Z131:Z133" si="1272">Y131^2</f>
        <v>0.9963429283</v>
      </c>
      <c r="AA131" s="37">
        <f t="shared" ref="AA131:AA133" si="1273">(Y131-1)^2</f>
        <v>0.000003349671142</v>
      </c>
      <c r="AB131" s="37">
        <f t="shared" ref="AB131:AB133" si="1274">(Y131*Y$3-1)^2</f>
        <v>0.000002386980237</v>
      </c>
      <c r="AC131" s="36"/>
      <c r="AD131" s="37">
        <f t="shared" ref="AD131:AD133" si="1275">K131/$D131</f>
        <v>0.9803525859</v>
      </c>
      <c r="AE131" s="37">
        <f t="shared" ref="AE131:AE133" si="1276">AD131^2</f>
        <v>0.9610911928</v>
      </c>
      <c r="AF131" s="37">
        <f t="shared" ref="AF131:AF133" si="1277">(AD131-1)^2</f>
        <v>0.000386020879</v>
      </c>
      <c r="AG131" s="37">
        <f t="shared" ref="AG131:AG133" si="1278">(AD131*AD$3-1)^2</f>
        <v>0.0001488291255</v>
      </c>
      <c r="AH131" s="36"/>
      <c r="AI131" s="37">
        <f t="shared" ref="AI131:AI133" si="1279">L131/$D131</f>
        <v>0.9981721513</v>
      </c>
      <c r="AJ131" s="37">
        <f t="shared" ref="AJ131:AJ133" si="1280">AI131^2</f>
        <v>0.9963476436</v>
      </c>
      <c r="AK131" s="37">
        <f t="shared" ref="AK131:AK133" si="1281">(AI131-1)^2</f>
        <v>0.000003341030954</v>
      </c>
      <c r="AL131" s="37">
        <f t="shared" ref="AL131:AL133" si="1282">(AI131*AI$3-1)^2</f>
        <v>0.000002180024721</v>
      </c>
      <c r="AM131" s="36"/>
      <c r="AN131" s="37">
        <f t="shared" ref="AN131:AN133" si="1283">M131/$D131</f>
        <v>0.9858583613</v>
      </c>
      <c r="AO131" s="37">
        <f t="shared" ref="AO131:AO133" si="1284">AN131^2</f>
        <v>0.9719167085</v>
      </c>
      <c r="AP131" s="37">
        <f t="shared" ref="AP131:AP133" si="1285">(AN131-1)^2</f>
        <v>0.0001999859462</v>
      </c>
      <c r="AQ131" s="37">
        <f t="shared" ref="AQ131:AQ133" si="1286">(AN131*AN$3-1)^2</f>
        <v>0.0003744211255</v>
      </c>
      <c r="AR131" s="36"/>
      <c r="AS131" s="37">
        <f t="shared" ref="AS131:AS133" si="1287">N131/$D131</f>
        <v>1.000668491</v>
      </c>
      <c r="AT131" s="37">
        <f t="shared" ref="AT131:AT133" si="1288">AS131^2</f>
        <v>1.001337429</v>
      </c>
      <c r="AU131" s="37">
        <f t="shared" ref="AU131:AU133" si="1289">(AS131-1)^2</f>
        <v>0.00000044688062</v>
      </c>
      <c r="AV131" s="37">
        <f t="shared" ref="AV131:AV133" si="1290">(AS131*AS$3-1)^2</f>
        <v>0.0001357294404</v>
      </c>
      <c r="AW131" s="36"/>
      <c r="AX131" s="37">
        <f t="shared" ref="AX131:AX133" si="1291">O131/$D131</f>
        <v>0.9858448203</v>
      </c>
      <c r="AY131" s="37">
        <f t="shared" ref="AY131:AY133" si="1292">AX131^2</f>
        <v>0.9718900096</v>
      </c>
      <c r="AZ131" s="37">
        <f t="shared" ref="AZ131:AZ133" si="1293">(AX131-1)^2</f>
        <v>0.0002003691136</v>
      </c>
      <c r="BA131" s="37">
        <f t="shared" ref="BA131:BA133" si="1294">(AX131*AX$3-1)^2</f>
        <v>0.0003757115095</v>
      </c>
      <c r="BB131" s="36"/>
      <c r="BC131" s="37">
        <f t="shared" ref="BC131:BC133" si="1295">P131/$D131</f>
        <v>1.000648721</v>
      </c>
      <c r="BD131" s="37">
        <f t="shared" ref="BD131:BD133" si="1296">BC131^2</f>
        <v>1.001297863</v>
      </c>
      <c r="BE131" s="37">
        <f t="shared" ref="BE131:BE133" si="1297">(BC131-1)^2</f>
        <v>0.0000004208392612</v>
      </c>
      <c r="BF131" s="37">
        <f t="shared" ref="BF131:BF133" si="1298">(BC131*BC$3-1)^2</f>
        <v>0.0001366976779</v>
      </c>
      <c r="BG131" s="36"/>
      <c r="BH131" s="37">
        <f t="shared" ref="BH131:BH133" si="1299">Q131/$D131</f>
        <v>1.003406451</v>
      </c>
      <c r="BI131" s="37">
        <f t="shared" ref="BI131:BI133" si="1300">BH131^2</f>
        <v>1.006824505</v>
      </c>
      <c r="BJ131" s="37">
        <f t="shared" ref="BJ131:BJ133" si="1301">(BH131-1)^2</f>
        <v>0.00001160390602</v>
      </c>
      <c r="BK131" s="37">
        <f t="shared" ref="BK131:BK133" si="1302">(BH131*BH$3-1)^2</f>
        <v>0.0001007060862</v>
      </c>
      <c r="BL131" s="36"/>
      <c r="BM131" s="37">
        <f t="shared" ref="BM131:BM133" si="1303">R131/$D131</f>
        <v>0.9888031883</v>
      </c>
      <c r="BN131" s="37">
        <f t="shared" ref="BN131:BN133" si="1304">BM131^2</f>
        <v>0.9777317453</v>
      </c>
      <c r="BO131" s="37">
        <f t="shared" ref="BO131:BO133" si="1305">(BM131-1)^2</f>
        <v>0.0001253685913</v>
      </c>
      <c r="BP131" s="37">
        <f t="shared" ref="BP131:BP133" si="1306">(BM131*BM$3-1)^2</f>
        <v>0.00001253362813</v>
      </c>
      <c r="BQ131" s="4"/>
    </row>
    <row r="132">
      <c r="A132" s="33">
        <v>33.0</v>
      </c>
      <c r="B132" s="4"/>
      <c r="C132" s="4"/>
      <c r="D132" s="24">
        <v>6970.42953</v>
      </c>
      <c r="E132" s="24">
        <v>6.2E-4</v>
      </c>
      <c r="F132" s="10"/>
      <c r="G132" s="10"/>
      <c r="H132" s="4"/>
      <c r="I132" s="27">
        <v>6702.623784</v>
      </c>
      <c r="J132" s="27">
        <v>6868.332976</v>
      </c>
      <c r="K132" s="27">
        <v>6700.878318</v>
      </c>
      <c r="L132" s="27">
        <v>6866.646073</v>
      </c>
      <c r="M132" s="27">
        <v>6874.33121</v>
      </c>
      <c r="N132" s="27">
        <v>7046.728776</v>
      </c>
      <c r="O132" s="27">
        <v>6873.97888</v>
      </c>
      <c r="P132" s="27">
        <v>7046.322997</v>
      </c>
      <c r="Q132" s="27">
        <v>6969.836505</v>
      </c>
      <c r="R132" s="27">
        <v>6795.128235</v>
      </c>
      <c r="S132" s="4"/>
      <c r="T132" s="37">
        <f t="shared" si="1267"/>
        <v>0.9615797355</v>
      </c>
      <c r="U132" s="37">
        <f t="shared" si="1268"/>
        <v>0.9246355878</v>
      </c>
      <c r="V132" s="37">
        <f t="shared" si="1269"/>
        <v>0.001476116722</v>
      </c>
      <c r="W132" s="37">
        <f t="shared" si="1270"/>
        <v>0.0009726267359</v>
      </c>
      <c r="X132" s="36"/>
      <c r="Y132" s="37">
        <f t="shared" si="1271"/>
        <v>0.9853529035</v>
      </c>
      <c r="Z132" s="37">
        <f t="shared" si="1272"/>
        <v>0.9709203444</v>
      </c>
      <c r="AA132" s="37">
        <f t="shared" si="1273"/>
        <v>0.000214537436</v>
      </c>
      <c r="AB132" s="37">
        <f t="shared" si="1274"/>
        <v>0.0002063685595</v>
      </c>
      <c r="AC132" s="36"/>
      <c r="AD132" s="37">
        <f t="shared" si="1275"/>
        <v>0.9613293254</v>
      </c>
      <c r="AE132" s="37">
        <f t="shared" si="1276"/>
        <v>0.9241540719</v>
      </c>
      <c r="AF132" s="37">
        <f t="shared" si="1277"/>
        <v>0.001495421072</v>
      </c>
      <c r="AG132" s="37">
        <f t="shared" si="1278"/>
        <v>0.000983909824</v>
      </c>
      <c r="AH132" s="36"/>
      <c r="AI132" s="37">
        <f t="shared" si="1279"/>
        <v>0.985110895</v>
      </c>
      <c r="AJ132" s="37">
        <f t="shared" si="1280"/>
        <v>0.9704434755</v>
      </c>
      <c r="AK132" s="37">
        <f t="shared" si="1281"/>
        <v>0.000221685447</v>
      </c>
      <c r="AL132" s="37">
        <f t="shared" si="1282"/>
        <v>0.0002114797839</v>
      </c>
      <c r="AM132" s="36"/>
      <c r="AN132" s="37">
        <f t="shared" si="1283"/>
        <v>0.9862134292</v>
      </c>
      <c r="AO132" s="37">
        <f t="shared" si="1284"/>
        <v>0.972616928</v>
      </c>
      <c r="AP132" s="37">
        <f t="shared" si="1285"/>
        <v>0.0001900695335</v>
      </c>
      <c r="AQ132" s="37">
        <f t="shared" si="1286"/>
        <v>0.0003608773597</v>
      </c>
      <c r="AR132" s="36"/>
      <c r="AS132" s="37">
        <f t="shared" si="1287"/>
        <v>1.010946133</v>
      </c>
      <c r="AT132" s="37">
        <f t="shared" si="1288"/>
        <v>1.022012083</v>
      </c>
      <c r="AU132" s="37">
        <f t="shared" si="1289"/>
        <v>0.0001198178192</v>
      </c>
      <c r="AV132" s="37">
        <f t="shared" si="1290"/>
        <v>0.000002247540886</v>
      </c>
      <c r="AW132" s="36"/>
      <c r="AX132" s="37">
        <f t="shared" si="1291"/>
        <v>0.9861628828</v>
      </c>
      <c r="AY132" s="37">
        <f t="shared" si="1292"/>
        <v>0.9725172315</v>
      </c>
      <c r="AZ132" s="37">
        <f t="shared" si="1293"/>
        <v>0.0001914658111</v>
      </c>
      <c r="BA132" s="37">
        <f t="shared" si="1294"/>
        <v>0.0003635468002</v>
      </c>
      <c r="BB132" s="36"/>
      <c r="BC132" s="37">
        <f t="shared" si="1295"/>
        <v>1.010887918</v>
      </c>
      <c r="BD132" s="37">
        <f t="shared" si="1296"/>
        <v>1.021894383</v>
      </c>
      <c r="BE132" s="37">
        <f t="shared" si="1297"/>
        <v>0.0001185467642</v>
      </c>
      <c r="BF132" s="37">
        <f t="shared" si="1298"/>
        <v>0.000002492786557</v>
      </c>
      <c r="BG132" s="36"/>
      <c r="BH132" s="37">
        <f t="shared" si="1299"/>
        <v>0.9999149227</v>
      </c>
      <c r="BI132" s="37">
        <f t="shared" si="1300"/>
        <v>0.9998298527</v>
      </c>
      <c r="BJ132" s="37">
        <f t="shared" si="1301"/>
        <v>0.00000000723813906</v>
      </c>
      <c r="BK132" s="37">
        <f t="shared" si="1302"/>
        <v>0.0001817103298</v>
      </c>
      <c r="BL132" s="36"/>
      <c r="BM132" s="37">
        <f t="shared" si="1303"/>
        <v>0.9748507184</v>
      </c>
      <c r="BN132" s="37">
        <f t="shared" si="1304"/>
        <v>0.9503339232</v>
      </c>
      <c r="BO132" s="37">
        <f t="shared" si="1305"/>
        <v>0.0006324863641</v>
      </c>
      <c r="BP132" s="37">
        <f t="shared" si="1306"/>
        <v>0.0003097879311</v>
      </c>
      <c r="BQ132" s="4"/>
    </row>
    <row r="133">
      <c r="B133" s="4"/>
      <c r="C133" s="4"/>
      <c r="D133" s="24">
        <v>6967.58832</v>
      </c>
      <c r="E133" s="24">
        <v>6.1E-4</v>
      </c>
      <c r="F133" s="10"/>
      <c r="G133" s="10"/>
      <c r="H133" s="4"/>
      <c r="I133" s="27">
        <v>6700.395608</v>
      </c>
      <c r="J133" s="27">
        <v>6868.281602</v>
      </c>
      <c r="K133" s="27">
        <v>6698.614683</v>
      </c>
      <c r="L133" s="27">
        <v>6866.555692</v>
      </c>
      <c r="M133" s="27">
        <v>6870.696256</v>
      </c>
      <c r="N133" s="27">
        <v>7045.925295</v>
      </c>
      <c r="O133" s="27">
        <v>6870.325106</v>
      </c>
      <c r="P133" s="27">
        <v>7045.493196</v>
      </c>
      <c r="Q133" s="27">
        <v>6966.907276</v>
      </c>
      <c r="R133" s="27">
        <v>6790.964187</v>
      </c>
      <c r="S133" s="4"/>
      <c r="T133" s="37">
        <f t="shared" si="1267"/>
        <v>0.9616520524</v>
      </c>
      <c r="U133" s="37">
        <f t="shared" si="1268"/>
        <v>0.9247746698</v>
      </c>
      <c r="V133" s="37">
        <f t="shared" si="1269"/>
        <v>0.001470565087</v>
      </c>
      <c r="W133" s="37">
        <f t="shared" si="1270"/>
        <v>0.0009680874285</v>
      </c>
      <c r="X133" s="36"/>
      <c r="Y133" s="37">
        <f t="shared" si="1271"/>
        <v>0.9857473327</v>
      </c>
      <c r="Z133" s="37">
        <f t="shared" si="1272"/>
        <v>0.971697804</v>
      </c>
      <c r="AA133" s="37">
        <f t="shared" si="1273"/>
        <v>0.0002031385243</v>
      </c>
      <c r="AB133" s="37">
        <f t="shared" si="1274"/>
        <v>0.0001951886117</v>
      </c>
      <c r="AC133" s="36"/>
      <c r="AD133" s="37">
        <f t="shared" si="1275"/>
        <v>0.961396451</v>
      </c>
      <c r="AE133" s="37">
        <f t="shared" si="1276"/>
        <v>0.924283136</v>
      </c>
      <c r="AF133" s="37">
        <f t="shared" si="1277"/>
        <v>0.001490233994</v>
      </c>
      <c r="AG133" s="37">
        <f t="shared" si="1278"/>
        <v>0.0009796713042</v>
      </c>
      <c r="AH133" s="36"/>
      <c r="AI133" s="37">
        <f t="shared" si="1279"/>
        <v>0.9854996272</v>
      </c>
      <c r="AJ133" s="37">
        <f t="shared" si="1280"/>
        <v>0.9712095153</v>
      </c>
      <c r="AK133" s="37">
        <f t="shared" si="1281"/>
        <v>0.0002102608107</v>
      </c>
      <c r="AL133" s="37">
        <f t="shared" si="1282"/>
        <v>0.0002003208681</v>
      </c>
      <c r="AM133" s="36"/>
      <c r="AN133" s="37">
        <f t="shared" si="1283"/>
        <v>0.9860938879</v>
      </c>
      <c r="AO133" s="37">
        <f t="shared" si="1284"/>
        <v>0.9723811558</v>
      </c>
      <c r="AP133" s="37">
        <f t="shared" si="1285"/>
        <v>0.0001933799528</v>
      </c>
      <c r="AQ133" s="37">
        <f t="shared" si="1286"/>
        <v>0.0003654093024</v>
      </c>
      <c r="AR133" s="36"/>
      <c r="AS133" s="37">
        <f t="shared" si="1287"/>
        <v>1.011243054</v>
      </c>
      <c r="AT133" s="37">
        <f t="shared" si="1288"/>
        <v>1.022612515</v>
      </c>
      <c r="AU133" s="37">
        <f t="shared" si="1289"/>
        <v>0.0001264062738</v>
      </c>
      <c r="AV133" s="37">
        <f t="shared" si="1290"/>
        <v>0.000001454227342</v>
      </c>
      <c r="AW133" s="36"/>
      <c r="AX133" s="37">
        <f t="shared" si="1291"/>
        <v>0.9860406199</v>
      </c>
      <c r="AY133" s="37">
        <f t="shared" si="1292"/>
        <v>0.972276104</v>
      </c>
      <c r="AZ133" s="37">
        <f t="shared" si="1293"/>
        <v>0.0001948642938</v>
      </c>
      <c r="BA133" s="37">
        <f t="shared" si="1294"/>
        <v>0.0003681992181</v>
      </c>
      <c r="BB133" s="36"/>
      <c r="BC133" s="37">
        <f t="shared" si="1295"/>
        <v>1.011181039</v>
      </c>
      <c r="BD133" s="37">
        <f t="shared" si="1296"/>
        <v>1.022487093</v>
      </c>
      <c r="BE133" s="37">
        <f t="shared" si="1297"/>
        <v>0.0001250156307</v>
      </c>
      <c r="BF133" s="37">
        <f t="shared" si="1298"/>
        <v>0.000001662424386</v>
      </c>
      <c r="BG133" s="36"/>
      <c r="BH133" s="37">
        <f t="shared" si="1299"/>
        <v>0.9999022554</v>
      </c>
      <c r="BI133" s="37">
        <f t="shared" si="1300"/>
        <v>0.9998045204</v>
      </c>
      <c r="BJ133" s="37">
        <f t="shared" si="1301"/>
        <v>0.000000009554003089</v>
      </c>
      <c r="BK133" s="37">
        <f t="shared" si="1302"/>
        <v>0.0001820474222</v>
      </c>
      <c r="BL133" s="36"/>
      <c r="BM133" s="37">
        <f t="shared" si="1303"/>
        <v>0.9746506072</v>
      </c>
      <c r="BN133" s="37">
        <f t="shared" si="1304"/>
        <v>0.9499438062</v>
      </c>
      <c r="BO133" s="37">
        <f t="shared" si="1305"/>
        <v>0.0006425917139</v>
      </c>
      <c r="BP133" s="37">
        <f t="shared" si="1306"/>
        <v>0.0003169273747</v>
      </c>
      <c r="BQ133" s="4"/>
    </row>
    <row r="134">
      <c r="A134" s="4"/>
      <c r="B134" s="4"/>
      <c r="C134" s="4"/>
      <c r="D134" s="4"/>
      <c r="E134" s="4"/>
      <c r="F134" s="4"/>
      <c r="G134" s="4"/>
      <c r="H134" s="4"/>
      <c r="I134" s="34" t="s">
        <v>43</v>
      </c>
      <c r="J134" s="34" t="s">
        <v>44</v>
      </c>
      <c r="K134" s="34" t="s">
        <v>45</v>
      </c>
      <c r="L134" s="34" t="s">
        <v>46</v>
      </c>
      <c r="M134" s="34" t="s">
        <v>47</v>
      </c>
      <c r="N134" s="34" t="s">
        <v>48</v>
      </c>
      <c r="O134" s="34" t="s">
        <v>49</v>
      </c>
      <c r="P134" s="34" t="s">
        <v>50</v>
      </c>
      <c r="Q134" s="34" t="s">
        <v>51</v>
      </c>
      <c r="R134" s="34" t="s">
        <v>52</v>
      </c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</row>
    <row r="135">
      <c r="A135" s="28">
        <v>27.0</v>
      </c>
      <c r="B135" s="29" t="s">
        <v>147</v>
      </c>
      <c r="C135" s="29" t="s">
        <v>148</v>
      </c>
      <c r="D135" s="24">
        <v>291613.0</v>
      </c>
      <c r="E135" s="10"/>
      <c r="F135" s="10"/>
      <c r="G135" s="10"/>
      <c r="H135" s="42" t="s">
        <v>149</v>
      </c>
      <c r="I135" s="27">
        <v>290296.169468</v>
      </c>
      <c r="J135" s="27">
        <v>295590.148031</v>
      </c>
      <c r="K135" s="27">
        <v>290341.027066</v>
      </c>
      <c r="L135" s="27">
        <v>295632.514573</v>
      </c>
      <c r="M135" s="27">
        <v>290060.120594</v>
      </c>
      <c r="N135" s="27">
        <v>294441.022966</v>
      </c>
      <c r="O135" s="27">
        <v>290079.934941</v>
      </c>
      <c r="P135" s="27">
        <v>294460.190359</v>
      </c>
      <c r="Q135" s="27">
        <v>296862.228536</v>
      </c>
      <c r="R135" s="27">
        <v>292305.908887</v>
      </c>
      <c r="S135" s="4"/>
      <c r="T135" s="37">
        <f t="shared" ref="T135:T137" si="1307">I135/$D135</f>
        <v>0.9954843216</v>
      </c>
      <c r="U135" s="37">
        <f t="shared" ref="U135:U137" si="1308">T135^2</f>
        <v>0.9909890345</v>
      </c>
      <c r="V135" s="37">
        <f t="shared" ref="V135:V137" si="1309">(T135-1)^2</f>
        <v>0.00002039135162</v>
      </c>
      <c r="W135" s="37">
        <f t="shared" ref="W135:W137" si="1310">(T135*T$3-1)^2</f>
        <v>0.000008836723127</v>
      </c>
      <c r="X135" s="36"/>
      <c r="Y135" s="37">
        <f t="shared" ref="Y135:Y137" si="1311">J135/$D135</f>
        <v>1.013638446</v>
      </c>
      <c r="Z135" s="37">
        <f t="shared" ref="Z135:Z137" si="1312">Y135^2</f>
        <v>1.027462898</v>
      </c>
      <c r="AA135" s="37">
        <f t="shared" ref="AA135:AA137" si="1313">(Y135-1)^2</f>
        <v>0.0001860071978</v>
      </c>
      <c r="AB135" s="37">
        <f t="shared" ref="AB135:AB137" si="1314">(Y135*Y$3-1)^2</f>
        <v>0.0001939917158</v>
      </c>
      <c r="AC135" s="36"/>
      <c r="AD135" s="37">
        <f t="shared" ref="AD135:AD137" si="1315">K135/$D135</f>
        <v>0.9956381474</v>
      </c>
      <c r="AE135" s="37">
        <f t="shared" ref="AE135:AE137" si="1316">AD135^2</f>
        <v>0.9912953205</v>
      </c>
      <c r="AF135" s="37">
        <f t="shared" ref="AF135:AF137" si="1317">(AD135-1)^2</f>
        <v>0.00001902575846</v>
      </c>
      <c r="AG135" s="37">
        <f t="shared" ref="AG135:AG137" si="1318">(AD135*AD$3-1)^2</f>
        <v>0.0000102536583</v>
      </c>
      <c r="AH135" s="36"/>
      <c r="AI135" s="37">
        <f t="shared" ref="AI135:AI137" si="1319">L135/$D135</f>
        <v>1.013783729</v>
      </c>
      <c r="AJ135" s="37">
        <f t="shared" ref="AJ135:AJ137" si="1320">AI135^2</f>
        <v>1.027757449</v>
      </c>
      <c r="AK135" s="37">
        <f t="shared" ref="AK135:AK137" si="1321">(AI135-1)^2</f>
        <v>0.0001899911859</v>
      </c>
      <c r="AL135" s="37">
        <f t="shared" ref="AL135:AL137" si="1322">(AI135*AI$3-1)^2</f>
        <v>0.0001999560698</v>
      </c>
      <c r="AM135" s="36"/>
      <c r="AN135" s="37">
        <f t="shared" ref="AN135:AN137" si="1323">M135/$D135</f>
        <v>0.9946748622</v>
      </c>
      <c r="AO135" s="37">
        <f t="shared" ref="AO135:AO137" si="1324">AN135^2</f>
        <v>0.9893780815</v>
      </c>
      <c r="AP135" s="37">
        <f t="shared" ref="AP135:AP137" si="1325">(AN135-1)^2</f>
        <v>0.00002835709247</v>
      </c>
      <c r="AQ135" s="37">
        <f t="shared" ref="AQ135:AQ137" si="1326">(AN135*AN$3-1)^2</f>
        <v>0.0001119372767</v>
      </c>
      <c r="AR135" s="36"/>
      <c r="AS135" s="37">
        <f t="shared" ref="AS135:AS137" si="1327">N135/$D135</f>
        <v>1.009697863</v>
      </c>
      <c r="AT135" s="37">
        <f t="shared" ref="AT135:AT137" si="1328">AS135^2</f>
        <v>1.019489775</v>
      </c>
      <c r="AU135" s="37">
        <f t="shared" ref="AU135:AU137" si="1329">(AS135-1)^2</f>
        <v>0.00009404854963</v>
      </c>
      <c r="AV135" s="37">
        <f t="shared" ref="AV135:AV137" si="1330">(AS135*AS$3-1)^2</f>
        <v>0.000007464275555</v>
      </c>
      <c r="AW135" s="36"/>
      <c r="AX135" s="37">
        <f t="shared" ref="AX135:AX137" si="1331">O135/$D135</f>
        <v>0.9947428096</v>
      </c>
      <c r="AY135" s="37">
        <f t="shared" ref="AY135:AY137" si="1332">AX135^2</f>
        <v>0.9895132573</v>
      </c>
      <c r="AZ135" s="37">
        <f t="shared" ref="AZ135:AZ137" si="1333">(AX135-1)^2</f>
        <v>0.00002763805072</v>
      </c>
      <c r="BA135" s="37">
        <f t="shared" ref="BA135:BA137" si="1334">(AX135*AX$3-1)^2</f>
        <v>0.0001109330776</v>
      </c>
      <c r="BB135" s="36"/>
      <c r="BC135" s="37">
        <f t="shared" ref="BC135:BC137" si="1335">P135/$D135</f>
        <v>1.009763592</v>
      </c>
      <c r="BD135" s="37">
        <f t="shared" ref="BD135:BD137" si="1336">BC135^2</f>
        <v>1.019622512</v>
      </c>
      <c r="BE135" s="37">
        <f t="shared" ref="BE135:BE137" si="1337">(BC135-1)^2</f>
        <v>0.00009532772908</v>
      </c>
      <c r="BF135" s="37">
        <f t="shared" ref="BF135:BF137" si="1338">(BC135*BC$3-1)^2</f>
        <v>0.000007232423706</v>
      </c>
      <c r="BG135" s="36"/>
      <c r="BH135" s="37">
        <f t="shared" ref="BH135:BH137" si="1339">Q135/$D135</f>
        <v>1.018000667</v>
      </c>
      <c r="BI135" s="37">
        <f t="shared" ref="BI135:BI137" si="1340">BH135^2</f>
        <v>1.036325358</v>
      </c>
      <c r="BJ135" s="37">
        <f t="shared" ref="BJ135:BJ137" si="1341">(BH135-1)^2</f>
        <v>0.0003240240162</v>
      </c>
      <c r="BK135" s="37">
        <f t="shared" ref="BK135:BK137" si="1342">(BH135*BH$3-1)^2</f>
        <v>0.00001903986387</v>
      </c>
      <c r="BL135" s="36"/>
      <c r="BM135" s="37">
        <f t="shared" ref="BM135:BM137" si="1343">R135/$D135</f>
        <v>1.002376125</v>
      </c>
      <c r="BN135" s="37">
        <f t="shared" ref="BN135:BN137" si="1344">BM135^2</f>
        <v>1.004757896</v>
      </c>
      <c r="BO135" s="37">
        <f t="shared" ref="BO135:BO137" si="1345">(BM135-1)^2</f>
        <v>0.000005645969158</v>
      </c>
      <c r="BP135" s="37">
        <f t="shared" ref="BP135:BP137" si="1346">(BM135*BM$3-1)^2</f>
        <v>0.0001027739412</v>
      </c>
      <c r="BQ135" s="4"/>
    </row>
    <row r="136">
      <c r="A136" s="33">
        <v>34.0</v>
      </c>
      <c r="B136" s="4"/>
      <c r="C136" s="4"/>
      <c r="D136" s="24">
        <v>17699.0</v>
      </c>
      <c r="E136" s="10"/>
      <c r="F136" s="10"/>
      <c r="G136" s="10"/>
      <c r="H136" s="4"/>
      <c r="I136" s="27">
        <v>17592.320348</v>
      </c>
      <c r="J136" s="27">
        <v>17800.123501</v>
      </c>
      <c r="K136" s="27">
        <v>17590.065032</v>
      </c>
      <c r="L136" s="27">
        <v>17797.93782</v>
      </c>
      <c r="M136" s="27">
        <v>17748.291707</v>
      </c>
      <c r="N136" s="27">
        <v>17939.455062</v>
      </c>
      <c r="O136" s="27">
        <v>17747.629042</v>
      </c>
      <c r="P136" s="27">
        <v>17938.814537</v>
      </c>
      <c r="Q136" s="27">
        <v>17980.528299</v>
      </c>
      <c r="R136" s="27">
        <v>17605.755017</v>
      </c>
      <c r="S136" s="4"/>
      <c r="T136" s="37">
        <f t="shared" si="1307"/>
        <v>0.9939725605</v>
      </c>
      <c r="U136" s="37">
        <f t="shared" si="1308"/>
        <v>0.987981451</v>
      </c>
      <c r="V136" s="37">
        <f t="shared" si="1309"/>
        <v>0.00003633002712</v>
      </c>
      <c r="W136" s="37">
        <f t="shared" si="1310"/>
        <v>0.000002101136075</v>
      </c>
      <c r="X136" s="36"/>
      <c r="Y136" s="37">
        <f t="shared" si="1311"/>
        <v>1.005713515</v>
      </c>
      <c r="Z136" s="37">
        <f t="shared" si="1312"/>
        <v>1.011459674</v>
      </c>
      <c r="AA136" s="37">
        <f t="shared" si="1313"/>
        <v>0.00003264425302</v>
      </c>
      <c r="AB136" s="37">
        <f t="shared" si="1314"/>
        <v>0.00003601074943</v>
      </c>
      <c r="AC136" s="36"/>
      <c r="AD136" s="37">
        <f t="shared" si="1315"/>
        <v>0.9938451343</v>
      </c>
      <c r="AE136" s="37">
        <f t="shared" si="1316"/>
        <v>0.987728151</v>
      </c>
      <c r="AF136" s="37">
        <f t="shared" si="1317"/>
        <v>0.00003788237177</v>
      </c>
      <c r="AG136" s="37">
        <f t="shared" si="1318"/>
        <v>0.000001947416335</v>
      </c>
      <c r="AH136" s="36"/>
      <c r="AI136" s="37">
        <f t="shared" si="1319"/>
        <v>1.005590023</v>
      </c>
      <c r="AJ136" s="37">
        <f t="shared" si="1320"/>
        <v>1.011211295</v>
      </c>
      <c r="AK136" s="37">
        <f t="shared" si="1321"/>
        <v>0.00003124835899</v>
      </c>
      <c r="AL136" s="37">
        <f t="shared" si="1322"/>
        <v>0.00003533104461</v>
      </c>
      <c r="AM136" s="36"/>
      <c r="AN136" s="37">
        <f t="shared" si="1323"/>
        <v>1.002785</v>
      </c>
      <c r="AO136" s="37">
        <f t="shared" si="1324"/>
        <v>1.005577755</v>
      </c>
      <c r="AP136" s="37">
        <f t="shared" si="1325"/>
        <v>0.000007756222482</v>
      </c>
      <c r="AQ136" s="37">
        <f t="shared" si="1326"/>
        <v>0.000006313913796</v>
      </c>
      <c r="AR136" s="36"/>
      <c r="AS136" s="37">
        <f t="shared" si="1327"/>
        <v>1.013585799</v>
      </c>
      <c r="AT136" s="37">
        <f t="shared" si="1328"/>
        <v>1.027356173</v>
      </c>
      <c r="AU136" s="37">
        <f t="shared" si="1329"/>
        <v>0.0001845739429</v>
      </c>
      <c r="AV136" s="37">
        <f t="shared" si="1330"/>
        <v>0.00000122764373</v>
      </c>
      <c r="AW136" s="36"/>
      <c r="AX136" s="37">
        <f t="shared" si="1331"/>
        <v>1.002747559</v>
      </c>
      <c r="AY136" s="37">
        <f t="shared" si="1332"/>
        <v>1.005502667</v>
      </c>
      <c r="AZ136" s="37">
        <f t="shared" si="1333"/>
        <v>0.000007549078987</v>
      </c>
      <c r="BA136" s="37">
        <f t="shared" si="1334"/>
        <v>0.000006605818462</v>
      </c>
      <c r="BB136" s="36"/>
      <c r="BC136" s="37">
        <f t="shared" si="1335"/>
        <v>1.013549609</v>
      </c>
      <c r="BD136" s="37">
        <f t="shared" si="1336"/>
        <v>1.027282811</v>
      </c>
      <c r="BE136" s="37">
        <f t="shared" si="1337"/>
        <v>0.0001835919152</v>
      </c>
      <c r="BF136" s="37">
        <f t="shared" si="1338"/>
        <v>0.000001102520479</v>
      </c>
      <c r="BG136" s="36"/>
      <c r="BH136" s="37">
        <f t="shared" si="1339"/>
        <v>1.015906452</v>
      </c>
      <c r="BI136" s="37">
        <f t="shared" si="1340"/>
        <v>1.03206592</v>
      </c>
      <c r="BJ136" s="37">
        <f t="shared" si="1341"/>
        <v>0.0002530152243</v>
      </c>
      <c r="BK136" s="37">
        <f t="shared" si="1342"/>
        <v>0.000005277627063</v>
      </c>
      <c r="BL136" s="36"/>
      <c r="BM136" s="37">
        <f t="shared" si="1343"/>
        <v>0.9947316242</v>
      </c>
      <c r="BN136" s="37">
        <f t="shared" si="1344"/>
        <v>0.9894910042</v>
      </c>
      <c r="BO136" s="37">
        <f t="shared" si="1345"/>
        <v>0.0000277557834</v>
      </c>
      <c r="BP136" s="37">
        <f t="shared" si="1346"/>
        <v>0.000005924621985</v>
      </c>
      <c r="BQ136" s="4"/>
    </row>
    <row r="137">
      <c r="B137" s="4"/>
      <c r="C137" s="4"/>
      <c r="D137" s="24">
        <v>16652.5</v>
      </c>
      <c r="E137" s="10"/>
      <c r="F137" s="10"/>
      <c r="G137" s="10"/>
      <c r="H137" s="4"/>
      <c r="I137" s="27">
        <v>16587.119616</v>
      </c>
      <c r="J137" s="27">
        <v>16789.101748</v>
      </c>
      <c r="K137" s="27">
        <v>16585.261049</v>
      </c>
      <c r="L137" s="27">
        <v>16787.293916</v>
      </c>
      <c r="M137" s="27">
        <v>16724.921825</v>
      </c>
      <c r="N137" s="27">
        <v>16909.224162</v>
      </c>
      <c r="O137" s="27">
        <v>16724.399243</v>
      </c>
      <c r="P137" s="27">
        <v>16908.718297</v>
      </c>
      <c r="Q137" s="27">
        <v>16953.66853</v>
      </c>
      <c r="R137" s="27">
        <v>16605.590634</v>
      </c>
      <c r="S137" s="4"/>
      <c r="T137" s="37">
        <f t="shared" si="1307"/>
        <v>0.9960738397</v>
      </c>
      <c r="U137" s="37">
        <f t="shared" si="1308"/>
        <v>0.9921630942</v>
      </c>
      <c r="V137" s="37">
        <f t="shared" si="1309"/>
        <v>0.00001541473451</v>
      </c>
      <c r="W137" s="37">
        <f t="shared" si="1310"/>
        <v>0.00001272074482</v>
      </c>
      <c r="X137" s="36"/>
      <c r="Y137" s="37">
        <f t="shared" si="1311"/>
        <v>1.008203077</v>
      </c>
      <c r="Z137" s="37">
        <f t="shared" si="1312"/>
        <v>1.016473445</v>
      </c>
      <c r="AA137" s="37">
        <f t="shared" si="1313"/>
        <v>0.0000672904804</v>
      </c>
      <c r="AB137" s="37">
        <f t="shared" si="1314"/>
        <v>0.00007209996216</v>
      </c>
      <c r="AC137" s="36"/>
      <c r="AD137" s="37">
        <f t="shared" si="1315"/>
        <v>0.9959622308</v>
      </c>
      <c r="AE137" s="37">
        <f t="shared" si="1316"/>
        <v>0.9919407653</v>
      </c>
      <c r="AF137" s="37">
        <f t="shared" si="1317"/>
        <v>0.00001630357982</v>
      </c>
      <c r="AG137" s="37">
        <f t="shared" si="1318"/>
        <v>0.00001245157532</v>
      </c>
      <c r="AH137" s="36"/>
      <c r="AI137" s="37">
        <f t="shared" si="1319"/>
        <v>1.008094515</v>
      </c>
      <c r="AJ137" s="37">
        <f t="shared" si="1320"/>
        <v>1.016254552</v>
      </c>
      <c r="AK137" s="37">
        <f t="shared" si="1321"/>
        <v>0.00006552117791</v>
      </c>
      <c r="AL137" s="37">
        <f t="shared" si="1322"/>
        <v>0.00007139178631</v>
      </c>
      <c r="AM137" s="36"/>
      <c r="AN137" s="37">
        <f t="shared" si="1323"/>
        <v>1.004349006</v>
      </c>
      <c r="AO137" s="37">
        <f t="shared" si="1324"/>
        <v>1.008716926</v>
      </c>
      <c r="AP137" s="37">
        <f t="shared" si="1325"/>
        <v>0.00001891385454</v>
      </c>
      <c r="AQ137" s="37">
        <f t="shared" si="1326"/>
        <v>0.0000009158611392</v>
      </c>
      <c r="AR137" s="36"/>
      <c r="AS137" s="37">
        <f t="shared" si="1327"/>
        <v>1.015416554</v>
      </c>
      <c r="AT137" s="37">
        <f t="shared" si="1328"/>
        <v>1.031070778</v>
      </c>
      <c r="AU137" s="37">
        <f t="shared" si="1329"/>
        <v>0.0002376701308</v>
      </c>
      <c r="AV137" s="37">
        <f t="shared" si="1330"/>
        <v>0.000008504267469</v>
      </c>
      <c r="AW137" s="36"/>
      <c r="AX137" s="37">
        <f t="shared" si="1331"/>
        <v>1.004317625</v>
      </c>
      <c r="AY137" s="37">
        <f t="shared" si="1332"/>
        <v>1.008653891</v>
      </c>
      <c r="AZ137" s="37">
        <f t="shared" si="1333"/>
        <v>0.00001864188185</v>
      </c>
      <c r="BA137" s="37">
        <f t="shared" si="1334"/>
        <v>0.000001016949569</v>
      </c>
      <c r="BB137" s="36"/>
      <c r="BC137" s="37">
        <f t="shared" si="1335"/>
        <v>1.015386176</v>
      </c>
      <c r="BD137" s="37">
        <f t="shared" si="1336"/>
        <v>1.031009087</v>
      </c>
      <c r="BE137" s="37">
        <f t="shared" si="1337"/>
        <v>0.000236734414</v>
      </c>
      <c r="BF137" s="37">
        <f t="shared" si="1338"/>
        <v>0.000008202077587</v>
      </c>
      <c r="BG137" s="36"/>
      <c r="BH137" s="37">
        <f t="shared" si="1339"/>
        <v>1.018085484</v>
      </c>
      <c r="BI137" s="37">
        <f t="shared" si="1340"/>
        <v>1.036498054</v>
      </c>
      <c r="BJ137" s="37">
        <f t="shared" si="1341"/>
        <v>0.0003270847482</v>
      </c>
      <c r="BK137" s="37">
        <f t="shared" si="1342"/>
        <v>0.00001977714657</v>
      </c>
      <c r="BL137" s="36"/>
      <c r="BM137" s="37">
        <f t="shared" si="1343"/>
        <v>0.9971830436</v>
      </c>
      <c r="BN137" s="37">
        <f t="shared" si="1344"/>
        <v>0.9943740225</v>
      </c>
      <c r="BO137" s="37">
        <f t="shared" si="1345"/>
        <v>0.000007935243207</v>
      </c>
      <c r="BP137" s="37">
        <f t="shared" si="1346"/>
        <v>0.00002405368808</v>
      </c>
      <c r="BQ137" s="4"/>
    </row>
    <row r="138">
      <c r="A138" s="4"/>
      <c r="B138" s="4"/>
      <c r="C138" s="4"/>
      <c r="D138" s="4"/>
      <c r="E138" s="4"/>
      <c r="F138" s="4"/>
      <c r="G138" s="4"/>
      <c r="H138" s="4"/>
      <c r="I138" s="34" t="s">
        <v>43</v>
      </c>
      <c r="J138" s="34" t="s">
        <v>44</v>
      </c>
      <c r="K138" s="34" t="s">
        <v>45</v>
      </c>
      <c r="L138" s="34" t="s">
        <v>46</v>
      </c>
      <c r="M138" s="34" t="s">
        <v>47</v>
      </c>
      <c r="N138" s="34" t="s">
        <v>48</v>
      </c>
      <c r="O138" s="34" t="s">
        <v>49</v>
      </c>
      <c r="P138" s="34" t="s">
        <v>50</v>
      </c>
      <c r="Q138" s="34" t="s">
        <v>51</v>
      </c>
      <c r="R138" s="34" t="s">
        <v>52</v>
      </c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</row>
    <row r="139">
      <c r="A139" s="28">
        <v>28.0</v>
      </c>
      <c r="B139" s="29" t="s">
        <v>150</v>
      </c>
      <c r="C139" s="29" t="s">
        <v>151</v>
      </c>
      <c r="D139" s="24">
        <v>8614.8016</v>
      </c>
      <c r="E139" s="24">
        <v>0.0021</v>
      </c>
      <c r="F139" s="10"/>
      <c r="G139" s="10"/>
      <c r="H139" s="32" t="s">
        <v>152</v>
      </c>
      <c r="I139" s="27">
        <v>8113.978812</v>
      </c>
      <c r="J139" s="27">
        <v>8329.537976</v>
      </c>
      <c r="K139" s="27">
        <v>8114.317289</v>
      </c>
      <c r="L139" s="27">
        <v>8329.904567</v>
      </c>
      <c r="M139" s="27">
        <v>8277.275791</v>
      </c>
      <c r="N139" s="27">
        <v>8513.606245</v>
      </c>
      <c r="O139" s="27">
        <v>8277.480052</v>
      </c>
      <c r="P139" s="27">
        <v>8513.82065</v>
      </c>
      <c r="Q139" s="27">
        <v>8334.590009</v>
      </c>
      <c r="R139" s="27">
        <v>7978.772593</v>
      </c>
      <c r="S139" s="4"/>
      <c r="T139" s="37">
        <f t="shared" ref="T139:T141" si="1347">I139/$D139</f>
        <v>0.9418648494</v>
      </c>
      <c r="U139" s="37">
        <f t="shared" ref="U139:U141" si="1348">T139^2</f>
        <v>0.8871093946</v>
      </c>
      <c r="V139" s="37">
        <f t="shared" ref="V139:V141" si="1349">(T139-1)^2</f>
        <v>0.00337969573</v>
      </c>
      <c r="W139" s="37">
        <f t="shared" ref="W139:W141" si="1350">(T139*T$3-1)^2</f>
        <v>0.002606117994</v>
      </c>
      <c r="X139" s="36"/>
      <c r="Y139" s="37">
        <f t="shared" ref="Y139:Y141" si="1351">J139/$D139</f>
        <v>0.9668868028</v>
      </c>
      <c r="Z139" s="37">
        <f t="shared" ref="Z139:Z141" si="1352">Y139^2</f>
        <v>0.9348700895</v>
      </c>
      <c r="AA139" s="37">
        <f t="shared" ref="AA139:AA141" si="1353">(Y139-1)^2</f>
        <v>0.001096483827</v>
      </c>
      <c r="AB139" s="37">
        <f t="shared" ref="AB139:AB141" si="1354">(Y139*Y$3-1)^2</f>
        <v>0.001078262728</v>
      </c>
      <c r="AC139" s="36"/>
      <c r="AD139" s="37">
        <f t="shared" ref="AD139:AD141" si="1355">K139/$D139</f>
        <v>0.9419041396</v>
      </c>
      <c r="AE139" s="37">
        <f t="shared" ref="AE139:AE141" si="1356">AD139^2</f>
        <v>0.8871834082</v>
      </c>
      <c r="AF139" s="37">
        <f t="shared" ref="AF139:AF141" si="1357">(AD139-1)^2</f>
        <v>0.003375128994</v>
      </c>
      <c r="AG139" s="37">
        <f t="shared" ref="AG139:AG141" si="1358">(AD139*AD$3-1)^2</f>
        <v>0.002594893609</v>
      </c>
      <c r="AH139" s="36"/>
      <c r="AI139" s="37">
        <f t="shared" ref="AI139:AI141" si="1359">L139/$D139</f>
        <v>0.9669293564</v>
      </c>
      <c r="AJ139" s="37">
        <f t="shared" ref="AJ139:AJ141" si="1360">AI139^2</f>
        <v>0.9349523804</v>
      </c>
      <c r="AK139" s="37">
        <f t="shared" ref="AK139:AK141" si="1361">(AI139-1)^2</f>
        <v>0.001093667465</v>
      </c>
      <c r="AL139" s="37">
        <f t="shared" ref="AL139:AL141" si="1362">(AI139*AI$3-1)^2</f>
        <v>0.001071271426</v>
      </c>
      <c r="AM139" s="36"/>
      <c r="AN139" s="37">
        <f t="shared" ref="AN139:AN141" si="1363">M139/$D139</f>
        <v>0.9608202458</v>
      </c>
      <c r="AO139" s="37">
        <f t="shared" ref="AO139:AO141" si="1364">AN139^2</f>
        <v>0.9231755448</v>
      </c>
      <c r="AP139" s="37">
        <f t="shared" ref="AP139:AP141" si="1365">(AN139-1)^2</f>
        <v>0.001535053138</v>
      </c>
      <c r="AQ139" s="37">
        <f t="shared" ref="AQ139:AQ141" si="1366">(AN139*AN$3-1)^2</f>
        <v>0.001958576068</v>
      </c>
      <c r="AR139" s="36"/>
      <c r="AS139" s="37">
        <f t="shared" ref="AS139:AS141" si="1367">N139/$D139</f>
        <v>0.9882533157</v>
      </c>
      <c r="AT139" s="37">
        <f t="shared" ref="AT139:AT141" si="1368">AS139^2</f>
        <v>0.9766446159</v>
      </c>
      <c r="AU139" s="37">
        <f t="shared" ref="AU139:AU141" si="1369">(AS139-1)^2</f>
        <v>0.0001379845929</v>
      </c>
      <c r="AV139" s="37">
        <f t="shared" ref="AV139:AV141" si="1370">(AS139*AS$3-1)^2</f>
        <v>0.0005718141481</v>
      </c>
      <c r="AW139" s="36"/>
      <c r="AX139" s="37">
        <f t="shared" ref="AX139:AX141" si="1371">O139/$D139</f>
        <v>0.9608439563</v>
      </c>
      <c r="AY139" s="37">
        <f t="shared" ref="AY139:AY141" si="1372">AX139^2</f>
        <v>0.9232211083</v>
      </c>
      <c r="AZ139" s="37">
        <f t="shared" ref="AZ139:AZ141" si="1373">(AX139-1)^2</f>
        <v>0.001533195759</v>
      </c>
      <c r="BA139" s="37">
        <f t="shared" ref="BA139:BA141" si="1374">(AX139*AX$3-1)^2</f>
        <v>0.001958200504</v>
      </c>
      <c r="BB139" s="36"/>
      <c r="BC139" s="37">
        <f t="shared" ref="BC139:BC141" si="1375">P139/$D139</f>
        <v>0.9882782036</v>
      </c>
      <c r="BD139" s="37">
        <f t="shared" ref="BD139:BD141" si="1376">BC139^2</f>
        <v>0.9766938078</v>
      </c>
      <c r="BE139" s="37">
        <f t="shared" ref="BE139:BE141" si="1377">(BC139-1)^2</f>
        <v>0.0001374005098</v>
      </c>
      <c r="BF139" s="37">
        <f t="shared" ref="BF139:BF141" si="1378">(BC139*BC$3-1)^2</f>
        <v>0.000571675496</v>
      </c>
      <c r="BG139" s="36"/>
      <c r="BH139" s="37">
        <f t="shared" ref="BH139:BH141" si="1379">Q139/$D139</f>
        <v>0.9674732392</v>
      </c>
      <c r="BI139" s="37">
        <f t="shared" ref="BI139:BI141" si="1380">BH139^2</f>
        <v>0.9360044686</v>
      </c>
      <c r="BJ139" s="37">
        <f t="shared" ref="BJ139:BJ141" si="1381">(BH139-1)^2</f>
        <v>0.001057990168</v>
      </c>
      <c r="BK139" s="37">
        <f t="shared" ref="BK139:BK141" si="1382">(BH139*BH$3-1)^2</f>
        <v>0.002069075376</v>
      </c>
      <c r="BL139" s="36"/>
      <c r="BM139" s="37">
        <f t="shared" ref="BM139:BM141" si="1383">R139/$D139</f>
        <v>0.9261702084</v>
      </c>
      <c r="BN139" s="37">
        <f t="shared" ref="BN139:BN141" si="1384">BM139^2</f>
        <v>0.8577912549</v>
      </c>
      <c r="BO139" s="37">
        <f t="shared" ref="BO139:BO141" si="1385">(BM139-1)^2</f>
        <v>0.005450838131</v>
      </c>
      <c r="BP139" s="37">
        <f t="shared" ref="BP139:BP141" si="1386">(BM139*BM$3-1)^2</f>
        <v>0.004443321979</v>
      </c>
      <c r="BQ139" s="4"/>
    </row>
    <row r="140">
      <c r="A140" s="33">
        <v>35.0</v>
      </c>
      <c r="B140" s="4"/>
      <c r="C140" s="4"/>
      <c r="D140" s="24">
        <v>8356.9491</v>
      </c>
      <c r="E140" s="24">
        <v>0.0021</v>
      </c>
      <c r="F140" s="10"/>
      <c r="G140" s="10"/>
      <c r="H140" s="4"/>
      <c r="I140" s="27">
        <v>7953.868729</v>
      </c>
      <c r="J140" s="27">
        <v>8233.347559</v>
      </c>
      <c r="K140" s="27">
        <v>7954.100287</v>
      </c>
      <c r="L140" s="27">
        <v>8233.581822</v>
      </c>
      <c r="M140" s="27">
        <v>8074.426633</v>
      </c>
      <c r="N140" s="27">
        <v>8366.16418</v>
      </c>
      <c r="O140" s="27">
        <v>8074.571417</v>
      </c>
      <c r="P140" s="27">
        <v>8366.311759</v>
      </c>
      <c r="Q140" s="27">
        <v>8143.251977</v>
      </c>
      <c r="R140" s="27">
        <v>7910.751421</v>
      </c>
      <c r="S140" s="4"/>
      <c r="T140" s="37">
        <f t="shared" si="1347"/>
        <v>0.9517670425</v>
      </c>
      <c r="U140" s="37">
        <f t="shared" si="1348"/>
        <v>0.9058605031</v>
      </c>
      <c r="V140" s="37">
        <f t="shared" si="1349"/>
        <v>0.002326418192</v>
      </c>
      <c r="W140" s="37">
        <f t="shared" si="1350"/>
        <v>0.00168703005</v>
      </c>
      <c r="X140" s="36"/>
      <c r="Y140" s="37">
        <f t="shared" si="1351"/>
        <v>0.9852097291</v>
      </c>
      <c r="Z140" s="37">
        <f t="shared" si="1352"/>
        <v>0.9706382103</v>
      </c>
      <c r="AA140" s="37">
        <f t="shared" si="1353"/>
        <v>0.000218752113</v>
      </c>
      <c r="AB140" s="37">
        <f t="shared" si="1354"/>
        <v>0.0002105037985</v>
      </c>
      <c r="AC140" s="36"/>
      <c r="AD140" s="37">
        <f t="shared" si="1355"/>
        <v>0.9517947509</v>
      </c>
      <c r="AE140" s="37">
        <f t="shared" si="1356"/>
        <v>0.9059132479</v>
      </c>
      <c r="AF140" s="37">
        <f t="shared" si="1357"/>
        <v>0.00232374604</v>
      </c>
      <c r="AG140" s="37">
        <f t="shared" si="1358"/>
        <v>0.001678897092</v>
      </c>
      <c r="AH140" s="36"/>
      <c r="AI140" s="37">
        <f t="shared" si="1359"/>
        <v>0.9852377612</v>
      </c>
      <c r="AJ140" s="37">
        <f t="shared" si="1360"/>
        <v>0.9706934462</v>
      </c>
      <c r="AK140" s="37">
        <f t="shared" si="1361"/>
        <v>0.0002179236935</v>
      </c>
      <c r="AL140" s="37">
        <f t="shared" si="1362"/>
        <v>0.0002078047273</v>
      </c>
      <c r="AM140" s="36"/>
      <c r="AN140" s="37">
        <f t="shared" si="1363"/>
        <v>0.966193109</v>
      </c>
      <c r="AO140" s="37">
        <f t="shared" si="1364"/>
        <v>0.933529124</v>
      </c>
      <c r="AP140" s="37">
        <f t="shared" si="1365"/>
        <v>0.001142905877</v>
      </c>
      <c r="AQ140" s="37">
        <f t="shared" si="1366"/>
        <v>0.001514091171</v>
      </c>
      <c r="AR140" s="36"/>
      <c r="AS140" s="37">
        <f t="shared" si="1367"/>
        <v>1.001102685</v>
      </c>
      <c r="AT140" s="37">
        <f t="shared" si="1368"/>
        <v>1.002206585</v>
      </c>
      <c r="AU140" s="37">
        <f t="shared" si="1369"/>
        <v>0.000001215913571</v>
      </c>
      <c r="AV140" s="37">
        <f t="shared" si="1370"/>
        <v>0.0001259209316</v>
      </c>
      <c r="AW140" s="36"/>
      <c r="AX140" s="37">
        <f t="shared" si="1371"/>
        <v>0.966210434</v>
      </c>
      <c r="AY140" s="37">
        <f t="shared" si="1372"/>
        <v>0.9335626028</v>
      </c>
      <c r="AZ140" s="37">
        <f t="shared" si="1373"/>
        <v>0.001141734769</v>
      </c>
      <c r="BA140" s="37">
        <f t="shared" si="1374"/>
        <v>0.001514263668</v>
      </c>
      <c r="BB140" s="36"/>
      <c r="BC140" s="37">
        <f t="shared" si="1375"/>
        <v>1.001120344</v>
      </c>
      <c r="BD140" s="37">
        <f t="shared" si="1376"/>
        <v>1.002241943</v>
      </c>
      <c r="BE140" s="37">
        <f t="shared" si="1377"/>
        <v>0.000001255171005</v>
      </c>
      <c r="BF140" s="37">
        <f t="shared" si="1378"/>
        <v>0.0001260224386</v>
      </c>
      <c r="BG140" s="36"/>
      <c r="BH140" s="37">
        <f t="shared" si="1379"/>
        <v>0.9744288112</v>
      </c>
      <c r="BI140" s="37">
        <f t="shared" si="1380"/>
        <v>0.9495115081</v>
      </c>
      <c r="BJ140" s="37">
        <f t="shared" si="1381"/>
        <v>0.0006538856952</v>
      </c>
      <c r="BK140" s="37">
        <f t="shared" si="1382"/>
        <v>0.001491867098</v>
      </c>
      <c r="BL140" s="36"/>
      <c r="BM140" s="37">
        <f t="shared" si="1383"/>
        <v>0.9466075869</v>
      </c>
      <c r="BN140" s="37">
        <f t="shared" si="1384"/>
        <v>0.8960659235</v>
      </c>
      <c r="BO140" s="37">
        <f t="shared" si="1385"/>
        <v>0.002850749782</v>
      </c>
      <c r="BP140" s="37">
        <f t="shared" si="1386"/>
        <v>0.002121764773</v>
      </c>
      <c r="BQ140" s="4"/>
    </row>
    <row r="141">
      <c r="B141" s="4"/>
      <c r="C141" s="4"/>
      <c r="D141" s="24">
        <v>4952.9434</v>
      </c>
      <c r="E141" s="24">
        <v>0.0026</v>
      </c>
      <c r="F141" s="10"/>
      <c r="G141" s="10"/>
      <c r="H141" s="4"/>
      <c r="I141" s="27">
        <v>4690.152908</v>
      </c>
      <c r="J141" s="27">
        <v>4839.785428</v>
      </c>
      <c r="K141" s="27">
        <v>4690.318525</v>
      </c>
      <c r="L141" s="27">
        <v>4839.95495</v>
      </c>
      <c r="M141" s="27">
        <v>4778.312091</v>
      </c>
      <c r="N141" s="27">
        <v>4937.272682</v>
      </c>
      <c r="O141" s="27">
        <v>4778.422287</v>
      </c>
      <c r="P141" s="27">
        <v>4937.383716</v>
      </c>
      <c r="Q141" s="27">
        <v>4799.472443</v>
      </c>
      <c r="R141" s="27">
        <v>4646.382779</v>
      </c>
      <c r="S141" s="4"/>
      <c r="T141" s="37">
        <f t="shared" si="1347"/>
        <v>0.9469425611</v>
      </c>
      <c r="U141" s="37">
        <f t="shared" si="1348"/>
        <v>0.896700214</v>
      </c>
      <c r="V141" s="37">
        <f t="shared" si="1349"/>
        <v>0.002815091826</v>
      </c>
      <c r="W141" s="37">
        <f t="shared" si="1350"/>
        <v>0.002109954774</v>
      </c>
      <c r="X141" s="36"/>
      <c r="Y141" s="37">
        <f t="shared" si="1351"/>
        <v>0.9771533888</v>
      </c>
      <c r="Z141" s="37">
        <f t="shared" si="1352"/>
        <v>0.9548287453</v>
      </c>
      <c r="AA141" s="37">
        <f t="shared" si="1353"/>
        <v>0.0005219676419</v>
      </c>
      <c r="AB141" s="37">
        <f t="shared" si="1354"/>
        <v>0.0005092871545</v>
      </c>
      <c r="AC141" s="36"/>
      <c r="AD141" s="37">
        <f t="shared" si="1355"/>
        <v>0.9469759992</v>
      </c>
      <c r="AE141" s="37">
        <f t="shared" si="1356"/>
        <v>0.896763543</v>
      </c>
      <c r="AF141" s="37">
        <f t="shared" si="1357"/>
        <v>0.002811544665</v>
      </c>
      <c r="AG141" s="37">
        <f t="shared" si="1358"/>
        <v>0.002100362058</v>
      </c>
      <c r="AH141" s="36"/>
      <c r="AI141" s="37">
        <f t="shared" si="1359"/>
        <v>0.9771876153</v>
      </c>
      <c r="AJ141" s="37">
        <f t="shared" si="1360"/>
        <v>0.9548956356</v>
      </c>
      <c r="AK141" s="37">
        <f t="shared" si="1361"/>
        <v>0.0005204048935</v>
      </c>
      <c r="AL141" s="37">
        <f t="shared" si="1362"/>
        <v>0.0005048295914</v>
      </c>
      <c r="AM141" s="36"/>
      <c r="AN141" s="37">
        <f t="shared" si="1363"/>
        <v>0.9647419131</v>
      </c>
      <c r="AO141" s="37">
        <f t="shared" si="1364"/>
        <v>0.9307269588</v>
      </c>
      <c r="AP141" s="37">
        <f t="shared" si="1365"/>
        <v>0.001243132695</v>
      </c>
      <c r="AQ141" s="37">
        <f t="shared" si="1366"/>
        <v>0.001628514218</v>
      </c>
      <c r="AR141" s="36"/>
      <c r="AS141" s="37">
        <f t="shared" si="1367"/>
        <v>0.9968360797</v>
      </c>
      <c r="AT141" s="37">
        <f t="shared" si="1368"/>
        <v>0.9936821699</v>
      </c>
      <c r="AU141" s="37">
        <f t="shared" si="1369"/>
        <v>0.00001001039145</v>
      </c>
      <c r="AV141" s="37">
        <f t="shared" si="1370"/>
        <v>0.0002382555957</v>
      </c>
      <c r="AW141" s="36"/>
      <c r="AX141" s="37">
        <f t="shared" si="1371"/>
        <v>0.9647641616</v>
      </c>
      <c r="AY141" s="37">
        <f t="shared" si="1372"/>
        <v>0.9307698876</v>
      </c>
      <c r="AZ141" s="37">
        <f t="shared" si="1373"/>
        <v>0.001241564304</v>
      </c>
      <c r="BA141" s="37">
        <f t="shared" si="1374"/>
        <v>0.001628295483</v>
      </c>
      <c r="BB141" s="36"/>
      <c r="BC141" s="37">
        <f t="shared" si="1375"/>
        <v>0.9968584975</v>
      </c>
      <c r="BD141" s="37">
        <f t="shared" si="1376"/>
        <v>0.9937268641</v>
      </c>
      <c r="BE141" s="37">
        <f t="shared" si="1377"/>
        <v>0.000009869037864</v>
      </c>
      <c r="BF141" s="37">
        <f t="shared" si="1378"/>
        <v>0.0002382472211</v>
      </c>
      <c r="BG141" s="36"/>
      <c r="BH141" s="37">
        <f t="shared" si="1379"/>
        <v>0.9690141912</v>
      </c>
      <c r="BI141" s="37">
        <f t="shared" si="1380"/>
        <v>0.9389885028</v>
      </c>
      <c r="BJ141" s="37">
        <f t="shared" si="1381"/>
        <v>0.0009601203446</v>
      </c>
      <c r="BK141" s="37">
        <f t="shared" si="1382"/>
        <v>0.001933077819</v>
      </c>
      <c r="BL141" s="36"/>
      <c r="BM141" s="37">
        <f t="shared" si="1383"/>
        <v>0.9381053656</v>
      </c>
      <c r="BN141" s="37">
        <f t="shared" si="1384"/>
        <v>0.8800416769</v>
      </c>
      <c r="BO141" s="37">
        <f t="shared" si="1385"/>
        <v>0.003830945769</v>
      </c>
      <c r="BP141" s="37">
        <f t="shared" si="1386"/>
        <v>0.002984510523</v>
      </c>
      <c r="BQ141" s="4"/>
    </row>
    <row r="142">
      <c r="A142" s="4"/>
      <c r="B142" s="4"/>
      <c r="C142" s="4"/>
      <c r="D142" s="4"/>
      <c r="E142" s="4"/>
      <c r="F142" s="4"/>
      <c r="G142" s="4"/>
      <c r="H142" s="4"/>
      <c r="I142" s="34" t="s">
        <v>43</v>
      </c>
      <c r="J142" s="34" t="s">
        <v>44</v>
      </c>
      <c r="K142" s="34" t="s">
        <v>45</v>
      </c>
      <c r="L142" s="34" t="s">
        <v>46</v>
      </c>
      <c r="M142" s="34" t="s">
        <v>47</v>
      </c>
      <c r="N142" s="34" t="s">
        <v>48</v>
      </c>
      <c r="O142" s="34" t="s">
        <v>49</v>
      </c>
      <c r="P142" s="34" t="s">
        <v>50</v>
      </c>
      <c r="Q142" s="34" t="s">
        <v>51</v>
      </c>
      <c r="R142" s="34" t="s">
        <v>52</v>
      </c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</row>
    <row r="143">
      <c r="A143" s="28">
        <v>30.0</v>
      </c>
      <c r="B143" s="29" t="s">
        <v>153</v>
      </c>
      <c r="C143" s="29" t="s">
        <v>154</v>
      </c>
      <c r="D143" s="43">
        <f t="shared" ref="D143:E143" si="1387">29979.2458 * F143</f>
        <v>269981.4557</v>
      </c>
      <c r="E143" s="43">
        <f t="shared" si="1387"/>
        <v>1.349066061</v>
      </c>
      <c r="F143" s="24">
        <v>9.005612</v>
      </c>
      <c r="G143" s="24">
        <v>4.5E-5</v>
      </c>
      <c r="H143" s="32" t="s">
        <v>155</v>
      </c>
      <c r="I143" s="27">
        <v>266899.08236</v>
      </c>
      <c r="J143" s="27">
        <v>271337.023548</v>
      </c>
      <c r="K143" s="27">
        <v>266915.721513</v>
      </c>
      <c r="L143" s="27">
        <v>271354.783191</v>
      </c>
      <c r="M143" s="27">
        <v>269650.081817</v>
      </c>
      <c r="N143" s="27">
        <v>273228.475612</v>
      </c>
      <c r="O143" s="27">
        <v>269655.659299</v>
      </c>
      <c r="P143" s="27">
        <v>273234.176332</v>
      </c>
      <c r="Q143" s="27">
        <v>274105.977694</v>
      </c>
      <c r="R143" s="27">
        <v>266725.848195</v>
      </c>
      <c r="S143" s="4"/>
      <c r="T143" s="37">
        <f t="shared" ref="T143:T145" si="1389">I143/$D143</f>
        <v>0.9885830182</v>
      </c>
      <c r="U143" s="37">
        <f t="shared" ref="U143:U145" si="1390">T143^2</f>
        <v>0.9772963839</v>
      </c>
      <c r="V143" s="37">
        <f t="shared" ref="V143:V145" si="1391">(T143-1)^2</f>
        <v>0.0001303474735</v>
      </c>
      <c r="W143" s="37">
        <f t="shared" ref="W143:W145" si="1392">(T143*T$3-1)^2</f>
        <v>0.00001584481403</v>
      </c>
      <c r="X143" s="36"/>
      <c r="Y143" s="37">
        <f t="shared" ref="Y143:Y145" si="1393">J143/$D143</f>
        <v>1.005020966</v>
      </c>
      <c r="Z143" s="37">
        <f t="shared" ref="Z143:Z145" si="1394">Y143^2</f>
        <v>1.010067143</v>
      </c>
      <c r="AA143" s="37">
        <f t="shared" ref="AA143:AA145" si="1395">(Y143-1)^2</f>
        <v>0.00002521010369</v>
      </c>
      <c r="AB143" s="37">
        <f t="shared" ref="AB143:AB145" si="1396">(Y143*Y$3-1)^2</f>
        <v>0.00002817644889</v>
      </c>
      <c r="AC143" s="36"/>
      <c r="AD143" s="37">
        <f t="shared" ref="AD143:AD145" si="1397">K143/$D143</f>
        <v>0.9886446489</v>
      </c>
      <c r="AE143" s="37">
        <f t="shared" ref="AE143:AE145" si="1398">AD143^2</f>
        <v>0.9774182418</v>
      </c>
      <c r="AF143" s="37">
        <f t="shared" ref="AF143:AF145" si="1399">(AD143-1)^2</f>
        <v>0.0001289439981</v>
      </c>
      <c r="AG143" s="37">
        <f t="shared" ref="AG143:AG145" si="1400">(AD143*AD$3-1)^2</f>
        <v>0.00001478014575</v>
      </c>
      <c r="AH143" s="36"/>
      <c r="AI143" s="37">
        <f t="shared" ref="AI143:AI145" si="1401">L143/$D143</f>
        <v>1.005086747</v>
      </c>
      <c r="AJ143" s="37">
        <f t="shared" ref="AJ143:AJ145" si="1402">AI143^2</f>
        <v>1.01019937</v>
      </c>
      <c r="AK143" s="37">
        <f t="shared" ref="AK143:AK145" si="1403">(AI143-1)^2</f>
        <v>0.00002587499895</v>
      </c>
      <c r="AL143" s="37">
        <f t="shared" ref="AL143:AL145" si="1404">(AI143*AI$3-1)^2</f>
        <v>0.00002959946871</v>
      </c>
      <c r="AM143" s="36"/>
      <c r="AN143" s="37">
        <f t="shared" ref="AN143:AN145" si="1405">M143/$D143</f>
        <v>0.9987726049</v>
      </c>
      <c r="AO143" s="37">
        <f t="shared" ref="AO143:AO145" si="1406">AN143^2</f>
        <v>0.9975467163</v>
      </c>
      <c r="AP143" s="37">
        <f t="shared" ref="AP143:AP145" si="1407">(AN143-1)^2</f>
        <v>0.000001506498682</v>
      </c>
      <c r="AQ143" s="37">
        <f t="shared" ref="AQ143:AQ145" si="1408">(AN143*AN$3-1)^2</f>
        <v>0.00004230132978</v>
      </c>
      <c r="AR143" s="36"/>
      <c r="AS143" s="37">
        <f t="shared" ref="AS143:AS145" si="1409">N143/$D143</f>
        <v>1.012026826</v>
      </c>
      <c r="AT143" s="37">
        <f t="shared" ref="AT143:AT145" si="1410">AS143^2</f>
        <v>1.024198296</v>
      </c>
      <c r="AU143" s="37">
        <f t="shared" ref="AU143:AU145" si="1411">(AS143-1)^2</f>
        <v>0.0001446445341</v>
      </c>
      <c r="AV143" s="37">
        <f t="shared" ref="AV143:AV145" si="1412">(AS143*AS$3-1)^2</f>
        <v>0.0000001864434801</v>
      </c>
      <c r="AW143" s="36"/>
      <c r="AX143" s="37">
        <f t="shared" ref="AX143:AX145" si="1413">O143/$D143</f>
        <v>0.9987932637</v>
      </c>
      <c r="AY143" s="37">
        <f t="shared" ref="AY143:AY145" si="1414">AX143^2</f>
        <v>0.9975879836</v>
      </c>
      <c r="AZ143" s="37">
        <f t="shared" ref="AZ143:AZ145" si="1415">(AX143-1)^2</f>
        <v>0.000001456212547</v>
      </c>
      <c r="BA143" s="37">
        <f t="shared" ref="BA143:BA145" si="1416">(AX143*AX$3-1)^2</f>
        <v>0.00004229555712</v>
      </c>
      <c r="BB143" s="36"/>
      <c r="BC143" s="37">
        <f t="shared" ref="BC143:BC145" si="1417">P143/$D143</f>
        <v>1.012047941</v>
      </c>
      <c r="BD143" s="37">
        <f t="shared" ref="BD143:BD145" si="1418">BC143^2</f>
        <v>1.024241035</v>
      </c>
      <c r="BE143" s="37">
        <f t="shared" ref="BE143:BE145" si="1419">(BC143-1)^2</f>
        <v>0.0001451528783</v>
      </c>
      <c r="BF143" s="37">
        <f t="shared" ref="BF143:BF145" si="1420">(BC143*BC$3-1)^2</f>
        <v>0.0000001876098279</v>
      </c>
      <c r="BG143" s="36"/>
      <c r="BH143" s="37">
        <f t="shared" ref="BH143:BH145" si="1421">Q143/$D143</f>
        <v>1.015277057</v>
      </c>
      <c r="BI143" s="37">
        <f t="shared" ref="BI143:BI145" si="1422">BH143^2</f>
        <v>1.030787502</v>
      </c>
      <c r="BJ143" s="37">
        <f t="shared" ref="BJ143:BJ145" si="1423">(BH143-1)^2</f>
        <v>0.0002333884568</v>
      </c>
      <c r="BK143" s="37">
        <f t="shared" ref="BK143:BK145" si="1424">(BH143*BH$3-1)^2</f>
        <v>0.000002810130359</v>
      </c>
      <c r="BL143" s="36"/>
      <c r="BM143" s="37">
        <f t="shared" ref="BM143:BM145" si="1425">R143/$D143</f>
        <v>0.9879413661</v>
      </c>
      <c r="BN143" s="37">
        <f t="shared" ref="BN143:BN145" si="1426">BM143^2</f>
        <v>0.9760281429</v>
      </c>
      <c r="BO143" s="37">
        <f t="shared" ref="BO143:BO145" si="1427">(BM143-1)^2</f>
        <v>0.0001454106514</v>
      </c>
      <c r="BP143" s="37">
        <f t="shared" ref="BP143:BP145" si="1428">(BM143*BM$3-1)^2</f>
        <v>0.0000194373584</v>
      </c>
      <c r="BQ143" s="4"/>
    </row>
    <row r="144">
      <c r="A144" s="33">
        <v>36.0</v>
      </c>
      <c r="B144" s="4"/>
      <c r="C144" s="4"/>
      <c r="D144" s="43">
        <f t="shared" ref="D144:E144" si="1388">29979.2458 * F144</f>
        <v>14194.90307</v>
      </c>
      <c r="E144" s="43">
        <f t="shared" si="1388"/>
        <v>0.2098547206</v>
      </c>
      <c r="F144" s="24">
        <v>0.473491</v>
      </c>
      <c r="G144" s="24">
        <v>7.0E-6</v>
      </c>
      <c r="H144" s="4"/>
      <c r="I144" s="27">
        <v>13865.13544</v>
      </c>
      <c r="J144" s="27">
        <v>14048.152225</v>
      </c>
      <c r="K144" s="27">
        <v>13864.653721</v>
      </c>
      <c r="L144" s="27">
        <v>14047.715386</v>
      </c>
      <c r="M144" s="27">
        <v>14261.076563</v>
      </c>
      <c r="N144" s="27">
        <v>14466.345845</v>
      </c>
      <c r="O144" s="27">
        <v>14261.199824</v>
      </c>
      <c r="P144" s="27">
        <v>14466.486487</v>
      </c>
      <c r="Q144" s="27">
        <v>14454.509777</v>
      </c>
      <c r="R144" s="27">
        <v>13788.975001</v>
      </c>
      <c r="S144" s="4"/>
      <c r="T144" s="37">
        <f t="shared" si="1389"/>
        <v>0.9767685886</v>
      </c>
      <c r="U144" s="37">
        <f t="shared" si="1390"/>
        <v>0.9540768757</v>
      </c>
      <c r="V144" s="37">
        <f t="shared" si="1391"/>
        <v>0.0005396984757</v>
      </c>
      <c r="W144" s="37">
        <f t="shared" si="1392"/>
        <v>0.0002522968776</v>
      </c>
      <c r="X144" s="36"/>
      <c r="Y144" s="37">
        <f t="shared" si="1393"/>
        <v>0.9896617224</v>
      </c>
      <c r="Z144" s="37">
        <f t="shared" si="1394"/>
        <v>0.9794303248</v>
      </c>
      <c r="AA144" s="37">
        <f t="shared" si="1395"/>
        <v>0.0001068799832</v>
      </c>
      <c r="AB144" s="37">
        <f t="shared" si="1396"/>
        <v>0.0001011127498</v>
      </c>
      <c r="AC144" s="36"/>
      <c r="AD144" s="37">
        <f t="shared" si="1397"/>
        <v>0.9767346525</v>
      </c>
      <c r="AE144" s="37">
        <f t="shared" si="1398"/>
        <v>0.9540105815</v>
      </c>
      <c r="AF144" s="37">
        <f t="shared" si="1399"/>
        <v>0.0005412763922</v>
      </c>
      <c r="AG144" s="37">
        <f t="shared" si="1400"/>
        <v>0.0002510631885</v>
      </c>
      <c r="AH144" s="36"/>
      <c r="AI144" s="37">
        <f t="shared" si="1401"/>
        <v>0.9896309481</v>
      </c>
      <c r="AJ144" s="37">
        <f t="shared" si="1402"/>
        <v>0.9793694134</v>
      </c>
      <c r="AK144" s="37">
        <f t="shared" si="1403"/>
        <v>0.0001075172379</v>
      </c>
      <c r="AL144" s="37">
        <f t="shared" si="1404"/>
        <v>0.0001004144365</v>
      </c>
      <c r="AM144" s="36"/>
      <c r="AN144" s="37">
        <f t="shared" si="1405"/>
        <v>1.004661778</v>
      </c>
      <c r="AO144" s="37">
        <f t="shared" si="1406"/>
        <v>1.009345289</v>
      </c>
      <c r="AP144" s="37">
        <f t="shared" si="1407"/>
        <v>0.00002173217613</v>
      </c>
      <c r="AQ144" s="37">
        <f t="shared" si="1408"/>
        <v>0.0000004171695887</v>
      </c>
      <c r="AR144" s="36"/>
      <c r="AS144" s="37">
        <f t="shared" si="1409"/>
        <v>1.019122552</v>
      </c>
      <c r="AT144" s="37">
        <f t="shared" si="1410"/>
        <v>1.038610776</v>
      </c>
      <c r="AU144" s="37">
        <f t="shared" si="1411"/>
        <v>0.0003656719944</v>
      </c>
      <c r="AV144" s="37">
        <f t="shared" si="1412"/>
        <v>0.00004325144397</v>
      </c>
      <c r="AW144" s="36"/>
      <c r="AX144" s="37">
        <f t="shared" si="1413"/>
        <v>1.004670462</v>
      </c>
      <c r="AY144" s="37">
        <f t="shared" si="1414"/>
        <v>1.009362737</v>
      </c>
      <c r="AZ144" s="37">
        <f t="shared" si="1415"/>
        <v>0.00002181321234</v>
      </c>
      <c r="BA144" s="37">
        <f t="shared" si="1416"/>
        <v>0.0000004322710162</v>
      </c>
      <c r="BB144" s="36"/>
      <c r="BC144" s="37">
        <f t="shared" si="1417"/>
        <v>1.01913246</v>
      </c>
      <c r="BD144" s="37">
        <f t="shared" si="1418"/>
        <v>1.038630971</v>
      </c>
      <c r="BE144" s="37">
        <f t="shared" si="1419"/>
        <v>0.000366051022</v>
      </c>
      <c r="BF144" s="37">
        <f t="shared" si="1420"/>
        <v>0.00004308622395</v>
      </c>
      <c r="BG144" s="36"/>
      <c r="BH144" s="37">
        <f t="shared" si="1421"/>
        <v>1.018288727</v>
      </c>
      <c r="BI144" s="37">
        <f t="shared" si="1422"/>
        <v>1.036911931</v>
      </c>
      <c r="BJ144" s="37">
        <f t="shared" si="1423"/>
        <v>0.0003344775271</v>
      </c>
      <c r="BK144" s="37">
        <f t="shared" si="1424"/>
        <v>0.00002160083694</v>
      </c>
      <c r="BL144" s="36"/>
      <c r="BM144" s="37">
        <f t="shared" si="1425"/>
        <v>0.9714032516</v>
      </c>
      <c r="BN144" s="37">
        <f t="shared" si="1426"/>
        <v>0.9436242772</v>
      </c>
      <c r="BO144" s="37">
        <f t="shared" si="1427"/>
        <v>0.0008177740204</v>
      </c>
      <c r="BP144" s="37">
        <f t="shared" si="1428"/>
        <v>0.0004441537211</v>
      </c>
      <c r="BQ144" s="4"/>
    </row>
    <row r="145">
      <c r="B145" s="4"/>
      <c r="C145" s="4"/>
      <c r="D145" s="43">
        <f t="shared" ref="D145:E145" si="1429">29979.2458 * F145</f>
        <v>13868.549</v>
      </c>
      <c r="E145" s="43">
        <f t="shared" si="1429"/>
        <v>0.2398339664</v>
      </c>
      <c r="F145" s="24">
        <v>0.462605</v>
      </c>
      <c r="G145" s="24">
        <v>8.0E-6</v>
      </c>
      <c r="H145" s="4"/>
      <c r="I145" s="27">
        <v>13575.299749</v>
      </c>
      <c r="J145" s="27">
        <v>13738.06801</v>
      </c>
      <c r="K145" s="27">
        <v>13574.799739</v>
      </c>
      <c r="L145" s="27">
        <v>13737.612459</v>
      </c>
      <c r="M145" s="27">
        <v>13947.80084</v>
      </c>
      <c r="N145" s="27">
        <v>14135.992189</v>
      </c>
      <c r="O145" s="27">
        <v>13947.920631</v>
      </c>
      <c r="P145" s="27">
        <v>14136.128763</v>
      </c>
      <c r="Q145" s="27">
        <v>14125.37166</v>
      </c>
      <c r="R145" s="27">
        <v>13516.348426</v>
      </c>
      <c r="S145" s="4"/>
      <c r="T145" s="37">
        <f t="shared" si="1389"/>
        <v>0.9788550876</v>
      </c>
      <c r="U145" s="37">
        <f t="shared" si="1390"/>
        <v>0.9581572824</v>
      </c>
      <c r="V145" s="37">
        <f t="shared" si="1391"/>
        <v>0.000447107322</v>
      </c>
      <c r="W145" s="37">
        <f t="shared" si="1392"/>
        <v>0.0001899341971</v>
      </c>
      <c r="X145" s="36"/>
      <c r="Y145" s="37">
        <f t="shared" si="1393"/>
        <v>0.9905915901</v>
      </c>
      <c r="Z145" s="37">
        <f t="shared" si="1394"/>
        <v>0.9812716984</v>
      </c>
      <c r="AA145" s="37">
        <f t="shared" si="1395"/>
        <v>0.00008851817626</v>
      </c>
      <c r="AB145" s="37">
        <f t="shared" si="1396"/>
        <v>0.00008327201548</v>
      </c>
      <c r="AC145" s="36"/>
      <c r="AD145" s="37">
        <f t="shared" si="1397"/>
        <v>0.978819034</v>
      </c>
      <c r="AE145" s="37">
        <f t="shared" si="1398"/>
        <v>0.9580867014</v>
      </c>
      <c r="AF145" s="37">
        <f t="shared" si="1399"/>
        <v>0.0004486333189</v>
      </c>
      <c r="AG145" s="37">
        <f t="shared" si="1400"/>
        <v>0.0001889183395</v>
      </c>
      <c r="AH145" s="36"/>
      <c r="AI145" s="37">
        <f t="shared" si="1401"/>
        <v>0.9905587424</v>
      </c>
      <c r="AJ145" s="37">
        <f t="shared" si="1402"/>
        <v>0.9812066221</v>
      </c>
      <c r="AK145" s="37">
        <f t="shared" si="1403"/>
        <v>0.00008913734593</v>
      </c>
      <c r="AL145" s="37">
        <f t="shared" si="1404"/>
        <v>0.00008267500253</v>
      </c>
      <c r="AM145" s="36"/>
      <c r="AN145" s="37">
        <f t="shared" si="1405"/>
        <v>1.005714501</v>
      </c>
      <c r="AO145" s="37">
        <f t="shared" si="1406"/>
        <v>1.011461657</v>
      </c>
      <c r="AP145" s="37">
        <f t="shared" si="1407"/>
        <v>0.0000326555213</v>
      </c>
      <c r="AQ145" s="37">
        <f t="shared" si="1408"/>
        <v>0.0000001610212328</v>
      </c>
      <c r="AR145" s="36"/>
      <c r="AS145" s="37">
        <f t="shared" si="1409"/>
        <v>1.01928415</v>
      </c>
      <c r="AT145" s="37">
        <f t="shared" si="1410"/>
        <v>1.038940179</v>
      </c>
      <c r="AU145" s="37">
        <f t="shared" si="1411"/>
        <v>0.0003718784591</v>
      </c>
      <c r="AV145" s="37">
        <f t="shared" si="1412"/>
        <v>0.00004537628419</v>
      </c>
      <c r="AW145" s="36"/>
      <c r="AX145" s="37">
        <f t="shared" si="1413"/>
        <v>1.005723139</v>
      </c>
      <c r="AY145" s="37">
        <f t="shared" si="1414"/>
        <v>1.011479031</v>
      </c>
      <c r="AZ145" s="37">
        <f t="shared" si="1415"/>
        <v>0.00003275431508</v>
      </c>
      <c r="BA145" s="37">
        <f t="shared" si="1416"/>
        <v>0.0000001518046466</v>
      </c>
      <c r="BB145" s="36"/>
      <c r="BC145" s="37">
        <f t="shared" si="1417"/>
        <v>1.019293998</v>
      </c>
      <c r="BD145" s="37">
        <f t="shared" si="1418"/>
        <v>1.038960255</v>
      </c>
      <c r="BE145" s="37">
        <f t="shared" si="1419"/>
        <v>0.0003722583671</v>
      </c>
      <c r="BF145" s="37">
        <f t="shared" si="1420"/>
        <v>0.00004520620371</v>
      </c>
      <c r="BG145" s="36"/>
      <c r="BH145" s="37">
        <f t="shared" si="1421"/>
        <v>1.018518351</v>
      </c>
      <c r="BI145" s="37">
        <f t="shared" si="1422"/>
        <v>1.037379631</v>
      </c>
      <c r="BJ145" s="37">
        <f t="shared" si="1423"/>
        <v>0.0003429293195</v>
      </c>
      <c r="BK145" s="37">
        <f t="shared" si="1424"/>
        <v>0.00002375800213</v>
      </c>
      <c r="BL145" s="36"/>
      <c r="BM145" s="37">
        <f t="shared" si="1425"/>
        <v>0.9746043672</v>
      </c>
      <c r="BN145" s="37">
        <f t="shared" si="1426"/>
        <v>0.9498536727</v>
      </c>
      <c r="BO145" s="37">
        <f t="shared" si="1427"/>
        <v>0.0006449381629</v>
      </c>
      <c r="BP145" s="37">
        <f t="shared" si="1428"/>
        <v>0.0003185886645</v>
      </c>
      <c r="BQ145" s="4"/>
    </row>
    <row r="146">
      <c r="A146" s="4"/>
      <c r="B146" s="4"/>
      <c r="C146" s="4"/>
      <c r="D146" s="4"/>
      <c r="E146" s="4"/>
      <c r="F146" s="4"/>
      <c r="G146" s="4"/>
      <c r="H146" s="4"/>
      <c r="I146" s="34" t="s">
        <v>43</v>
      </c>
      <c r="J146" s="34" t="s">
        <v>44</v>
      </c>
      <c r="K146" s="34" t="s">
        <v>45</v>
      </c>
      <c r="L146" s="34" t="s">
        <v>46</v>
      </c>
      <c r="M146" s="34" t="s">
        <v>47</v>
      </c>
      <c r="N146" s="34" t="s">
        <v>48</v>
      </c>
      <c r="O146" s="34" t="s">
        <v>49</v>
      </c>
      <c r="P146" s="34" t="s">
        <v>50</v>
      </c>
      <c r="Q146" s="34" t="s">
        <v>51</v>
      </c>
      <c r="R146" s="34" t="s">
        <v>52</v>
      </c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</row>
    <row r="147">
      <c r="A147" s="28">
        <v>31.0</v>
      </c>
      <c r="B147" s="29" t="s">
        <v>156</v>
      </c>
      <c r="C147" s="29" t="s">
        <v>157</v>
      </c>
      <c r="D147" s="24">
        <v>77968.98</v>
      </c>
      <c r="E147" s="24">
        <v>0.28</v>
      </c>
      <c r="F147" s="10"/>
      <c r="G147" s="10"/>
      <c r="H147" s="41" t="s">
        <v>158</v>
      </c>
      <c r="I147" s="27">
        <v>78610.76622</v>
      </c>
      <c r="J147" s="27">
        <v>78759.197791</v>
      </c>
      <c r="K147" s="27">
        <v>78588.932017</v>
      </c>
      <c r="L147" s="27">
        <v>78737.073475</v>
      </c>
      <c r="M147" s="27">
        <v>79054.995786</v>
      </c>
      <c r="N147" s="27">
        <v>79220.027303</v>
      </c>
      <c r="O147" s="27">
        <v>79044.927151</v>
      </c>
      <c r="P147" s="27">
        <v>79209.740688</v>
      </c>
      <c r="Q147" s="27">
        <v>79882.449821</v>
      </c>
      <c r="R147" s="27">
        <v>77777.815012</v>
      </c>
      <c r="S147" s="4"/>
      <c r="T147" s="37">
        <f t="shared" ref="T147:T149" si="1430">I147/$D147</f>
        <v>1.008231302</v>
      </c>
      <c r="U147" s="37">
        <f t="shared" ref="U147:U149" si="1431">T147^2</f>
        <v>1.016530358</v>
      </c>
      <c r="V147" s="37">
        <f t="shared" ref="V147:V149" si="1432">(T147-1)^2</f>
        <v>0.0000677543324</v>
      </c>
      <c r="W147" s="37">
        <f t="shared" ref="W147:W149" si="1433">(T147*T$3-1)^2</f>
        <v>0.000250130982</v>
      </c>
      <c r="X147" s="36"/>
      <c r="Y147" s="37">
        <f t="shared" ref="Y147:Y149" si="1434">J147/$D147</f>
        <v>1.010135028</v>
      </c>
      <c r="Z147" s="37">
        <f t="shared" ref="Z147:Z149" si="1435">Y147^2</f>
        <v>1.020372775</v>
      </c>
      <c r="AA147" s="37">
        <f t="shared" ref="AA147:AA149" si="1436">(Y147-1)^2</f>
        <v>0.0001027187914</v>
      </c>
      <c r="AB147" s="37">
        <f t="shared" ref="AB147:AB149" si="1437">(Y147*Y$3-1)^2</f>
        <v>0.0001086529412</v>
      </c>
      <c r="AC147" s="36"/>
      <c r="AD147" s="37">
        <f t="shared" ref="AD147:AD149" si="1438">K147/$D147</f>
        <v>1.007951265</v>
      </c>
      <c r="AE147" s="37">
        <f t="shared" ref="AE147:AE149" si="1439">AD147^2</f>
        <v>1.015965752</v>
      </c>
      <c r="AF147" s="37">
        <f t="shared" ref="AF147:AF149" si="1440">(AD147-1)^2</f>
        <v>0.00006322261413</v>
      </c>
      <c r="AG147" s="37">
        <f t="shared" ref="AG147:AG149" si="1441">(AD147*AD$3-1)^2</f>
        <v>0.0002436344892</v>
      </c>
      <c r="AH147" s="36"/>
      <c r="AI147" s="37">
        <f t="shared" ref="AI147:AI149" si="1442">L147/$D147</f>
        <v>1.00985127</v>
      </c>
      <c r="AJ147" s="37">
        <f t="shared" ref="AJ147:AJ149" si="1443">AI147^2</f>
        <v>1.019799588</v>
      </c>
      <c r="AK147" s="37">
        <f t="shared" ref="AK147:AK149" si="1444">(AI147-1)^2</f>
        <v>0.00009704752097</v>
      </c>
      <c r="AL147" s="37">
        <f t="shared" ref="AL147:AL149" si="1445">(AI147*AI$3-1)^2</f>
        <v>0.0001041775237</v>
      </c>
      <c r="AM147" s="36"/>
      <c r="AN147" s="37">
        <f t="shared" ref="AN147:AN149" si="1446">M147/$D147</f>
        <v>1.013928819</v>
      </c>
      <c r="AO147" s="37">
        <f t="shared" ref="AO147:AO149" si="1447">AN147^2</f>
        <v>1.028051649</v>
      </c>
      <c r="AP147" s="37">
        <f t="shared" ref="AP147:AP149" si="1448">(AN147-1)^2</f>
        <v>0.0001940119901</v>
      </c>
      <c r="AQ147" s="37">
        <f t="shared" ref="AQ147:AQ149" si="1449">(AN147*AN$3-1)^2</f>
        <v>0.00007348253903</v>
      </c>
      <c r="AR147" s="36"/>
      <c r="AS147" s="37">
        <f t="shared" ref="AS147:AS149" si="1450">N147/$D147</f>
        <v>1.016045449</v>
      </c>
      <c r="AT147" s="37">
        <f t="shared" ref="AT147:AT149" si="1451">AS147^2</f>
        <v>1.032348355</v>
      </c>
      <c r="AU147" s="37">
        <f t="shared" ref="AU147:AU149" si="1452">(AS147-1)^2</f>
        <v>0.0002574564381</v>
      </c>
      <c r="AV147" s="37">
        <f t="shared" ref="AV147:AV149" si="1453">(AS147*AS$3-1)^2</f>
        <v>0.00001251292295</v>
      </c>
      <c r="AW147" s="36"/>
      <c r="AX147" s="37">
        <f t="shared" ref="AX147:AX149" si="1454">O147/$D147</f>
        <v>1.013799682</v>
      </c>
      <c r="AY147" s="37">
        <f t="shared" ref="AY147:AY149" si="1455">AX147^2</f>
        <v>1.027789796</v>
      </c>
      <c r="AZ147" s="37">
        <f t="shared" ref="AZ147:AZ149" si="1456">(AX147-1)^2</f>
        <v>0.0001904312308</v>
      </c>
      <c r="BA147" s="37">
        <f t="shared" ref="BA147:BA149" si="1457">(AX147*AX$3-1)^2</f>
        <v>0.00007095254899</v>
      </c>
      <c r="BB147" s="36"/>
      <c r="BC147" s="37">
        <f t="shared" ref="BC147:BC149" si="1458">P147/$D147</f>
        <v>1.015913517</v>
      </c>
      <c r="BD147" s="37">
        <f t="shared" ref="BD147:BD149" si="1459">BC147^2</f>
        <v>1.032080274</v>
      </c>
      <c r="BE147" s="37">
        <f t="shared" ref="BE147:BE149" si="1460">(BC147-1)^2</f>
        <v>0.000253240023</v>
      </c>
      <c r="BF147" s="37">
        <f t="shared" ref="BF147:BF149" si="1461">(BC147*BC$3-1)^2</f>
        <v>0.00001145663033</v>
      </c>
      <c r="BG147" s="36"/>
      <c r="BH147" s="37">
        <f t="shared" ref="BH147:BH149" si="1462">Q147/$D147</f>
        <v>1.024541424</v>
      </c>
      <c r="BI147" s="37">
        <f t="shared" ref="BI147:BI149" si="1463">BH147^2</f>
        <v>1.04968513</v>
      </c>
      <c r="BJ147" s="37">
        <f t="shared" ref="BJ147:BJ149" si="1464">(BH147-1)^2</f>
        <v>0.000602281507</v>
      </c>
      <c r="BK147" s="37">
        <f t="shared" ref="BK147:BK149" si="1465">(BH147*BH$3-1)^2</f>
        <v>0.000116998967</v>
      </c>
      <c r="BL147" s="36"/>
      <c r="BM147" s="37">
        <f t="shared" ref="BM147:BM149" si="1466">R147/$D147</f>
        <v>0.9975481918</v>
      </c>
      <c r="BN147" s="37">
        <f t="shared" ref="BN147:BN149" si="1467">BM147^2</f>
        <v>0.9951023949</v>
      </c>
      <c r="BO147" s="37">
        <f t="shared" ref="BO147:BO149" si="1468">(BM147-1)^2</f>
        <v>0.000006011363669</v>
      </c>
      <c r="BP147" s="37">
        <f t="shared" ref="BP147:BP149" si="1469">(BM147*BM$3-1)^2</f>
        <v>0.00002779853385</v>
      </c>
      <c r="BQ147" s="4"/>
    </row>
    <row r="148">
      <c r="A148" s="33">
        <v>37.0</v>
      </c>
      <c r="B148" s="4"/>
      <c r="C148" s="4"/>
      <c r="D148" s="24">
        <v>6140.79</v>
      </c>
      <c r="E148" s="24">
        <v>0.11</v>
      </c>
      <c r="F148" s="10"/>
      <c r="G148" s="10"/>
      <c r="H148" s="4"/>
      <c r="I148" s="27">
        <v>6030.400454</v>
      </c>
      <c r="J148" s="27">
        <v>6056.391593</v>
      </c>
      <c r="K148" s="27">
        <v>6030.488139</v>
      </c>
      <c r="L148" s="27">
        <v>6056.480042</v>
      </c>
      <c r="M148" s="27">
        <v>6139.612765</v>
      </c>
      <c r="N148" s="27">
        <v>6173.305079</v>
      </c>
      <c r="O148" s="27">
        <v>6139.895481</v>
      </c>
      <c r="P148" s="27">
        <v>6173.60121</v>
      </c>
      <c r="Q148" s="27">
        <v>6230.605255</v>
      </c>
      <c r="R148" s="27">
        <v>6011.357092</v>
      </c>
      <c r="S148" s="4"/>
      <c r="T148" s="37">
        <f t="shared" si="1430"/>
        <v>0.9820235595</v>
      </c>
      <c r="U148" s="37">
        <f t="shared" si="1431"/>
        <v>0.9643702714</v>
      </c>
      <c r="V148" s="37">
        <f t="shared" si="1432"/>
        <v>0.0003231524127</v>
      </c>
      <c r="W148" s="37">
        <f t="shared" si="1433"/>
        <v>0.0001121344489</v>
      </c>
      <c r="X148" s="36"/>
      <c r="Y148" s="37">
        <f t="shared" si="1434"/>
        <v>0.9862560995</v>
      </c>
      <c r="Z148" s="37">
        <f t="shared" si="1435"/>
        <v>0.9727010937</v>
      </c>
      <c r="AA148" s="37">
        <f t="shared" si="1436"/>
        <v>0.0001888948021</v>
      </c>
      <c r="AB148" s="37">
        <f t="shared" si="1437"/>
        <v>0.0001812275895</v>
      </c>
      <c r="AC148" s="36"/>
      <c r="AD148" s="37">
        <f t="shared" si="1438"/>
        <v>0.9820378386</v>
      </c>
      <c r="AE148" s="37">
        <f t="shared" si="1439"/>
        <v>0.9643983165</v>
      </c>
      <c r="AF148" s="37">
        <f t="shared" si="1440"/>
        <v>0.0003226392416</v>
      </c>
      <c r="AG148" s="37">
        <f t="shared" si="1441"/>
        <v>0.0001102814722</v>
      </c>
      <c r="AH148" s="36"/>
      <c r="AI148" s="37">
        <f t="shared" si="1442"/>
        <v>0.986270503</v>
      </c>
      <c r="AJ148" s="37">
        <f t="shared" si="1443"/>
        <v>0.9727295051</v>
      </c>
      <c r="AK148" s="37">
        <f t="shared" si="1444"/>
        <v>0.0001884990884</v>
      </c>
      <c r="AL148" s="37">
        <f t="shared" si="1445"/>
        <v>0.0001790867126</v>
      </c>
      <c r="AM148" s="36"/>
      <c r="AN148" s="37">
        <f t="shared" si="1446"/>
        <v>0.9998082926</v>
      </c>
      <c r="AO148" s="37">
        <f t="shared" si="1447"/>
        <v>0.9996166219</v>
      </c>
      <c r="AP148" s="37">
        <f t="shared" si="1448"/>
        <v>0.0000000367517344</v>
      </c>
      <c r="AQ148" s="37">
        <f t="shared" si="1449"/>
        <v>0.00002996173282</v>
      </c>
      <c r="AR148" s="36"/>
      <c r="AS148" s="37">
        <f t="shared" si="1450"/>
        <v>1.005294934</v>
      </c>
      <c r="AT148" s="37">
        <f t="shared" si="1451"/>
        <v>1.010617905</v>
      </c>
      <c r="AU148" s="37">
        <f t="shared" si="1452"/>
        <v>0.00002803632821</v>
      </c>
      <c r="AV148" s="37">
        <f t="shared" si="1453"/>
        <v>0.00005013785703</v>
      </c>
      <c r="AW148" s="36"/>
      <c r="AX148" s="37">
        <f t="shared" si="1454"/>
        <v>0.9998543316</v>
      </c>
      <c r="AY148" s="37">
        <f t="shared" si="1455"/>
        <v>0.9997086844</v>
      </c>
      <c r="AZ148" s="37">
        <f t="shared" si="1456"/>
        <v>0.00000002121928019</v>
      </c>
      <c r="BA148" s="37">
        <f t="shared" si="1457"/>
        <v>0.00002968138545</v>
      </c>
      <c r="BB148" s="36"/>
      <c r="BC148" s="37">
        <f t="shared" si="1458"/>
        <v>1.005343158</v>
      </c>
      <c r="BD148" s="37">
        <f t="shared" si="1459"/>
        <v>1.010714865</v>
      </c>
      <c r="BE148" s="37">
        <f t="shared" si="1460"/>
        <v>0.0000285493353</v>
      </c>
      <c r="BF148" s="37">
        <f t="shared" si="1461"/>
        <v>0.00004977635222</v>
      </c>
      <c r="BG148" s="36"/>
      <c r="BH148" s="37">
        <f t="shared" si="1462"/>
        <v>1.01462601</v>
      </c>
      <c r="BI148" s="37">
        <f t="shared" si="1463"/>
        <v>1.02946594</v>
      </c>
      <c r="BJ148" s="37">
        <f t="shared" si="1464"/>
        <v>0.000213920164</v>
      </c>
      <c r="BK148" s="37">
        <f t="shared" si="1465"/>
        <v>0.0000010691955</v>
      </c>
      <c r="BL148" s="36"/>
      <c r="BM148" s="37">
        <f t="shared" si="1466"/>
        <v>0.9789224338</v>
      </c>
      <c r="BN148" s="37">
        <f t="shared" si="1467"/>
        <v>0.9582891313</v>
      </c>
      <c r="BO148" s="37">
        <f t="shared" si="1468"/>
        <v>0.0004442637987</v>
      </c>
      <c r="BP148" s="37">
        <f t="shared" si="1469"/>
        <v>0.0001821838542</v>
      </c>
      <c r="BQ148" s="4"/>
    </row>
    <row r="149">
      <c r="B149" s="4"/>
      <c r="C149" s="4"/>
      <c r="D149" s="24">
        <v>5685.29</v>
      </c>
      <c r="E149" s="24">
        <v>0.11</v>
      </c>
      <c r="F149" s="10"/>
      <c r="G149" s="10"/>
      <c r="H149" s="4"/>
      <c r="I149" s="27">
        <v>5600.754562</v>
      </c>
      <c r="J149" s="27">
        <v>5623.925355</v>
      </c>
      <c r="K149" s="27">
        <v>5600.719333</v>
      </c>
      <c r="L149" s="27">
        <v>5623.888781</v>
      </c>
      <c r="M149" s="27">
        <v>5697.157012</v>
      </c>
      <c r="N149" s="27">
        <v>5727.020875</v>
      </c>
      <c r="O149" s="27">
        <v>5697.348145</v>
      </c>
      <c r="P149" s="27">
        <v>5727.221965</v>
      </c>
      <c r="Q149" s="27">
        <v>5779.797409</v>
      </c>
      <c r="R149" s="27">
        <v>5580.079329</v>
      </c>
      <c r="S149" s="4"/>
      <c r="T149" s="37">
        <f t="shared" si="1430"/>
        <v>0.9851308486</v>
      </c>
      <c r="U149" s="37">
        <f t="shared" si="1431"/>
        <v>0.9704827888</v>
      </c>
      <c r="V149" s="37">
        <f t="shared" si="1432"/>
        <v>0.0002210916646</v>
      </c>
      <c r="W149" s="37">
        <f t="shared" si="1433"/>
        <v>0.00005563209252</v>
      </c>
      <c r="X149" s="36"/>
      <c r="Y149" s="37">
        <f t="shared" si="1434"/>
        <v>0.9892064178</v>
      </c>
      <c r="Z149" s="37">
        <f t="shared" si="1435"/>
        <v>0.978529337</v>
      </c>
      <c r="AA149" s="37">
        <f t="shared" si="1436"/>
        <v>0.0001165014169</v>
      </c>
      <c r="AB149" s="37">
        <f t="shared" si="1437"/>
        <v>0.0001104794037</v>
      </c>
      <c r="AC149" s="36"/>
      <c r="AD149" s="37">
        <f t="shared" si="1438"/>
        <v>0.985124652</v>
      </c>
      <c r="AE149" s="37">
        <f t="shared" si="1439"/>
        <v>0.9704705801</v>
      </c>
      <c r="AF149" s="37">
        <f t="shared" si="1440"/>
        <v>0.0002212759769</v>
      </c>
      <c r="AG149" s="37">
        <f t="shared" si="1441"/>
        <v>0.00005463034366</v>
      </c>
      <c r="AH149" s="36"/>
      <c r="AI149" s="37">
        <f t="shared" si="1442"/>
        <v>0.9891999847</v>
      </c>
      <c r="AJ149" s="37">
        <f t="shared" si="1443"/>
        <v>0.9785166097</v>
      </c>
      <c r="AK149" s="37">
        <f t="shared" si="1444"/>
        <v>0.0001166403305</v>
      </c>
      <c r="AL149" s="37">
        <f t="shared" si="1445"/>
        <v>0.0001092404467</v>
      </c>
      <c r="AM149" s="36"/>
      <c r="AN149" s="37">
        <f t="shared" si="1446"/>
        <v>1.002087319</v>
      </c>
      <c r="AO149" s="37">
        <f t="shared" si="1447"/>
        <v>1.004178994</v>
      </c>
      <c r="AP149" s="37">
        <f t="shared" si="1448"/>
        <v>0.000004356899258</v>
      </c>
      <c r="AQ149" s="37">
        <f t="shared" si="1449"/>
        <v>0.00001028321505</v>
      </c>
      <c r="AR149" s="36"/>
      <c r="AS149" s="37">
        <f t="shared" si="1450"/>
        <v>1.007340149</v>
      </c>
      <c r="AT149" s="37">
        <f t="shared" si="1451"/>
        <v>1.014734176</v>
      </c>
      <c r="AU149" s="37">
        <f t="shared" si="1452"/>
        <v>0.00005387778551</v>
      </c>
      <c r="AV149" s="37">
        <f t="shared" si="1453"/>
        <v>0.00002561141455</v>
      </c>
      <c r="AW149" s="36"/>
      <c r="AX149" s="37">
        <f t="shared" si="1454"/>
        <v>1.002120938</v>
      </c>
      <c r="AY149" s="37">
        <f t="shared" si="1455"/>
        <v>1.004246373</v>
      </c>
      <c r="AZ149" s="37">
        <f t="shared" si="1456"/>
        <v>0.000004498376058</v>
      </c>
      <c r="BA149" s="37">
        <f t="shared" si="1457"/>
        <v>0.00001019829405</v>
      </c>
      <c r="BB149" s="36"/>
      <c r="BC149" s="37">
        <f t="shared" si="1458"/>
        <v>1.007375519</v>
      </c>
      <c r="BD149" s="37">
        <f t="shared" si="1459"/>
        <v>1.014805436</v>
      </c>
      <c r="BE149" s="37">
        <f t="shared" si="1460"/>
        <v>0.00005439828204</v>
      </c>
      <c r="BF149" s="37">
        <f t="shared" si="1461"/>
        <v>0.00002548168406</v>
      </c>
      <c r="BG149" s="36"/>
      <c r="BH149" s="37">
        <f t="shared" si="1462"/>
        <v>1.016623147</v>
      </c>
      <c r="BI149" s="37">
        <f t="shared" si="1463"/>
        <v>1.033522622</v>
      </c>
      <c r="BJ149" s="37">
        <f t="shared" si="1464"/>
        <v>0.0002763290021</v>
      </c>
      <c r="BK149" s="37">
        <f t="shared" si="1465"/>
        <v>0.000009026431786</v>
      </c>
      <c r="BL149" s="36"/>
      <c r="BM149" s="37">
        <f t="shared" si="1466"/>
        <v>0.9814942297</v>
      </c>
      <c r="BN149" s="37">
        <f t="shared" si="1467"/>
        <v>0.9633309229</v>
      </c>
      <c r="BO149" s="37">
        <f t="shared" si="1468"/>
        <v>0.0003424635355</v>
      </c>
      <c r="BP149" s="37">
        <f t="shared" si="1469"/>
        <v>0.0001189373467</v>
      </c>
      <c r="BQ149" s="4"/>
    </row>
    <row r="150">
      <c r="A150" s="4"/>
      <c r="B150" s="4"/>
      <c r="C150" s="4"/>
      <c r="D150" s="4"/>
      <c r="E150" s="4"/>
      <c r="F150" s="4"/>
      <c r="G150" s="4"/>
      <c r="H150" s="4"/>
      <c r="I150" s="34" t="s">
        <v>43</v>
      </c>
      <c r="J150" s="34" t="s">
        <v>44</v>
      </c>
      <c r="K150" s="34" t="s">
        <v>45</v>
      </c>
      <c r="L150" s="34" t="s">
        <v>46</v>
      </c>
      <c r="M150" s="34" t="s">
        <v>47</v>
      </c>
      <c r="N150" s="34" t="s">
        <v>48</v>
      </c>
      <c r="O150" s="34" t="s">
        <v>49</v>
      </c>
      <c r="P150" s="34" t="s">
        <v>50</v>
      </c>
      <c r="Q150" s="34" t="s">
        <v>51</v>
      </c>
      <c r="R150" s="34" t="s">
        <v>52</v>
      </c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</row>
    <row r="151">
      <c r="A151" s="28">
        <v>33.0</v>
      </c>
      <c r="B151" s="29" t="s">
        <v>159</v>
      </c>
      <c r="C151" s="29" t="s">
        <v>160</v>
      </c>
      <c r="D151" s="30">
        <f t="shared" ref="D151:E151" si="1470">29979.2458 * F151</f>
        <v>3557.308886</v>
      </c>
      <c r="E151" s="30">
        <f t="shared" si="1470"/>
        <v>0.000299792458</v>
      </c>
      <c r="F151" s="24">
        <v>0.118659052</v>
      </c>
      <c r="G151" s="24">
        <v>1.0E-8</v>
      </c>
      <c r="H151" s="32" t="s">
        <v>161</v>
      </c>
      <c r="I151" s="27">
        <v>3498.308441</v>
      </c>
      <c r="J151" s="27">
        <v>3528.972318</v>
      </c>
      <c r="K151" s="27">
        <v>3497.791513</v>
      </c>
      <c r="L151" s="27">
        <v>3528.462495</v>
      </c>
      <c r="M151" s="27">
        <v>3560.659753</v>
      </c>
      <c r="N151" s="27">
        <v>3593.481603</v>
      </c>
      <c r="O151" s="27">
        <v>3560.786063</v>
      </c>
      <c r="P151" s="27">
        <v>3593.614671</v>
      </c>
      <c r="Q151" s="27">
        <v>3599.448158</v>
      </c>
      <c r="R151" s="27">
        <v>3515.960882</v>
      </c>
      <c r="S151" s="4"/>
      <c r="T151" s="37">
        <f t="shared" ref="T151:T153" si="1472">I151/$D151</f>
        <v>0.9834143036</v>
      </c>
      <c r="U151" s="37">
        <f t="shared" ref="U151:U153" si="1473">T151^2</f>
        <v>0.9671036925</v>
      </c>
      <c r="V151" s="37">
        <f t="shared" ref="V151:V153" si="1474">(T151-1)^2</f>
        <v>0.0002750853261</v>
      </c>
      <c r="W151" s="37">
        <f t="shared" ref="W151:W153" si="1475">(T151*T$3-1)^2</f>
        <v>0.00008442209649</v>
      </c>
      <c r="X151" s="36"/>
      <c r="Y151" s="37">
        <f t="shared" ref="Y151:Y153" si="1476">J151/$D151</f>
        <v>0.9920342683</v>
      </c>
      <c r="Z151" s="37">
        <f t="shared" ref="Z151:Z153" si="1477">Y151^2</f>
        <v>0.9841319894</v>
      </c>
      <c r="AA151" s="37">
        <f t="shared" ref="AA151:AA153" si="1478">(Y151-1)^2</f>
        <v>0.00006345288215</v>
      </c>
      <c r="AB151" s="37">
        <f t="shared" ref="AB151:AB153" si="1479">(Y151*Y$3-1)^2</f>
        <v>0.0000590171154</v>
      </c>
      <c r="AC151" s="36"/>
      <c r="AD151" s="37">
        <f t="shared" ref="AD151:AD153" si="1480">K151/$D151</f>
        <v>0.9832689892</v>
      </c>
      <c r="AE151" s="37">
        <f t="shared" ref="AE151:AE153" si="1481">AD151^2</f>
        <v>0.9668179052</v>
      </c>
      <c r="AF151" s="37">
        <f t="shared" ref="AF151:AF153" si="1482">(AD151-1)^2</f>
        <v>0.0002799267215</v>
      </c>
      <c r="AG151" s="37">
        <f t="shared" ref="AG151:AG153" si="1483">(AD151*AD$3-1)^2</f>
        <v>0.00008576602393</v>
      </c>
      <c r="AH151" s="36"/>
      <c r="AI151" s="37">
        <f t="shared" ref="AI151:AI153" si="1484">L151/$D151</f>
        <v>0.9918909512</v>
      </c>
      <c r="AJ151" s="37">
        <f t="shared" ref="AJ151:AJ153" si="1485">AI151^2</f>
        <v>0.9838476591</v>
      </c>
      <c r="AK151" s="37">
        <f t="shared" ref="AK151:AK153" si="1486">(AI151-1)^2</f>
        <v>0.0000657566722</v>
      </c>
      <c r="AL151" s="37">
        <f t="shared" ref="AL151:AL153" si="1487">(AI151*AI$3-1)^2</f>
        <v>0.00006021607488</v>
      </c>
      <c r="AM151" s="36"/>
      <c r="AN151" s="37">
        <f t="shared" ref="AN151:AN153" si="1488">M151/$D151</f>
        <v>1.000941967</v>
      </c>
      <c r="AO151" s="37">
        <f t="shared" ref="AO151:AO153" si="1489">AN151^2</f>
        <v>1.001884821</v>
      </c>
      <c r="AP151" s="37">
        <f t="shared" ref="AP151:AP153" si="1490">(AN151-1)^2</f>
        <v>0.0000008873013616</v>
      </c>
      <c r="AQ151" s="37">
        <f t="shared" ref="AQ151:AQ153" si="1491">(AN151*AN$3-1)^2</f>
        <v>0.00001888811785</v>
      </c>
      <c r="AR151" s="36"/>
      <c r="AS151" s="37">
        <f t="shared" ref="AS151:AS153" si="1492">N151/$D151</f>
        <v>1.010168562</v>
      </c>
      <c r="AT151" s="37">
        <f t="shared" ref="AT151:AT153" si="1493">AS151^2</f>
        <v>1.020440524</v>
      </c>
      <c r="AU151" s="37">
        <f t="shared" ref="AU151:AU153" si="1494">(AS151-1)^2</f>
        <v>0.0001033996573</v>
      </c>
      <c r="AV151" s="37">
        <f t="shared" ref="AV151:AV153" si="1495">(AS151*AS$3-1)^2</f>
        <v>0.000005140096766</v>
      </c>
      <c r="AW151" s="36"/>
      <c r="AX151" s="37">
        <f t="shared" ref="AX151:AX153" si="1496">O151/$D151</f>
        <v>1.000977474</v>
      </c>
      <c r="AY151" s="37">
        <f t="shared" ref="AY151:AY153" si="1497">AX151^2</f>
        <v>1.001955903</v>
      </c>
      <c r="AZ151" s="37">
        <f t="shared" ref="AZ151:AZ153" si="1498">(AX151-1)^2</f>
        <v>0.0000009554552837</v>
      </c>
      <c r="BA151" s="37">
        <f t="shared" ref="BA151:BA153" si="1499">(AX151*AX$3-1)^2</f>
        <v>0.00001875649066</v>
      </c>
      <c r="BB151" s="36"/>
      <c r="BC151" s="37">
        <f t="shared" ref="BC151:BC153" si="1500">P151/$D151</f>
        <v>1.010205969</v>
      </c>
      <c r="BD151" s="37">
        <f t="shared" ref="BD151:BD153" si="1501">BC151^2</f>
        <v>1.0205161</v>
      </c>
      <c r="BE151" s="37">
        <f t="shared" ref="BE151:BE153" si="1502">(BC151-1)^2</f>
        <v>0.000104161806</v>
      </c>
      <c r="BF151" s="37">
        <f t="shared" ref="BF151:BF153" si="1503">(BC151*BC$3-1)^2</f>
        <v>0.00000507328362</v>
      </c>
      <c r="BG151" s="36"/>
      <c r="BH151" s="37">
        <f t="shared" ref="BH151:BH153" si="1504">Q151/$D151</f>
        <v>1.011845829</v>
      </c>
      <c r="BI151" s="37">
        <f t="shared" ref="BI151:BI153" si="1505">BH151^2</f>
        <v>1.023831981</v>
      </c>
      <c r="BJ151" s="37">
        <f t="shared" ref="BJ151:BJ153" si="1506">(BH151-1)^2</f>
        <v>0.0001403236576</v>
      </c>
      <c r="BK151" s="37">
        <f t="shared" ref="BK151:BK153" si="1507">(BH151*BH$3-1)^2</f>
        <v>0.00000292040269</v>
      </c>
      <c r="BL151" s="36"/>
      <c r="BM151" s="37">
        <f t="shared" ref="BM151:BM153" si="1508">R151/$D151</f>
        <v>0.9883766056</v>
      </c>
      <c r="BN151" s="37">
        <f t="shared" ref="BN151:BN153" si="1509">BM151^2</f>
        <v>0.9768883144</v>
      </c>
      <c r="BO151" s="37">
        <f t="shared" ref="BO151:BO153" si="1510">(BM151-1)^2</f>
        <v>0.0001351032981</v>
      </c>
      <c r="BP151" s="37">
        <f t="shared" ref="BP151:BP153" si="1511">(BM151*BM$3-1)^2</f>
        <v>0.00001576226846</v>
      </c>
      <c r="BQ151" s="4"/>
    </row>
    <row r="152">
      <c r="A152" s="33">
        <v>38.0</v>
      </c>
      <c r="B152" s="4"/>
      <c r="C152" s="4"/>
      <c r="D152" s="43">
        <f t="shared" ref="D152:E152" si="1471">29979.2458 * F152</f>
        <v>3464.110786</v>
      </c>
      <c r="E152" s="43">
        <f t="shared" si="1471"/>
        <v>0.000299792458</v>
      </c>
      <c r="F152" s="39">
        <v>0.115550298</v>
      </c>
      <c r="G152" s="24">
        <v>1.0E-8</v>
      </c>
      <c r="H152" s="4"/>
      <c r="I152" s="27">
        <v>3405.576494</v>
      </c>
      <c r="J152" s="27">
        <v>3440.345543</v>
      </c>
      <c r="K152" s="27">
        <v>3405.784655</v>
      </c>
      <c r="L152" s="27">
        <v>3440.719913</v>
      </c>
      <c r="M152" s="27">
        <v>3452.096069</v>
      </c>
      <c r="N152" s="27">
        <v>3485.723226</v>
      </c>
      <c r="O152" s="27">
        <v>3452.601139</v>
      </c>
      <c r="P152" s="27">
        <v>3486.312679</v>
      </c>
      <c r="Q152" s="27">
        <v>3506.001518</v>
      </c>
      <c r="R152" s="27">
        <v>3402.833084</v>
      </c>
      <c r="S152" s="4"/>
      <c r="T152" s="37">
        <f t="shared" si="1472"/>
        <v>0.9831026501</v>
      </c>
      <c r="U152" s="37">
        <f t="shared" si="1473"/>
        <v>0.9664908207</v>
      </c>
      <c r="V152" s="37">
        <f t="shared" si="1474"/>
        <v>0.0002855204333</v>
      </c>
      <c r="W152" s="37">
        <f t="shared" si="1475"/>
        <v>0.00009029080895</v>
      </c>
      <c r="X152" s="36"/>
      <c r="Y152" s="37">
        <f t="shared" si="1476"/>
        <v>0.9931395834</v>
      </c>
      <c r="Z152" s="37">
        <f t="shared" si="1477"/>
        <v>0.9863262322</v>
      </c>
      <c r="AA152" s="37">
        <f t="shared" si="1478"/>
        <v>0.00004706531539</v>
      </c>
      <c r="AB152" s="37">
        <f t="shared" si="1479"/>
        <v>0.0000432520459</v>
      </c>
      <c r="AC152" s="36"/>
      <c r="AD152" s="37">
        <f t="shared" si="1480"/>
        <v>0.9831627409</v>
      </c>
      <c r="AE152" s="37">
        <f t="shared" si="1481"/>
        <v>0.966608975</v>
      </c>
      <c r="AF152" s="37">
        <f t="shared" si="1482"/>
        <v>0.0002834932955</v>
      </c>
      <c r="AG152" s="37">
        <f t="shared" si="1483"/>
        <v>0.00008776036662</v>
      </c>
      <c r="AH152" s="36"/>
      <c r="AI152" s="37">
        <f t="shared" si="1484"/>
        <v>0.9932476545</v>
      </c>
      <c r="AJ152" s="37">
        <f t="shared" si="1485"/>
        <v>0.9865409031</v>
      </c>
      <c r="AK152" s="37">
        <f t="shared" si="1486"/>
        <v>0.00004559417025</v>
      </c>
      <c r="AL152" s="37">
        <f t="shared" si="1487"/>
        <v>0.0000409948352</v>
      </c>
      <c r="AM152" s="36"/>
      <c r="AN152" s="37">
        <f t="shared" si="1488"/>
        <v>0.9965316591</v>
      </c>
      <c r="AO152" s="37">
        <f t="shared" si="1489"/>
        <v>0.9930753477</v>
      </c>
      <c r="AP152" s="37">
        <f t="shared" si="1490"/>
        <v>0.00001202938837</v>
      </c>
      <c r="AQ152" s="37">
        <f t="shared" si="1491"/>
        <v>0.00007626623276</v>
      </c>
      <c r="AR152" s="36"/>
      <c r="AS152" s="37">
        <f t="shared" si="1492"/>
        <v>1.006238958</v>
      </c>
      <c r="AT152" s="37">
        <f t="shared" si="1493"/>
        <v>1.01251684</v>
      </c>
      <c r="AU152" s="37">
        <f t="shared" si="1494"/>
        <v>0.00003892459078</v>
      </c>
      <c r="AV152" s="37">
        <f t="shared" si="1495"/>
        <v>0.0000378029113</v>
      </c>
      <c r="AW152" s="36"/>
      <c r="AX152" s="37">
        <f t="shared" si="1496"/>
        <v>0.9966774599</v>
      </c>
      <c r="AY152" s="37">
        <f t="shared" si="1497"/>
        <v>0.9933659591</v>
      </c>
      <c r="AZ152" s="37">
        <f t="shared" si="1498"/>
        <v>0.00001103927273</v>
      </c>
      <c r="BA152" s="37">
        <f t="shared" si="1499"/>
        <v>0.00007409915787</v>
      </c>
      <c r="BB152" s="36"/>
      <c r="BC152" s="37">
        <f t="shared" si="1500"/>
        <v>1.006409117</v>
      </c>
      <c r="BD152" s="37">
        <f t="shared" si="1501"/>
        <v>1.012859312</v>
      </c>
      <c r="BE152" s="37">
        <f t="shared" si="1502"/>
        <v>0.00004107678689</v>
      </c>
      <c r="BF152" s="37">
        <f t="shared" si="1503"/>
        <v>0.0000360290707</v>
      </c>
      <c r="BG152" s="36"/>
      <c r="BH152" s="37">
        <f t="shared" si="1504"/>
        <v>1.012092781</v>
      </c>
      <c r="BI152" s="37">
        <f t="shared" si="1505"/>
        <v>1.024331797</v>
      </c>
      <c r="BJ152" s="37">
        <f t="shared" si="1506"/>
        <v>0.0001462353446</v>
      </c>
      <c r="BK152" s="37">
        <f t="shared" si="1507"/>
        <v>0.000002147030162</v>
      </c>
      <c r="BL152" s="36"/>
      <c r="BM152" s="37">
        <f t="shared" si="1508"/>
        <v>0.982310698</v>
      </c>
      <c r="BN152" s="37">
        <f t="shared" si="1509"/>
        <v>0.9649343073</v>
      </c>
      <c r="BO152" s="37">
        <f t="shared" si="1510"/>
        <v>0.0003129114068</v>
      </c>
      <c r="BP152" s="37">
        <f t="shared" si="1511"/>
        <v>0.0001016678901</v>
      </c>
      <c r="BQ152" s="4"/>
    </row>
    <row r="153">
      <c r="B153" s="4"/>
      <c r="C153" s="4"/>
      <c r="D153" s="43">
        <f t="shared" ref="D153:E153" si="1512">29979.2458 * F153</f>
        <v>1753.100014</v>
      </c>
      <c r="E153" s="43">
        <f t="shared" si="1512"/>
        <v>0.0002098547206</v>
      </c>
      <c r="F153" s="39">
        <v>0.058477122</v>
      </c>
      <c r="G153" s="24">
        <v>7.0E-9</v>
      </c>
      <c r="H153" s="4"/>
      <c r="I153" s="27">
        <v>1725.659844</v>
      </c>
      <c r="J153" s="27">
        <v>1742.047709</v>
      </c>
      <c r="K153" s="27">
        <v>1725.587489</v>
      </c>
      <c r="L153" s="27">
        <v>1742.019435</v>
      </c>
      <c r="M153" s="27">
        <v>1752.768793</v>
      </c>
      <c r="N153" s="27">
        <v>1769.39114</v>
      </c>
      <c r="O153" s="27">
        <v>1752.929602</v>
      </c>
      <c r="P153" s="27">
        <v>1769.575278</v>
      </c>
      <c r="Q153" s="27">
        <v>1776.055259</v>
      </c>
      <c r="R153" s="27">
        <v>1729.236075</v>
      </c>
      <c r="S153" s="4"/>
      <c r="T153" s="37">
        <f t="shared" si="1472"/>
        <v>0.98434763</v>
      </c>
      <c r="U153" s="37">
        <f t="shared" si="1473"/>
        <v>0.9689402566</v>
      </c>
      <c r="V153" s="37">
        <f t="shared" si="1474"/>
        <v>0.0002449966875</v>
      </c>
      <c r="W153" s="37">
        <f t="shared" si="1475"/>
        <v>0.0000680262479</v>
      </c>
      <c r="X153" s="36"/>
      <c r="Y153" s="37">
        <f t="shared" si="1476"/>
        <v>0.993695565</v>
      </c>
      <c r="Z153" s="37">
        <f t="shared" si="1477"/>
        <v>0.9874308759</v>
      </c>
      <c r="AA153" s="37">
        <f t="shared" si="1478"/>
        <v>0.00003974590086</v>
      </c>
      <c r="AB153" s="37">
        <f t="shared" si="1479"/>
        <v>0.00003624627995</v>
      </c>
      <c r="AC153" s="36"/>
      <c r="AD153" s="37">
        <f t="shared" si="1480"/>
        <v>0.9843063574</v>
      </c>
      <c r="AE153" s="37">
        <f t="shared" si="1481"/>
        <v>0.9688590052</v>
      </c>
      <c r="AF153" s="37">
        <f t="shared" si="1482"/>
        <v>0.000246290419</v>
      </c>
      <c r="AG153" s="37">
        <f t="shared" si="1483"/>
        <v>0.00006749847577</v>
      </c>
      <c r="AH153" s="36"/>
      <c r="AI153" s="37">
        <f t="shared" si="1484"/>
        <v>0.993679437</v>
      </c>
      <c r="AJ153" s="37">
        <f t="shared" si="1485"/>
        <v>0.9873988235</v>
      </c>
      <c r="AK153" s="37">
        <f t="shared" si="1486"/>
        <v>0.00003994951685</v>
      </c>
      <c r="AL153" s="37">
        <f t="shared" si="1487"/>
        <v>0.0000356502904</v>
      </c>
      <c r="AM153" s="36"/>
      <c r="AN153" s="37">
        <f t="shared" si="1488"/>
        <v>0.9998110655</v>
      </c>
      <c r="AO153" s="37">
        <f t="shared" si="1489"/>
        <v>0.9996221667</v>
      </c>
      <c r="AP153" s="37">
        <f t="shared" si="1490"/>
        <v>0.00000003569625391</v>
      </c>
      <c r="AQ153" s="37">
        <f t="shared" si="1491"/>
        <v>0.00002993154462</v>
      </c>
      <c r="AR153" s="36"/>
      <c r="AS153" s="37">
        <f t="shared" si="1492"/>
        <v>1.009292753</v>
      </c>
      <c r="AT153" s="37">
        <f t="shared" si="1493"/>
        <v>1.018671862</v>
      </c>
      <c r="AU153" s="37">
        <f t="shared" si="1494"/>
        <v>0.0000863552633</v>
      </c>
      <c r="AV153" s="37">
        <f t="shared" si="1495"/>
        <v>0.000009810710608</v>
      </c>
      <c r="AW153" s="36"/>
      <c r="AX153" s="37">
        <f t="shared" si="1496"/>
        <v>0.9999027938</v>
      </c>
      <c r="AY153" s="37">
        <f t="shared" si="1497"/>
        <v>0.9998055971</v>
      </c>
      <c r="AZ153" s="37">
        <f t="shared" si="1498"/>
        <v>0.00000000944903689</v>
      </c>
      <c r="BA153" s="37">
        <f t="shared" si="1499"/>
        <v>0.00002915845896</v>
      </c>
      <c r="BB153" s="36"/>
      <c r="BC153" s="37">
        <f t="shared" si="1500"/>
        <v>1.009397789</v>
      </c>
      <c r="BD153" s="37">
        <f t="shared" si="1501"/>
        <v>1.018883896</v>
      </c>
      <c r="BE153" s="37">
        <f t="shared" si="1502"/>
        <v>0.00008831843655</v>
      </c>
      <c r="BF153" s="37">
        <f t="shared" si="1503"/>
        <v>0.000009306211732</v>
      </c>
      <c r="BG153" s="36"/>
      <c r="BH153" s="37">
        <f t="shared" si="1504"/>
        <v>1.013094087</v>
      </c>
      <c r="BI153" s="37">
        <f t="shared" si="1505"/>
        <v>1.02635963</v>
      </c>
      <c r="BJ153" s="37">
        <f t="shared" si="1506"/>
        <v>0.000171455126</v>
      </c>
      <c r="BK153" s="37">
        <f t="shared" si="1507"/>
        <v>0.0000002278931689</v>
      </c>
      <c r="BL153" s="36"/>
      <c r="BM153" s="37">
        <f t="shared" si="1508"/>
        <v>0.9863875769</v>
      </c>
      <c r="BN153" s="37">
        <f t="shared" si="1509"/>
        <v>0.9729604519</v>
      </c>
      <c r="BO153" s="37">
        <f t="shared" si="1510"/>
        <v>0.0001852980624</v>
      </c>
      <c r="BP153" s="37">
        <f t="shared" si="1511"/>
        <v>0.00003569587505</v>
      </c>
      <c r="BQ153" s="4"/>
    </row>
    <row r="154">
      <c r="A154" s="4"/>
      <c r="B154" s="4"/>
      <c r="C154" s="4"/>
      <c r="D154" s="4"/>
      <c r="E154" s="4"/>
      <c r="F154" s="4"/>
      <c r="G154" s="4"/>
      <c r="H154" s="4"/>
      <c r="I154" s="34" t="s">
        <v>43</v>
      </c>
      <c r="J154" s="34" t="s">
        <v>44</v>
      </c>
      <c r="K154" s="34" t="s">
        <v>45</v>
      </c>
      <c r="L154" s="34" t="s">
        <v>46</v>
      </c>
      <c r="M154" s="34" t="s">
        <v>47</v>
      </c>
      <c r="N154" s="34" t="s">
        <v>48</v>
      </c>
      <c r="O154" s="34" t="s">
        <v>49</v>
      </c>
      <c r="P154" s="34" t="s">
        <v>50</v>
      </c>
      <c r="Q154" s="34" t="s">
        <v>51</v>
      </c>
      <c r="R154" s="34" t="s">
        <v>52</v>
      </c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</row>
    <row r="155">
      <c r="A155" s="28">
        <v>34.0</v>
      </c>
      <c r="B155" s="29" t="s">
        <v>162</v>
      </c>
      <c r="C155" s="29" t="s">
        <v>163</v>
      </c>
      <c r="D155" s="43">
        <f t="shared" ref="D155:E155" si="1513">29979.2458 * F155</f>
        <v>11830.34468</v>
      </c>
      <c r="E155" s="43">
        <f t="shared" si="1513"/>
        <v>0</v>
      </c>
      <c r="F155" s="24">
        <v>0.394617822</v>
      </c>
      <c r="G155" s="10"/>
      <c r="H155" s="32" t="s">
        <v>164</v>
      </c>
      <c r="I155" s="27">
        <v>11815.889842</v>
      </c>
      <c r="J155" s="27">
        <v>11800.573557</v>
      </c>
      <c r="K155" s="27">
        <v>11815.975015</v>
      </c>
      <c r="L155" s="27">
        <v>11800.663465</v>
      </c>
      <c r="M155" s="27">
        <v>11933.092762</v>
      </c>
      <c r="N155" s="27">
        <v>11925.106382</v>
      </c>
      <c r="O155" s="27">
        <v>11933.114333</v>
      </c>
      <c r="P155" s="27">
        <v>11925.129159</v>
      </c>
      <c r="Q155" s="27">
        <v>11960.528025</v>
      </c>
      <c r="R155" s="27">
        <v>11739.864039</v>
      </c>
      <c r="S155" s="4"/>
      <c r="T155" s="37">
        <f t="shared" ref="T155:T157" si="1515">I155/$D155</f>
        <v>0.9987781556</v>
      </c>
      <c r="U155" s="37">
        <f t="shared" ref="U155:U157" si="1516">T155^2</f>
        <v>0.997557804</v>
      </c>
      <c r="V155" s="37">
        <f t="shared" ref="V155:V157" si="1517">(T155-1)^2</f>
        <v>0.00000149290382</v>
      </c>
      <c r="W155" s="37">
        <f t="shared" ref="W155:W157" si="1518">(T155*T$3-1)^2</f>
        <v>0.00003958012679</v>
      </c>
      <c r="X155" s="36"/>
      <c r="Y155" s="37">
        <f t="shared" ref="Y155:Y157" si="1519">J155/$D155</f>
        <v>0.9974834946</v>
      </c>
      <c r="Z155" s="37">
        <f t="shared" ref="Z155:Z157" si="1520">Y155^2</f>
        <v>0.9949733221</v>
      </c>
      <c r="AA155" s="37">
        <f t="shared" ref="AA155:AA157" si="1521">(Y155-1)^2</f>
        <v>0.000006332799224</v>
      </c>
      <c r="AB155" s="37">
        <f t="shared" ref="AB155:AB157" si="1522">(Y155*Y$3-1)^2</f>
        <v>0.000004979486469</v>
      </c>
      <c r="AC155" s="36"/>
      <c r="AD155" s="37">
        <f t="shared" ref="AD155:AD157" si="1523">K155/$D155</f>
        <v>0.9987853551</v>
      </c>
      <c r="AE155" s="37">
        <f t="shared" ref="AE155:AE157" si="1524">AD155^2</f>
        <v>0.9975721856</v>
      </c>
      <c r="AF155" s="37">
        <f t="shared" ref="AF155:AF157" si="1525">(AD155-1)^2</f>
        <v>0.000001475362226</v>
      </c>
      <c r="AG155" s="37">
        <f t="shared" ref="AG155:AG157" si="1526">(AD155*AD$3-1)^2</f>
        <v>0.00004061832661</v>
      </c>
      <c r="AH155" s="36"/>
      <c r="AI155" s="37">
        <f t="shared" ref="AI155:AI157" si="1527">L155/$D155</f>
        <v>0.9974910944</v>
      </c>
      <c r="AJ155" s="37">
        <f t="shared" ref="AJ155:AJ157" si="1528">AI155^2</f>
        <v>0.9949884834</v>
      </c>
      <c r="AK155" s="37">
        <f t="shared" ref="AK155:AK157" si="1529">(AI155-1)^2</f>
        <v>0.000006294607214</v>
      </c>
      <c r="AL155" s="37">
        <f t="shared" ref="AL155:AL157" si="1530">(AI155*AI$3-1)^2</f>
        <v>0.000004656045896</v>
      </c>
      <c r="AM155" s="36"/>
      <c r="AN155" s="37">
        <f t="shared" ref="AN155:AN157" si="1531">M155/$D155</f>
        <v>1.00868513</v>
      </c>
      <c r="AO155" s="37">
        <f t="shared" ref="AO155:AO157" si="1532">AN155^2</f>
        <v>1.017445691</v>
      </c>
      <c r="AP155" s="37">
        <f t="shared" ref="AP155:AP157" si="1533">(AN155-1)^2</f>
        <v>0.00007543147972</v>
      </c>
      <c r="AQ155" s="37">
        <f t="shared" ref="AQ155:AQ157" si="1534">(AN155*AN$3-1)^2</f>
        <v>0.00001126414159</v>
      </c>
      <c r="AR155" s="36"/>
      <c r="AS155" s="37">
        <f t="shared" ref="AS155:AS157" si="1535">N155/$D155</f>
        <v>1.008010054</v>
      </c>
      <c r="AT155" s="37">
        <f t="shared" ref="AT155:AT157" si="1536">AS155^2</f>
        <v>1.016084269</v>
      </c>
      <c r="AU155" s="37">
        <f t="shared" ref="AU155:AU157" si="1537">(AS155-1)^2</f>
        <v>0.00006416096434</v>
      </c>
      <c r="AV155" s="37">
        <f t="shared" ref="AV155:AV157" si="1538">(AS155*AS$3-1)^2</f>
        <v>0.00001935220362</v>
      </c>
      <c r="AW155" s="36"/>
      <c r="AX155" s="37">
        <f t="shared" ref="AX155:AX157" si="1539">O155/$D155</f>
        <v>1.008686953</v>
      </c>
      <c r="AY155" s="37">
        <f t="shared" ref="AY155:AY157" si="1540">AX155^2</f>
        <v>1.017449369</v>
      </c>
      <c r="AZ155" s="37">
        <f t="shared" ref="AZ155:AZ157" si="1541">(AX155-1)^2</f>
        <v>0.00007546315531</v>
      </c>
      <c r="BA155" s="37">
        <f t="shared" ref="BA155:BA157" si="1542">(AX155*AX$3-1)^2</f>
        <v>0.00001114036247</v>
      </c>
      <c r="BB155" s="36"/>
      <c r="BC155" s="37">
        <f t="shared" ref="BC155:BC157" si="1543">P155/$D155</f>
        <v>1.008011979</v>
      </c>
      <c r="BD155" s="37">
        <f t="shared" ref="BD155:BD157" si="1544">BC155^2</f>
        <v>1.01608815</v>
      </c>
      <c r="BE155" s="37">
        <f t="shared" ref="BE155:BE157" si="1545">(BC155-1)^2</f>
        <v>0.00006419181161</v>
      </c>
      <c r="BF155" s="37">
        <f t="shared" ref="BF155:BF157" si="1546">(BC155*BC$3-1)^2</f>
        <v>0.0000195304563</v>
      </c>
      <c r="BG155" s="36"/>
      <c r="BH155" s="37">
        <f t="shared" ref="BH155:BH157" si="1547">Q155/$D155</f>
        <v>1.011004188</v>
      </c>
      <c r="BI155" s="37">
        <f t="shared" ref="BI155:BI157" si="1548">BH155^2</f>
        <v>1.022129469</v>
      </c>
      <c r="BJ155" s="37">
        <f t="shared" ref="BJ155:BJ157" si="1549">(BH155-1)^2</f>
        <v>0.0001210921632</v>
      </c>
      <c r="BK155" s="37">
        <f t="shared" ref="BK155:BK157" si="1550">(BH155*BH$3-1)^2</f>
        <v>0.000006447964091</v>
      </c>
      <c r="BL155" s="36"/>
      <c r="BM155" s="37">
        <f t="shared" ref="BM155:BM157" si="1551">R155/$D155</f>
        <v>0.9923518168</v>
      </c>
      <c r="BN155" s="37">
        <f t="shared" ref="BN155:BN157" si="1552">BM155^2</f>
        <v>0.9847621282</v>
      </c>
      <c r="BO155" s="37">
        <f t="shared" ref="BO155:BO157" si="1553">(BM155-1)^2</f>
        <v>0.00005849470671</v>
      </c>
      <c r="BP155" s="37">
        <f t="shared" ref="BP155:BP157" si="1554">(BM155*BM$3-1)^2</f>
        <v>0.000000001283058791</v>
      </c>
      <c r="BQ155" s="4"/>
    </row>
    <row r="156">
      <c r="A156" s="33">
        <v>39.0</v>
      </c>
      <c r="B156" s="4"/>
      <c r="C156" s="4"/>
      <c r="D156" s="43">
        <f t="shared" ref="D156:E156" si="1514">29979.2458 * F156</f>
        <v>5286.910478</v>
      </c>
      <c r="E156" s="43">
        <f t="shared" si="1514"/>
        <v>0</v>
      </c>
      <c r="F156" s="24">
        <v>0.176352351</v>
      </c>
      <c r="G156" s="10"/>
      <c r="H156" s="4"/>
      <c r="I156" s="27">
        <v>5195.068389</v>
      </c>
      <c r="J156" s="27">
        <v>5224.335576</v>
      </c>
      <c r="K156" s="27">
        <v>5195.132012</v>
      </c>
      <c r="L156" s="27">
        <v>5224.408619</v>
      </c>
      <c r="M156" s="27">
        <v>5282.009457</v>
      </c>
      <c r="N156" s="27">
        <v>5310.358139</v>
      </c>
      <c r="O156" s="27">
        <v>5282.209971</v>
      </c>
      <c r="P156" s="27">
        <v>5310.565792</v>
      </c>
      <c r="Q156" s="27">
        <v>5367.971791</v>
      </c>
      <c r="R156" s="27">
        <v>5210.743074</v>
      </c>
      <c r="S156" s="4"/>
      <c r="T156" s="37">
        <f t="shared" si="1515"/>
        <v>0.982628401</v>
      </c>
      <c r="U156" s="37">
        <f t="shared" si="1516"/>
        <v>0.9655585744</v>
      </c>
      <c r="V156" s="37">
        <f t="shared" si="1517"/>
        <v>0.0003017724535</v>
      </c>
      <c r="W156" s="37">
        <f t="shared" si="1518"/>
        <v>0.00009959968556</v>
      </c>
      <c r="X156" s="36"/>
      <c r="Y156" s="37">
        <f t="shared" si="1519"/>
        <v>0.9881641835</v>
      </c>
      <c r="Z156" s="37">
        <f t="shared" si="1520"/>
        <v>0.9764684536</v>
      </c>
      <c r="AA156" s="37">
        <f t="shared" si="1521"/>
        <v>0.0001400865512</v>
      </c>
      <c r="AB156" s="37">
        <f t="shared" si="1522"/>
        <v>0.0001334822155</v>
      </c>
      <c r="AC156" s="36"/>
      <c r="AD156" s="37">
        <f t="shared" si="1523"/>
        <v>0.982640435</v>
      </c>
      <c r="AE156" s="37">
        <f t="shared" si="1524"/>
        <v>0.9655822245</v>
      </c>
      <c r="AF156" s="37">
        <f t="shared" si="1525"/>
        <v>0.0003013544966</v>
      </c>
      <c r="AG156" s="37">
        <f t="shared" si="1526"/>
        <v>0.00009789765095</v>
      </c>
      <c r="AH156" s="36"/>
      <c r="AI156" s="37">
        <f t="shared" si="1527"/>
        <v>0.9881779994</v>
      </c>
      <c r="AJ156" s="37">
        <f t="shared" si="1528"/>
        <v>0.9764957584</v>
      </c>
      <c r="AK156" s="37">
        <f t="shared" si="1529"/>
        <v>0.0001397596991</v>
      </c>
      <c r="AL156" s="37">
        <f t="shared" si="1530"/>
        <v>0.0001316563603</v>
      </c>
      <c r="AM156" s="36"/>
      <c r="AN156" s="37">
        <f t="shared" si="1531"/>
        <v>0.9990729896</v>
      </c>
      <c r="AO156" s="37">
        <f t="shared" si="1532"/>
        <v>0.9981468385</v>
      </c>
      <c r="AP156" s="37">
        <f t="shared" si="1533"/>
        <v>0.0000008593482957</v>
      </c>
      <c r="AQ156" s="37">
        <f t="shared" si="1534"/>
        <v>0.00003850388053</v>
      </c>
      <c r="AR156" s="36"/>
      <c r="AS156" s="37">
        <f t="shared" si="1535"/>
        <v>1.00443504</v>
      </c>
      <c r="AT156" s="37">
        <f t="shared" si="1536"/>
        <v>1.00888975</v>
      </c>
      <c r="AU156" s="37">
        <f t="shared" si="1537"/>
        <v>0.00001966958235</v>
      </c>
      <c r="AV156" s="37">
        <f t="shared" si="1538"/>
        <v>0.0000628867589</v>
      </c>
      <c r="AW156" s="36"/>
      <c r="AX156" s="37">
        <f t="shared" si="1539"/>
        <v>0.9991109161</v>
      </c>
      <c r="AY156" s="37">
        <f t="shared" si="1540"/>
        <v>0.9982226227</v>
      </c>
      <c r="AZ156" s="37">
        <f t="shared" si="1541"/>
        <v>0.0000007904701981</v>
      </c>
      <c r="BA156" s="37">
        <f t="shared" si="1542"/>
        <v>0.00003828559683</v>
      </c>
      <c r="BB156" s="36"/>
      <c r="BC156" s="37">
        <f t="shared" si="1543"/>
        <v>1.004474317</v>
      </c>
      <c r="BD156" s="37">
        <f t="shared" si="1544"/>
        <v>1.008968654</v>
      </c>
      <c r="BE156" s="37">
        <f t="shared" si="1545"/>
        <v>0.00002001951352</v>
      </c>
      <c r="BF156" s="37">
        <f t="shared" si="1546"/>
        <v>0.00006262129063</v>
      </c>
      <c r="BG156" s="36"/>
      <c r="BH156" s="37">
        <f t="shared" si="1547"/>
        <v>1.015332454</v>
      </c>
      <c r="BI156" s="37">
        <f t="shared" si="1548"/>
        <v>1.030899993</v>
      </c>
      <c r="BJ156" s="37">
        <f t="shared" si="1549"/>
        <v>0.000235084153</v>
      </c>
      <c r="BK156" s="37">
        <f t="shared" si="1550"/>
        <v>0.000002996360726</v>
      </c>
      <c r="BL156" s="36"/>
      <c r="BM156" s="37">
        <f t="shared" si="1551"/>
        <v>0.9855932109</v>
      </c>
      <c r="BN156" s="37">
        <f t="shared" si="1552"/>
        <v>0.9713939775</v>
      </c>
      <c r="BO156" s="37">
        <f t="shared" si="1553"/>
        <v>0.000207555571</v>
      </c>
      <c r="BP156" s="37">
        <f t="shared" si="1554"/>
        <v>0.00004590224321</v>
      </c>
      <c r="BQ156" s="4"/>
    </row>
    <row r="157">
      <c r="B157" s="4"/>
      <c r="C157" s="4"/>
      <c r="D157" s="43">
        <f t="shared" ref="D157:E157" si="1555">29979.2458 * F157</f>
        <v>3648.705594</v>
      </c>
      <c r="E157" s="43">
        <f t="shared" si="1555"/>
        <v>0</v>
      </c>
      <c r="F157" s="24">
        <v>0.121707718</v>
      </c>
      <c r="G157" s="10"/>
      <c r="H157" s="4"/>
      <c r="I157" s="27">
        <v>3608.518419</v>
      </c>
      <c r="J157" s="27">
        <v>3621.173913</v>
      </c>
      <c r="K157" s="27">
        <v>3608.557059</v>
      </c>
      <c r="L157" s="27">
        <v>3621.217472</v>
      </c>
      <c r="M157" s="27">
        <v>3661.36131</v>
      </c>
      <c r="N157" s="27">
        <v>3674.202479</v>
      </c>
      <c r="O157" s="27">
        <v>3661.459686</v>
      </c>
      <c r="P157" s="27">
        <v>3674.304047</v>
      </c>
      <c r="Q157" s="27">
        <v>3705.097354</v>
      </c>
      <c r="R157" s="27">
        <v>3608.921853</v>
      </c>
      <c r="S157" s="4"/>
      <c r="T157" s="37">
        <f t="shared" si="1515"/>
        <v>0.9889859092</v>
      </c>
      <c r="U157" s="37">
        <f t="shared" si="1516"/>
        <v>0.9780931286</v>
      </c>
      <c r="V157" s="37">
        <f t="shared" si="1517"/>
        <v>0.000121310196</v>
      </c>
      <c r="W157" s="37">
        <f t="shared" si="1518"/>
        <v>0.00001277799968</v>
      </c>
      <c r="X157" s="36"/>
      <c r="Y157" s="37">
        <f t="shared" si="1519"/>
        <v>0.9924543979</v>
      </c>
      <c r="Z157" s="37">
        <f t="shared" si="1520"/>
        <v>0.9849657319</v>
      </c>
      <c r="AA157" s="37">
        <f t="shared" si="1521"/>
        <v>0.00005693611142</v>
      </c>
      <c r="AB157" s="37">
        <f t="shared" si="1522"/>
        <v>0.00005273679096</v>
      </c>
      <c r="AC157" s="36"/>
      <c r="AD157" s="37">
        <f t="shared" si="1523"/>
        <v>0.9889964993</v>
      </c>
      <c r="AE157" s="37">
        <f t="shared" si="1524"/>
        <v>0.9781140756</v>
      </c>
      <c r="AF157" s="37">
        <f t="shared" si="1525"/>
        <v>0.0001210770284</v>
      </c>
      <c r="AG157" s="37">
        <f t="shared" si="1526"/>
        <v>0.00001217990538</v>
      </c>
      <c r="AH157" s="36"/>
      <c r="AI157" s="37">
        <f t="shared" si="1527"/>
        <v>0.9924663361</v>
      </c>
      <c r="AJ157" s="37">
        <f t="shared" si="1528"/>
        <v>0.9849894283</v>
      </c>
      <c r="AK157" s="37">
        <f t="shared" si="1529"/>
        <v>0.00005675609203</v>
      </c>
      <c r="AL157" s="37">
        <f t="shared" si="1530"/>
        <v>0.00005161437236</v>
      </c>
      <c r="AM157" s="36"/>
      <c r="AN157" s="37">
        <f t="shared" si="1531"/>
        <v>1.00346855</v>
      </c>
      <c r="AO157" s="37">
        <f t="shared" si="1532"/>
        <v>1.00694913</v>
      </c>
      <c r="AP157" s="37">
        <f t="shared" si="1533"/>
        <v>0.00001203083632</v>
      </c>
      <c r="AQ157" s="37">
        <f t="shared" si="1534"/>
        <v>0.000003359197684</v>
      </c>
      <c r="AR157" s="36"/>
      <c r="AS157" s="37">
        <f t="shared" si="1535"/>
        <v>1.006987926</v>
      </c>
      <c r="AT157" s="37">
        <f t="shared" si="1536"/>
        <v>1.014024683</v>
      </c>
      <c r="AU157" s="37">
        <f t="shared" si="1537"/>
        <v>0.00004883111222</v>
      </c>
      <c r="AV157" s="37">
        <f t="shared" si="1538"/>
        <v>0.00002925358972</v>
      </c>
      <c r="AW157" s="36"/>
      <c r="AX157" s="37">
        <f t="shared" si="1539"/>
        <v>1.003495511</v>
      </c>
      <c r="AY157" s="37">
        <f t="shared" si="1540"/>
        <v>1.007003242</v>
      </c>
      <c r="AZ157" s="37">
        <f t="shared" si="1541"/>
        <v>0.00001221860057</v>
      </c>
      <c r="BA157" s="37">
        <f t="shared" si="1542"/>
        <v>0.000003334978845</v>
      </c>
      <c r="BB157" s="36"/>
      <c r="BC157" s="37">
        <f t="shared" si="1543"/>
        <v>1.007015763</v>
      </c>
      <c r="BD157" s="37">
        <f t="shared" si="1544"/>
        <v>1.014080747</v>
      </c>
      <c r="BE157" s="37">
        <f t="shared" si="1545"/>
        <v>0.00004922092901</v>
      </c>
      <c r="BF157" s="37">
        <f t="shared" si="1546"/>
        <v>0.00002919519819</v>
      </c>
      <c r="BG157" s="36"/>
      <c r="BH157" s="37">
        <f t="shared" si="1547"/>
        <v>1.015455278</v>
      </c>
      <c r="BI157" s="37">
        <f t="shared" si="1548"/>
        <v>1.031149422</v>
      </c>
      <c r="BJ157" s="37">
        <f t="shared" si="1549"/>
        <v>0.0002388656268</v>
      </c>
      <c r="BK157" s="37">
        <f t="shared" si="1550"/>
        <v>0.000003430565594</v>
      </c>
      <c r="BL157" s="36"/>
      <c r="BM157" s="37">
        <f t="shared" si="1551"/>
        <v>0.9890964783</v>
      </c>
      <c r="BN157" s="37">
        <f t="shared" si="1552"/>
        <v>0.9783118434</v>
      </c>
      <c r="BO157" s="37">
        <f t="shared" si="1553"/>
        <v>0.0001188867858</v>
      </c>
      <c r="BP157" s="37">
        <f t="shared" si="1554"/>
        <v>0.00001052824354</v>
      </c>
      <c r="BQ157" s="4"/>
    </row>
    <row r="158">
      <c r="A158" s="4"/>
      <c r="B158" s="4"/>
      <c r="C158" s="4"/>
      <c r="D158" s="4"/>
      <c r="E158" s="4"/>
      <c r="F158" s="4"/>
      <c r="G158" s="4"/>
      <c r="H158" s="4"/>
      <c r="I158" s="34" t="s">
        <v>43</v>
      </c>
      <c r="J158" s="34" t="s">
        <v>44</v>
      </c>
      <c r="K158" s="34" t="s">
        <v>45</v>
      </c>
      <c r="L158" s="34" t="s">
        <v>46</v>
      </c>
      <c r="M158" s="34" t="s">
        <v>47</v>
      </c>
      <c r="N158" s="34" t="s">
        <v>48</v>
      </c>
      <c r="O158" s="34" t="s">
        <v>49</v>
      </c>
      <c r="P158" s="34" t="s">
        <v>50</v>
      </c>
      <c r="Q158" s="34" t="s">
        <v>51</v>
      </c>
      <c r="R158" s="34" t="s">
        <v>52</v>
      </c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</row>
    <row r="159">
      <c r="A159" s="28">
        <v>35.0</v>
      </c>
      <c r="B159" s="29" t="s">
        <v>165</v>
      </c>
      <c r="C159" s="29" t="s">
        <v>166</v>
      </c>
      <c r="D159" s="24">
        <v>7918.79</v>
      </c>
      <c r="E159" s="24">
        <v>0.07</v>
      </c>
      <c r="F159" s="10"/>
      <c r="G159" s="10"/>
      <c r="H159" s="32" t="s">
        <v>167</v>
      </c>
      <c r="I159" s="27">
        <v>7818.894355</v>
      </c>
      <c r="J159" s="27">
        <v>7883.422955</v>
      </c>
      <c r="K159" s="27">
        <v>7820.106561</v>
      </c>
      <c r="L159" s="27">
        <v>7884.712691</v>
      </c>
      <c r="M159" s="27">
        <v>7918.885843</v>
      </c>
      <c r="N159" s="27">
        <v>7978.889321</v>
      </c>
      <c r="O159" s="27">
        <v>7919.169262</v>
      </c>
      <c r="P159" s="27">
        <v>7979.189098</v>
      </c>
      <c r="Q159" s="27">
        <v>8021.174564</v>
      </c>
      <c r="R159" s="27">
        <v>7832.395022</v>
      </c>
      <c r="S159" s="4"/>
      <c r="T159" s="37">
        <f t="shared" ref="T159:T161" si="1556">I159/$D159</f>
        <v>0.9873849862</v>
      </c>
      <c r="U159" s="37">
        <f t="shared" ref="U159:U161" si="1557">T159^2</f>
        <v>0.974929111</v>
      </c>
      <c r="V159" s="37">
        <f t="shared" ref="V159:V161" si="1558">(T159-1)^2</f>
        <v>0.0001591385728</v>
      </c>
      <c r="W159" s="37">
        <f t="shared" ref="W159:W161" si="1559">(T159*T$3-1)^2</f>
        <v>0.00002691117752</v>
      </c>
      <c r="X159" s="36"/>
      <c r="Y159" s="37">
        <f t="shared" ref="Y159:Y161" si="1560">J159/$D159</f>
        <v>0.9955337817</v>
      </c>
      <c r="Z159" s="37">
        <f t="shared" ref="Z159:Z161" si="1561">Y159^2</f>
        <v>0.9910875105</v>
      </c>
      <c r="AA159" s="37">
        <f t="shared" ref="AA159:AA161" si="1562">(Y159-1)^2</f>
        <v>0.00001994710612</v>
      </c>
      <c r="AB159" s="37">
        <f t="shared" ref="AB159:AB161" si="1563">(Y159*Y$3-1)^2</f>
        <v>0.00001748700286</v>
      </c>
      <c r="AC159" s="36"/>
      <c r="AD159" s="37">
        <f t="shared" ref="AD159:AD161" si="1564">K159/$D159</f>
        <v>0.9875380659</v>
      </c>
      <c r="AE159" s="37">
        <f t="shared" ref="AE159:AE161" si="1565">AD159^2</f>
        <v>0.9752314316</v>
      </c>
      <c r="AF159" s="37">
        <f t="shared" ref="AF159:AF161" si="1566">(AD159-1)^2</f>
        <v>0.0001552998011</v>
      </c>
      <c r="AG159" s="37">
        <f t="shared" ref="AG159:AG161" si="1567">(AD159*AD$3-1)^2</f>
        <v>0.00002459649509</v>
      </c>
      <c r="AH159" s="36"/>
      <c r="AI159" s="37">
        <f t="shared" ref="AI159:AI161" si="1568">L159/$D159</f>
        <v>0.995696652</v>
      </c>
      <c r="AJ159" s="37">
        <f t="shared" ref="AJ159:AJ161" si="1569">AI159^2</f>
        <v>0.9914118228</v>
      </c>
      <c r="AK159" s="37">
        <f t="shared" ref="AK159:AK161" si="1570">(AI159-1)^2</f>
        <v>0.00001851880389</v>
      </c>
      <c r="AL159" s="37">
        <f t="shared" ref="AL159:AL161" si="1571">(AI159*AI$3-1)^2</f>
        <v>0.00001562511262</v>
      </c>
      <c r="AM159" s="36"/>
      <c r="AN159" s="37">
        <f t="shared" ref="AN159:AN161" si="1572">M159/$D159</f>
        <v>1.000012103</v>
      </c>
      <c r="AO159" s="37">
        <f t="shared" ref="AO159:AO161" si="1573">AN159^2</f>
        <v>1.000024207</v>
      </c>
      <c r="AP159" s="37">
        <f t="shared" ref="AP159:AP161" si="1574">(AN159-1)^2</f>
        <v>0.00000000014648837</v>
      </c>
      <c r="AQ159" s="37">
        <f t="shared" ref="AQ159:AQ161" si="1575">(AN159*AN$3-1)^2</f>
        <v>0.00002778341194</v>
      </c>
      <c r="AR159" s="36"/>
      <c r="AS159" s="37">
        <f t="shared" ref="AS159:AS161" si="1576">N159/$D159</f>
        <v>1.007589458</v>
      </c>
      <c r="AT159" s="37">
        <f t="shared" ref="AT159:AT161" si="1577">AS159^2</f>
        <v>1.015236515</v>
      </c>
      <c r="AU159" s="37">
        <f t="shared" ref="AU159:AU161" si="1578">(AS159-1)^2</f>
        <v>0.00005759986676</v>
      </c>
      <c r="AV159" s="37">
        <f t="shared" ref="AV159:AV161" si="1579">(AS159*AS$3-1)^2</f>
        <v>0.00002317972347</v>
      </c>
      <c r="AW159" s="36"/>
      <c r="AX159" s="37">
        <f t="shared" ref="AX159:AX161" si="1580">O159/$D159</f>
        <v>1.000047894</v>
      </c>
      <c r="AY159" s="37">
        <f t="shared" ref="AY159:AY161" si="1581">AX159^2</f>
        <v>1.00009579</v>
      </c>
      <c r="AZ159" s="37">
        <f t="shared" ref="AZ159:AZ161" si="1582">(AX159-1)^2</f>
        <v>0.000000002293828846</v>
      </c>
      <c r="BA159" s="37">
        <f t="shared" ref="BA159:BA161" si="1583">(AX159*AX$3-1)^2</f>
        <v>0.00002762056099</v>
      </c>
      <c r="BB159" s="36"/>
      <c r="BC159" s="37">
        <f t="shared" ref="BC159:BC161" si="1584">P159/$D159</f>
        <v>1.007627314</v>
      </c>
      <c r="BD159" s="37">
        <f t="shared" ref="BD159:BD161" si="1585">BC159^2</f>
        <v>1.015312804</v>
      </c>
      <c r="BE159" s="37">
        <f t="shared" ref="BE159:BE161" si="1586">(BC159-1)^2</f>
        <v>0.00005817591918</v>
      </c>
      <c r="BF159" s="37">
        <f t="shared" ref="BF159:BF161" si="1587">(BC159*BC$3-1)^2</f>
        <v>0.00002303279036</v>
      </c>
      <c r="BG159" s="36"/>
      <c r="BH159" s="37">
        <f t="shared" ref="BH159:BH161" si="1588">Q159/$D159</f>
        <v>1.012929319</v>
      </c>
      <c r="BI159" s="37">
        <f t="shared" ref="BI159:BI161" si="1589">BH159^2</f>
        <v>1.026025806</v>
      </c>
      <c r="BJ159" s="37">
        <f t="shared" ref="BJ159:BJ161" si="1590">(BH159-1)^2</f>
        <v>0.0001671672963</v>
      </c>
      <c r="BK159" s="37">
        <f t="shared" ref="BK159:BK161" si="1591">(BH159*BH$3-1)^2</f>
        <v>0.0000004095264347</v>
      </c>
      <c r="BL159" s="36"/>
      <c r="BM159" s="37">
        <f t="shared" ref="BM159:BM161" si="1592">R159/$D159</f>
        <v>0.9890898764</v>
      </c>
      <c r="BN159" s="37">
        <f t="shared" ref="BN159:BN161" si="1593">BM159^2</f>
        <v>0.9782987835</v>
      </c>
      <c r="BO159" s="37">
        <f t="shared" ref="BO159:BO161" si="1594">(BM159-1)^2</f>
        <v>0.0001190307979</v>
      </c>
      <c r="BP159" s="37">
        <f t="shared" ref="BP159:BP161" si="1595">(BM159*BM$3-1)^2</f>
        <v>0.00001057146242</v>
      </c>
      <c r="BQ159" s="4"/>
    </row>
    <row r="160">
      <c r="A160" s="33">
        <v>40.0</v>
      </c>
      <c r="B160" s="4"/>
      <c r="C160" s="4"/>
      <c r="D160" s="24">
        <v>3474.951</v>
      </c>
      <c r="E160" s="24">
        <v>0.03</v>
      </c>
      <c r="F160" s="10"/>
      <c r="G160" s="10"/>
      <c r="H160" s="4"/>
      <c r="I160" s="27">
        <v>3406.610383</v>
      </c>
      <c r="J160" s="27">
        <v>3419.982118</v>
      </c>
      <c r="K160" s="27">
        <v>3405.880511</v>
      </c>
      <c r="L160" s="27">
        <v>3419.24692</v>
      </c>
      <c r="M160" s="27">
        <v>3476.4364</v>
      </c>
      <c r="N160" s="27">
        <v>3494.307862</v>
      </c>
      <c r="O160" s="27">
        <v>3476.603968</v>
      </c>
      <c r="P160" s="27">
        <v>3494.488715</v>
      </c>
      <c r="Q160" s="27">
        <v>3528.877867</v>
      </c>
      <c r="R160" s="27">
        <v>3411.405017</v>
      </c>
      <c r="S160" s="4"/>
      <c r="T160" s="37">
        <f t="shared" si="1556"/>
        <v>0.9803333581</v>
      </c>
      <c r="U160" s="37">
        <f t="shared" si="1557"/>
        <v>0.961053493</v>
      </c>
      <c r="V160" s="37">
        <f t="shared" si="1558"/>
        <v>0.0003867768043</v>
      </c>
      <c r="W160" s="37">
        <f t="shared" si="1559"/>
        <v>0.0001510999287</v>
      </c>
      <c r="X160" s="36"/>
      <c r="Y160" s="37">
        <f t="shared" si="1560"/>
        <v>0.9841813936</v>
      </c>
      <c r="Z160" s="37">
        <f t="shared" si="1561"/>
        <v>0.9686130156</v>
      </c>
      <c r="AA160" s="37">
        <f t="shared" si="1562"/>
        <v>0.0002502283073</v>
      </c>
      <c r="AB160" s="37">
        <f t="shared" si="1563"/>
        <v>0.0002414101261</v>
      </c>
      <c r="AC160" s="36"/>
      <c r="AD160" s="37">
        <f t="shared" si="1564"/>
        <v>0.98012332</v>
      </c>
      <c r="AE160" s="37">
        <f t="shared" si="1565"/>
        <v>0.9606417224</v>
      </c>
      <c r="AF160" s="37">
        <f t="shared" si="1566"/>
        <v>0.0003950824073</v>
      </c>
      <c r="AG160" s="37">
        <f t="shared" si="1567"/>
        <v>0.0001545188719</v>
      </c>
      <c r="AH160" s="36"/>
      <c r="AI160" s="37">
        <f t="shared" si="1568"/>
        <v>0.9839698229</v>
      </c>
      <c r="AJ160" s="37">
        <f t="shared" si="1569"/>
        <v>0.9681966123</v>
      </c>
      <c r="AK160" s="37">
        <f t="shared" si="1570"/>
        <v>0.0002569665784</v>
      </c>
      <c r="AL160" s="37">
        <f t="shared" si="1571"/>
        <v>0.0002459821568</v>
      </c>
      <c r="AM160" s="36"/>
      <c r="AN160" s="37">
        <f t="shared" si="1572"/>
        <v>1.000427459</v>
      </c>
      <c r="AO160" s="37">
        <f t="shared" si="1573"/>
        <v>1.000855101</v>
      </c>
      <c r="AP160" s="37">
        <f t="shared" si="1574"/>
        <v>0.0000001827214231</v>
      </c>
      <c r="AQ160" s="37">
        <f t="shared" si="1575"/>
        <v>0.0000235985663</v>
      </c>
      <c r="AR160" s="36"/>
      <c r="AS160" s="37">
        <f t="shared" si="1576"/>
        <v>1.005570399</v>
      </c>
      <c r="AT160" s="37">
        <f t="shared" si="1577"/>
        <v>1.011171826</v>
      </c>
      <c r="AU160" s="37">
        <f t="shared" si="1578"/>
        <v>0.00003102933997</v>
      </c>
      <c r="AV160" s="37">
        <f t="shared" si="1579"/>
        <v>0.00004635888377</v>
      </c>
      <c r="AW160" s="36"/>
      <c r="AX160" s="37">
        <f t="shared" si="1580"/>
        <v>1.000475681</v>
      </c>
      <c r="AY160" s="37">
        <f t="shared" si="1581"/>
        <v>1.000951588</v>
      </c>
      <c r="AZ160" s="37">
        <f t="shared" si="1582"/>
        <v>0.0000002262723681</v>
      </c>
      <c r="BA160" s="37">
        <f t="shared" si="1583"/>
        <v>0.00002332898034</v>
      </c>
      <c r="BB160" s="36"/>
      <c r="BC160" s="37">
        <f t="shared" si="1584"/>
        <v>1.005622443</v>
      </c>
      <c r="BD160" s="37">
        <f t="shared" si="1585"/>
        <v>1.011276498</v>
      </c>
      <c r="BE160" s="37">
        <f t="shared" si="1586"/>
        <v>0.00003161186877</v>
      </c>
      <c r="BF160" s="37">
        <f t="shared" si="1587"/>
        <v>0.00004596019091</v>
      </c>
      <c r="BG160" s="36"/>
      <c r="BH160" s="37">
        <f t="shared" si="1588"/>
        <v>1.015518742</v>
      </c>
      <c r="BI160" s="37">
        <f t="shared" si="1589"/>
        <v>1.031278315</v>
      </c>
      <c r="BJ160" s="37">
        <f t="shared" si="1590"/>
        <v>0.000240831344</v>
      </c>
      <c r="BK160" s="37">
        <f t="shared" si="1591"/>
        <v>0.000003666427899</v>
      </c>
      <c r="BL160" s="36"/>
      <c r="BM160" s="37">
        <f t="shared" si="1592"/>
        <v>0.9817131283</v>
      </c>
      <c r="BN160" s="37">
        <f t="shared" si="1593"/>
        <v>0.9637606663</v>
      </c>
      <c r="BO160" s="37">
        <f t="shared" si="1594"/>
        <v>0.0003344096755</v>
      </c>
      <c r="BP160" s="37">
        <f t="shared" si="1595"/>
        <v>0.0001141744903</v>
      </c>
      <c r="BQ160" s="4"/>
    </row>
    <row r="161">
      <c r="B161" s="4"/>
      <c r="C161" s="4"/>
      <c r="D161" s="24">
        <v>2412.214</v>
      </c>
      <c r="E161" s="24">
        <v>0.03</v>
      </c>
      <c r="F161" s="10"/>
      <c r="G161" s="10"/>
      <c r="H161" s="4"/>
      <c r="I161" s="27">
        <v>2372.80437</v>
      </c>
      <c r="J161" s="27">
        <v>2385.225107</v>
      </c>
      <c r="K161" s="27">
        <v>2372.561839</v>
      </c>
      <c r="L161" s="27">
        <v>2384.985488</v>
      </c>
      <c r="M161" s="27">
        <v>2415.859983</v>
      </c>
      <c r="N161" s="27">
        <v>2430.072043</v>
      </c>
      <c r="O161" s="27">
        <v>2415.967283</v>
      </c>
      <c r="P161" s="27">
        <v>2430.187316</v>
      </c>
      <c r="Q161" s="27">
        <v>2450.702785</v>
      </c>
      <c r="R161" s="27">
        <v>2376.373796</v>
      </c>
      <c r="S161" s="4"/>
      <c r="T161" s="37">
        <f t="shared" si="1556"/>
        <v>0.9836624653</v>
      </c>
      <c r="U161" s="37">
        <f t="shared" si="1557"/>
        <v>0.9675918456</v>
      </c>
      <c r="V161" s="37">
        <f t="shared" si="1558"/>
        <v>0.000266915041</v>
      </c>
      <c r="W161" s="37">
        <f t="shared" si="1559"/>
        <v>0.00007989001299</v>
      </c>
      <c r="X161" s="36"/>
      <c r="Y161" s="37">
        <f t="shared" si="1560"/>
        <v>0.9888115677</v>
      </c>
      <c r="Z161" s="37">
        <f t="shared" si="1561"/>
        <v>0.9777483164</v>
      </c>
      <c r="AA161" s="37">
        <f t="shared" si="1562"/>
        <v>0.000125181017</v>
      </c>
      <c r="AB161" s="37">
        <f t="shared" si="1563"/>
        <v>0.000118938245</v>
      </c>
      <c r="AC161" s="36"/>
      <c r="AD161" s="37">
        <f t="shared" si="1564"/>
        <v>0.9835619224</v>
      </c>
      <c r="AE161" s="37">
        <f t="shared" si="1565"/>
        <v>0.9673940551</v>
      </c>
      <c r="AF161" s="37">
        <f t="shared" si="1566"/>
        <v>0.0002702103963</v>
      </c>
      <c r="AG161" s="37">
        <f t="shared" si="1567"/>
        <v>0.00008038621821</v>
      </c>
      <c r="AH161" s="36"/>
      <c r="AI161" s="37">
        <f t="shared" si="1568"/>
        <v>0.988712232</v>
      </c>
      <c r="AJ161" s="37">
        <f t="shared" si="1569"/>
        <v>0.9775518777</v>
      </c>
      <c r="AK161" s="37">
        <f t="shared" si="1570"/>
        <v>0.0001274137064</v>
      </c>
      <c r="AL161" s="37">
        <f t="shared" si="1571"/>
        <v>0.0001196779082</v>
      </c>
      <c r="AM161" s="36"/>
      <c r="AN161" s="37">
        <f t="shared" si="1572"/>
        <v>1.001511467</v>
      </c>
      <c r="AO161" s="37">
        <f t="shared" si="1573"/>
        <v>1.003025219</v>
      </c>
      <c r="AP161" s="37">
        <f t="shared" si="1574"/>
        <v>0.000002284533923</v>
      </c>
      <c r="AQ161" s="37">
        <f t="shared" si="1575"/>
        <v>0.00001428502998</v>
      </c>
      <c r="AR161" s="36"/>
      <c r="AS161" s="37">
        <f t="shared" si="1576"/>
        <v>1.007403175</v>
      </c>
      <c r="AT161" s="37">
        <f t="shared" si="1577"/>
        <v>1.014861158</v>
      </c>
      <c r="AU161" s="37">
        <f t="shared" si="1578"/>
        <v>0.00005480700389</v>
      </c>
      <c r="AV161" s="37">
        <f t="shared" si="1579"/>
        <v>0.00002498521857</v>
      </c>
      <c r="AW161" s="36"/>
      <c r="AX161" s="37">
        <f t="shared" si="1580"/>
        <v>1.001555949</v>
      </c>
      <c r="AY161" s="37">
        <f t="shared" si="1581"/>
        <v>1.00311432</v>
      </c>
      <c r="AZ161" s="37">
        <f t="shared" si="1582"/>
        <v>0.000002420978631</v>
      </c>
      <c r="BA161" s="37">
        <f t="shared" si="1583"/>
        <v>0.00001410354502</v>
      </c>
      <c r="BB161" s="36"/>
      <c r="BC161" s="37">
        <f t="shared" si="1584"/>
        <v>1.007450962</v>
      </c>
      <c r="BD161" s="37">
        <f t="shared" si="1585"/>
        <v>1.014957442</v>
      </c>
      <c r="BE161" s="37">
        <f t="shared" si="1586"/>
        <v>0.00005551684183</v>
      </c>
      <c r="BF161" s="37">
        <f t="shared" si="1587"/>
        <v>0.00002473496246</v>
      </c>
      <c r="BG161" s="36"/>
      <c r="BH161" s="37">
        <f t="shared" si="1588"/>
        <v>1.015955792</v>
      </c>
      <c r="BI161" s="37">
        <f t="shared" si="1589"/>
        <v>1.032166171</v>
      </c>
      <c r="BJ161" s="37">
        <f t="shared" si="1590"/>
        <v>0.0002545873004</v>
      </c>
      <c r="BK161" s="37">
        <f t="shared" si="1591"/>
        <v>0.000005503657244</v>
      </c>
      <c r="BL161" s="36"/>
      <c r="BM161" s="37">
        <f t="shared" si="1592"/>
        <v>0.9851421955</v>
      </c>
      <c r="BN161" s="37">
        <f t="shared" si="1593"/>
        <v>0.9705051454</v>
      </c>
      <c r="BO161" s="37">
        <f t="shared" si="1594"/>
        <v>0.0002207543543</v>
      </c>
      <c r="BP161" s="37">
        <f t="shared" si="1595"/>
        <v>0.00005226750898</v>
      </c>
      <c r="BQ161" s="4"/>
    </row>
    <row r="162">
      <c r="A162" s="4"/>
      <c r="B162" s="4"/>
      <c r="C162" s="4"/>
      <c r="D162" s="4"/>
      <c r="E162" s="4"/>
      <c r="F162" s="4"/>
      <c r="G162" s="4"/>
      <c r="H162" s="4"/>
      <c r="I162" s="34" t="s">
        <v>43</v>
      </c>
      <c r="J162" s="34" t="s">
        <v>44</v>
      </c>
      <c r="K162" s="34" t="s">
        <v>45</v>
      </c>
      <c r="L162" s="34" t="s">
        <v>46</v>
      </c>
      <c r="M162" s="34" t="s">
        <v>47</v>
      </c>
      <c r="N162" s="34" t="s">
        <v>48</v>
      </c>
      <c r="O162" s="34" t="s">
        <v>49</v>
      </c>
      <c r="P162" s="34" t="s">
        <v>50</v>
      </c>
      <c r="Q162" s="34" t="s">
        <v>51</v>
      </c>
      <c r="R162" s="34" t="s">
        <v>52</v>
      </c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</row>
    <row r="163">
      <c r="A163" s="28">
        <v>38.0</v>
      </c>
      <c r="B163" s="29" t="s">
        <v>168</v>
      </c>
      <c r="C163" s="29" t="s">
        <v>169</v>
      </c>
      <c r="D163" s="24">
        <v>5086.748209</v>
      </c>
      <c r="E163" s="24">
        <v>4.7E-5</v>
      </c>
      <c r="F163" s="10"/>
      <c r="G163" s="10"/>
      <c r="H163" s="44" t="s">
        <v>170</v>
      </c>
      <c r="I163" s="27">
        <v>4752.576813</v>
      </c>
      <c r="J163" s="27">
        <v>4997.86455</v>
      </c>
      <c r="K163" s="27">
        <v>4755.14197</v>
      </c>
      <c r="L163" s="27">
        <v>5000.191714</v>
      </c>
      <c r="M163" s="27">
        <v>4870.02792</v>
      </c>
      <c r="N163" s="27">
        <v>5116.385513</v>
      </c>
      <c r="O163" s="27">
        <v>4870.557747</v>
      </c>
      <c r="P163" s="27">
        <v>5116.862112</v>
      </c>
      <c r="Q163" s="27">
        <v>4949.769939</v>
      </c>
      <c r="R163" s="27">
        <v>4856.834763</v>
      </c>
      <c r="S163" s="4"/>
      <c r="T163" s="37">
        <f t="shared" ref="T163:T165" si="1596">I163/$D163</f>
        <v>0.9343054969</v>
      </c>
      <c r="U163" s="37">
        <f t="shared" ref="U163:U165" si="1597">T163^2</f>
        <v>0.8729267615</v>
      </c>
      <c r="V163" s="37">
        <f t="shared" ref="V163:V165" si="1598">(T163-1)^2</f>
        <v>0.004315767738</v>
      </c>
      <c r="W163" s="37">
        <f t="shared" ref="W163:W165" si="1599">(T163*T$3-1)^2</f>
        <v>0.003441742745</v>
      </c>
      <c r="X163" s="36"/>
      <c r="Y163" s="37">
        <f t="shared" ref="Y163:Y165" si="1600">J163/$D163</f>
        <v>0.9825264284</v>
      </c>
      <c r="Z163" s="37">
        <f t="shared" ref="Z163:Z165" si="1601">Y163^2</f>
        <v>0.9653581825</v>
      </c>
      <c r="AA163" s="37">
        <f t="shared" ref="AA163:AA165" si="1602">(Y163-1)^2</f>
        <v>0.0003053257042</v>
      </c>
      <c r="AB163" s="37">
        <f t="shared" ref="AB163:AB165" si="1603">(Y163*Y$3-1)^2</f>
        <v>0.0002955929387</v>
      </c>
      <c r="AC163" s="36"/>
      <c r="AD163" s="37">
        <f t="shared" ref="AD163:AD165" si="1604">K163/$D163</f>
        <v>0.9348097792</v>
      </c>
      <c r="AE163" s="37">
        <f t="shared" ref="AE163:AE165" si="1605">AD163^2</f>
        <v>0.8738693233</v>
      </c>
      <c r="AF163" s="37">
        <f t="shared" ref="AF163:AF165" si="1606">(AD163-1)^2</f>
        <v>0.004249764891</v>
      </c>
      <c r="AG163" s="37">
        <f t="shared" ref="AG163:AG165" si="1607">(AD163*AD$3-1)^2</f>
        <v>0.003374257034</v>
      </c>
      <c r="AH163" s="36"/>
      <c r="AI163" s="37">
        <f t="shared" ref="AI163:AI165" si="1608">L163/$D163</f>
        <v>0.9829839238</v>
      </c>
      <c r="AJ163" s="37">
        <f t="shared" ref="AJ163:AJ165" si="1609">AI163^2</f>
        <v>0.9662573945</v>
      </c>
      <c r="AK163" s="37">
        <f t="shared" ref="AK163:AK165" si="1610">(AI163-1)^2</f>
        <v>0.0002895468483</v>
      </c>
      <c r="AL163" s="37">
        <f t="shared" ref="AL163:AL165" si="1611">(AI163*AI$3-1)^2</f>
        <v>0.0002778910473</v>
      </c>
      <c r="AM163" s="36"/>
      <c r="AN163" s="37">
        <f t="shared" ref="AN163:AN165" si="1612">M163/$D163</f>
        <v>0.9573951216</v>
      </c>
      <c r="AO163" s="37">
        <f t="shared" ref="AO163:AO165" si="1613">AN163^2</f>
        <v>0.9166054188</v>
      </c>
      <c r="AP163" s="37">
        <f t="shared" ref="AP163:AP165" si="1614">(AN163-1)^2</f>
        <v>0.001815175665</v>
      </c>
      <c r="AQ163" s="37">
        <f t="shared" ref="AQ163:AQ165" si="1615">(AN163*AN$3-1)^2</f>
        <v>0.002271745538</v>
      </c>
      <c r="AR163" s="36"/>
      <c r="AS163" s="37">
        <f t="shared" ref="AS163:AS165" si="1616">N163/$D163</f>
        <v>1.005826375</v>
      </c>
      <c r="AT163" s="37">
        <f t="shared" ref="AT163:AT165" si="1617">AS163^2</f>
        <v>1.011686697</v>
      </c>
      <c r="AU163" s="37">
        <f t="shared" ref="AU163:AU165" si="1618">(AS163-1)^2</f>
        <v>0.00003394664886</v>
      </c>
      <c r="AV163" s="37">
        <f t="shared" ref="AV163:AV165" si="1619">(AS163*AS$3-1)^2</f>
        <v>0.00004297996025</v>
      </c>
      <c r="AW163" s="36"/>
      <c r="AX163" s="37">
        <f t="shared" ref="AX163:AX165" si="1620">O163/$D163</f>
        <v>0.9574992799</v>
      </c>
      <c r="AY163" s="37">
        <f t="shared" ref="AY163:AY165" si="1621">AX163^2</f>
        <v>0.916804871</v>
      </c>
      <c r="AZ163" s="37">
        <f t="shared" ref="AZ163:AZ165" si="1622">(AX163-1)^2</f>
        <v>0.001806311212</v>
      </c>
      <c r="BA163" s="37">
        <f t="shared" ref="BA163:BA165" si="1623">(AX163*AX$3-1)^2</f>
        <v>0.002263713508</v>
      </c>
      <c r="BB163" s="36"/>
      <c r="BC163" s="37">
        <f t="shared" ref="BC163:BC165" si="1624">P163/$D163</f>
        <v>1.00592007</v>
      </c>
      <c r="BD163" s="37">
        <f t="shared" ref="BD163:BD165" si="1625">BC163^2</f>
        <v>1.011875186</v>
      </c>
      <c r="BE163" s="37">
        <f t="shared" ref="BE163:BE165" si="1626">(BC163-1)^2</f>
        <v>0.00003504722306</v>
      </c>
      <c r="BF163" s="37">
        <f t="shared" ref="BF163:BF165" si="1627">(BC163*BC$3-1)^2</f>
        <v>0.00004206091711</v>
      </c>
      <c r="BG163" s="36"/>
      <c r="BH163" s="37">
        <f t="shared" ref="BH163:BH165" si="1628">Q163/$D163</f>
        <v>0.973071545</v>
      </c>
      <c r="BI163" s="37">
        <f t="shared" ref="BI163:BI165" si="1629">BH163^2</f>
        <v>0.9468682318</v>
      </c>
      <c r="BJ163" s="37">
        <f t="shared" ref="BJ163:BJ165" si="1630">(BH163-1)^2</f>
        <v>0.0007251416861</v>
      </c>
      <c r="BK163" s="37">
        <f t="shared" ref="BK163:BK165" si="1631">(BH163*BH$3-1)^2</f>
        <v>0.00159710368</v>
      </c>
      <c r="BL163" s="36"/>
      <c r="BM163" s="37">
        <f t="shared" ref="BM163:BM165" si="1632">R163/$D163</f>
        <v>0.9548014888</v>
      </c>
      <c r="BN163" s="37">
        <f t="shared" ref="BN163:BN165" si="1633">BM163^2</f>
        <v>0.911645883</v>
      </c>
      <c r="BO163" s="37">
        <f t="shared" ref="BO163:BO165" si="1634">(BM163-1)^2</f>
        <v>0.002042905417</v>
      </c>
      <c r="BP163" s="37">
        <f t="shared" ref="BP163:BP165" si="1635">(BM163*BM$3-1)^2</f>
        <v>0.00142923835</v>
      </c>
      <c r="BQ163" s="4"/>
    </row>
    <row r="164">
      <c r="A164" s="33">
        <v>41.0</v>
      </c>
      <c r="B164" s="4"/>
      <c r="C164" s="4"/>
      <c r="D164" s="24">
        <v>2822.530125</v>
      </c>
      <c r="E164" s="24">
        <v>4.9E-5</v>
      </c>
      <c r="F164" s="10"/>
      <c r="G164" s="10"/>
      <c r="H164" s="4"/>
      <c r="I164" s="27">
        <v>2605.195346</v>
      </c>
      <c r="J164" s="27">
        <v>2688.303126</v>
      </c>
      <c r="K164" s="27">
        <v>2602.297079</v>
      </c>
      <c r="L164" s="27">
        <v>2685.714639</v>
      </c>
      <c r="M164" s="27">
        <v>2711.143929</v>
      </c>
      <c r="N164" s="27">
        <v>2794.07977</v>
      </c>
      <c r="O164" s="27">
        <v>2710.969083</v>
      </c>
      <c r="P164" s="27">
        <v>2793.937907</v>
      </c>
      <c r="Q164" s="27">
        <v>2775.702361</v>
      </c>
      <c r="R164" s="27">
        <v>2597.428771</v>
      </c>
      <c r="S164" s="4"/>
      <c r="T164" s="37">
        <f t="shared" si="1596"/>
        <v>0.9230000144</v>
      </c>
      <c r="U164" s="37">
        <f t="shared" si="1597"/>
        <v>0.8519290266</v>
      </c>
      <c r="V164" s="37">
        <f t="shared" si="1598"/>
        <v>0.005928997783</v>
      </c>
      <c r="W164" s="37">
        <f t="shared" si="1599"/>
        <v>0.004907968388</v>
      </c>
      <c r="X164" s="36"/>
      <c r="Y164" s="37">
        <f t="shared" si="1600"/>
        <v>0.9524444406</v>
      </c>
      <c r="Z164" s="37">
        <f t="shared" si="1601"/>
        <v>0.9071504124</v>
      </c>
      <c r="AA164" s="37">
        <f t="shared" si="1602"/>
        <v>0.002261531229</v>
      </c>
      <c r="AB164" s="37">
        <f t="shared" si="1603"/>
        <v>0.002235719931</v>
      </c>
      <c r="AC164" s="36"/>
      <c r="AD164" s="37">
        <f t="shared" si="1604"/>
        <v>0.9219731814</v>
      </c>
      <c r="AE164" s="37">
        <f t="shared" si="1605"/>
        <v>0.8500345473</v>
      </c>
      <c r="AF164" s="37">
        <f t="shared" si="1606"/>
        <v>0.006088184418</v>
      </c>
      <c r="AG164" s="37">
        <f t="shared" si="1607"/>
        <v>0.005044191869</v>
      </c>
      <c r="AH164" s="36"/>
      <c r="AI164" s="37">
        <f t="shared" si="1608"/>
        <v>0.9515273602</v>
      </c>
      <c r="AJ164" s="37">
        <f t="shared" si="1609"/>
        <v>0.9054043173</v>
      </c>
      <c r="AK164" s="37">
        <f t="shared" si="1610"/>
        <v>0.002349596807</v>
      </c>
      <c r="AL164" s="37">
        <f t="shared" si="1611"/>
        <v>0.002317238235</v>
      </c>
      <c r="AM164" s="36"/>
      <c r="AN164" s="37">
        <f t="shared" si="1612"/>
        <v>0.9605367557</v>
      </c>
      <c r="AO164" s="37">
        <f t="shared" si="1613"/>
        <v>0.922630859</v>
      </c>
      <c r="AP164" s="37">
        <f t="shared" si="1614"/>
        <v>0.001557347654</v>
      </c>
      <c r="AQ164" s="37">
        <f t="shared" si="1615"/>
        <v>0.001983615195</v>
      </c>
      <c r="AR164" s="36"/>
      <c r="AS164" s="37">
        <f t="shared" si="1616"/>
        <v>0.9899202652</v>
      </c>
      <c r="AT164" s="37">
        <f t="shared" si="1617"/>
        <v>0.9799421315</v>
      </c>
      <c r="AU164" s="37">
        <f t="shared" si="1618"/>
        <v>0.0001016010527</v>
      </c>
      <c r="AV164" s="37">
        <f t="shared" si="1619"/>
        <v>0.0004957839851</v>
      </c>
      <c r="AW164" s="36"/>
      <c r="AX164" s="37">
        <f t="shared" si="1620"/>
        <v>0.9604748091</v>
      </c>
      <c r="AY164" s="37">
        <f t="shared" si="1621"/>
        <v>0.9225118589</v>
      </c>
      <c r="AZ164" s="37">
        <f t="shared" si="1622"/>
        <v>0.001562240715</v>
      </c>
      <c r="BA164" s="37">
        <f t="shared" si="1623"/>
        <v>0.001990832751</v>
      </c>
      <c r="BB164" s="36"/>
      <c r="BC164" s="37">
        <f t="shared" si="1624"/>
        <v>0.9898700043</v>
      </c>
      <c r="BD164" s="37">
        <f t="shared" si="1625"/>
        <v>0.9798426254</v>
      </c>
      <c r="BE164" s="37">
        <f t="shared" si="1626"/>
        <v>0.0001026168127</v>
      </c>
      <c r="BF164" s="37">
        <f t="shared" si="1627"/>
        <v>0.0004989668835</v>
      </c>
      <c r="BG164" s="36"/>
      <c r="BH164" s="37">
        <f t="shared" si="1628"/>
        <v>0.9834092952</v>
      </c>
      <c r="BI164" s="37">
        <f t="shared" si="1629"/>
        <v>0.967093842</v>
      </c>
      <c r="BJ164" s="37">
        <f t="shared" si="1630"/>
        <v>0.0002752514847</v>
      </c>
      <c r="BK164" s="37">
        <f t="shared" si="1631"/>
        <v>0.0008859263255</v>
      </c>
      <c r="BL164" s="36"/>
      <c r="BM164" s="37">
        <f t="shared" si="1632"/>
        <v>0.9202483786</v>
      </c>
      <c r="BN164" s="37">
        <f t="shared" si="1633"/>
        <v>0.8468570783</v>
      </c>
      <c r="BO164" s="37">
        <f t="shared" si="1634"/>
        <v>0.006360321121</v>
      </c>
      <c r="BP164" s="37">
        <f t="shared" si="1635"/>
        <v>0.005274525928</v>
      </c>
      <c r="BQ164" s="4"/>
    </row>
    <row r="165">
      <c r="B165" s="4"/>
      <c r="C165" s="4"/>
      <c r="D165" s="24">
        <v>1960.31391</v>
      </c>
      <c r="E165" s="24">
        <v>4.1E-5</v>
      </c>
      <c r="F165" s="10"/>
      <c r="G165" s="10"/>
      <c r="H165" s="4"/>
      <c r="I165" s="27">
        <v>1809.054554</v>
      </c>
      <c r="J165" s="27">
        <v>1884.164979</v>
      </c>
      <c r="K165" s="27">
        <v>1807.987845</v>
      </c>
      <c r="L165" s="27">
        <v>1883.179252</v>
      </c>
      <c r="M165" s="27">
        <v>1876.514363</v>
      </c>
      <c r="N165" s="27">
        <v>1951.842964</v>
      </c>
      <c r="O165" s="27">
        <v>1876.520188</v>
      </c>
      <c r="P165" s="27">
        <v>1951.853311</v>
      </c>
      <c r="Q165" s="27">
        <v>1918.500715</v>
      </c>
      <c r="R165" s="27">
        <v>1824.19971</v>
      </c>
      <c r="S165" s="4"/>
      <c r="T165" s="37">
        <f t="shared" si="1596"/>
        <v>0.9228392171</v>
      </c>
      <c r="U165" s="37">
        <f t="shared" si="1597"/>
        <v>0.8516322206</v>
      </c>
      <c r="V165" s="37">
        <f t="shared" si="1598"/>
        <v>0.005953786416</v>
      </c>
      <c r="W165" s="37">
        <f t="shared" si="1599"/>
        <v>0.004930694027</v>
      </c>
      <c r="X165" s="36"/>
      <c r="Y165" s="37">
        <f t="shared" si="1600"/>
        <v>0.961154726</v>
      </c>
      <c r="Z165" s="37">
        <f t="shared" si="1601"/>
        <v>0.9238184073</v>
      </c>
      <c r="AA165" s="37">
        <f t="shared" si="1602"/>
        <v>0.001508955314</v>
      </c>
      <c r="AB165" s="37">
        <f t="shared" si="1603"/>
        <v>0.001487693177</v>
      </c>
      <c r="AC165" s="36"/>
      <c r="AD165" s="37">
        <f t="shared" si="1604"/>
        <v>0.922295065</v>
      </c>
      <c r="AE165" s="37">
        <f t="shared" si="1605"/>
        <v>0.8506281869</v>
      </c>
      <c r="AF165" s="37">
        <f t="shared" si="1606"/>
        <v>0.006038056927</v>
      </c>
      <c r="AG165" s="37">
        <f t="shared" si="1607"/>
        <v>0.004998227769</v>
      </c>
      <c r="AH165" s="36"/>
      <c r="AI165" s="37">
        <f t="shared" si="1608"/>
        <v>0.9606518846</v>
      </c>
      <c r="AJ165" s="37">
        <f t="shared" si="1609"/>
        <v>0.9228520433</v>
      </c>
      <c r="AK165" s="37">
        <f t="shared" si="1610"/>
        <v>0.001548274188</v>
      </c>
      <c r="AL165" s="37">
        <f t="shared" si="1611"/>
        <v>0.001521777336</v>
      </c>
      <c r="AM165" s="36"/>
      <c r="AN165" s="37">
        <f t="shared" si="1612"/>
        <v>0.9572519755</v>
      </c>
      <c r="AO165" s="37">
        <f t="shared" si="1613"/>
        <v>0.9163313446</v>
      </c>
      <c r="AP165" s="37">
        <f t="shared" si="1614"/>
        <v>0.001827393596</v>
      </c>
      <c r="AQ165" s="37">
        <f t="shared" si="1615"/>
        <v>0.002285339216</v>
      </c>
      <c r="AR165" s="36"/>
      <c r="AS165" s="37">
        <f t="shared" si="1616"/>
        <v>0.9956787809</v>
      </c>
      <c r="AT165" s="37">
        <f t="shared" si="1617"/>
        <v>0.9913762346</v>
      </c>
      <c r="AU165" s="37">
        <f t="shared" si="1618"/>
        <v>0.00001867293491</v>
      </c>
      <c r="AV165" s="37">
        <f t="shared" si="1619"/>
        <v>0.0002748493873</v>
      </c>
      <c r="AW165" s="36"/>
      <c r="AX165" s="37">
        <f t="shared" si="1620"/>
        <v>0.957254947</v>
      </c>
      <c r="AY165" s="37">
        <f t="shared" si="1621"/>
        <v>0.9163370335</v>
      </c>
      <c r="AZ165" s="37">
        <f t="shared" si="1622"/>
        <v>0.001827139557</v>
      </c>
      <c r="BA165" s="37">
        <f t="shared" si="1623"/>
        <v>0.00228689926</v>
      </c>
      <c r="BB165" s="36"/>
      <c r="BC165" s="37">
        <f t="shared" si="1624"/>
        <v>0.9956840591</v>
      </c>
      <c r="BD165" s="37">
        <f t="shared" si="1625"/>
        <v>0.9913867455</v>
      </c>
      <c r="BE165" s="37">
        <f t="shared" si="1626"/>
        <v>0.00001862734594</v>
      </c>
      <c r="BF165" s="37">
        <f t="shared" si="1627"/>
        <v>0.0002754011173</v>
      </c>
      <c r="BG165" s="36"/>
      <c r="BH165" s="37">
        <f t="shared" si="1628"/>
        <v>0.9786701534</v>
      </c>
      <c r="BI165" s="37">
        <f t="shared" si="1629"/>
        <v>0.9577952691</v>
      </c>
      <c r="BJ165" s="37">
        <f t="shared" si="1630"/>
        <v>0.0004549623562</v>
      </c>
      <c r="BK165" s="37">
        <f t="shared" si="1631"/>
        <v>0.001186125347</v>
      </c>
      <c r="BL165" s="36"/>
      <c r="BM165" s="37">
        <f t="shared" si="1632"/>
        <v>0.9305651002</v>
      </c>
      <c r="BN165" s="37">
        <f t="shared" si="1633"/>
        <v>0.8659514056</v>
      </c>
      <c r="BO165" s="37">
        <f t="shared" si="1634"/>
        <v>0.004821205316</v>
      </c>
      <c r="BP165" s="37">
        <f t="shared" si="1635"/>
        <v>0.003872488919</v>
      </c>
      <c r="BQ165" s="4"/>
    </row>
    <row r="166">
      <c r="A166" s="4"/>
      <c r="B166" s="4"/>
      <c r="C166" s="4"/>
      <c r="D166" s="4"/>
      <c r="E166" s="4"/>
      <c r="F166" s="4"/>
      <c r="G166" s="4"/>
      <c r="H166" s="4"/>
      <c r="I166" s="34" t="s">
        <v>43</v>
      </c>
      <c r="J166" s="34" t="s">
        <v>44</v>
      </c>
      <c r="K166" s="34" t="s">
        <v>45</v>
      </c>
      <c r="L166" s="34" t="s">
        <v>46</v>
      </c>
      <c r="M166" s="34" t="s">
        <v>47</v>
      </c>
      <c r="N166" s="34" t="s">
        <v>48</v>
      </c>
      <c r="O166" s="34" t="s">
        <v>49</v>
      </c>
      <c r="P166" s="34" t="s">
        <v>50</v>
      </c>
      <c r="Q166" s="34" t="s">
        <v>51</v>
      </c>
      <c r="R166" s="34" t="s">
        <v>52</v>
      </c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</row>
    <row r="167">
      <c r="A167" s="28">
        <v>43.0</v>
      </c>
      <c r="B167" s="29" t="s">
        <v>171</v>
      </c>
      <c r="C167" s="29" t="s">
        <v>172</v>
      </c>
      <c r="D167" s="24">
        <v>13290.129</v>
      </c>
      <c r="E167" s="24">
        <v>0.002</v>
      </c>
      <c r="F167" s="10"/>
      <c r="G167" s="10"/>
      <c r="H167" s="41" t="s">
        <v>173</v>
      </c>
      <c r="I167" s="27">
        <v>13367.807729</v>
      </c>
      <c r="J167" s="27">
        <v>13411.553651</v>
      </c>
      <c r="K167" s="27">
        <v>13367.942286</v>
      </c>
      <c r="L167" s="27">
        <v>13411.679101</v>
      </c>
      <c r="M167" s="27">
        <v>13546.174954</v>
      </c>
      <c r="N167" s="27">
        <v>13573.049539</v>
      </c>
      <c r="O167" s="27">
        <v>13546.24666</v>
      </c>
      <c r="P167" s="27">
        <v>13573.110668</v>
      </c>
      <c r="Q167" s="27">
        <v>13638.400845</v>
      </c>
      <c r="R167" s="27">
        <v>13320.06148</v>
      </c>
      <c r="S167" s="4"/>
      <c r="T167" s="37">
        <f t="shared" ref="T167:T169" si="1636">I167/$D167</f>
        <v>1.005844844</v>
      </c>
      <c r="U167" s="37">
        <f t="shared" ref="U167:U169" si="1637">T167^2</f>
        <v>1.01172385</v>
      </c>
      <c r="V167" s="37">
        <f t="shared" ref="V167:V169" si="1638">(T167-1)^2</f>
        <v>0.00003416219985</v>
      </c>
      <c r="W167" s="37">
        <f t="shared" ref="W167:W169" si="1639">(T167*T$3-1)^2</f>
        <v>0.0001798581391</v>
      </c>
      <c r="X167" s="36"/>
      <c r="Y167" s="37">
        <f t="shared" ref="Y167:Y169" si="1640">J167/$D167</f>
        <v>1.009136454</v>
      </c>
      <c r="Z167" s="37">
        <f t="shared" ref="Z167:Z169" si="1641">Y167^2</f>
        <v>1.018356383</v>
      </c>
      <c r="AA167" s="37">
        <f t="shared" ref="AA167:AA169" si="1642">(Y167-1)^2</f>
        <v>0.00008347478996</v>
      </c>
      <c r="AB167" s="37">
        <f t="shared" ref="AB167:AB169" si="1643">(Y167*Y$3-1)^2</f>
        <v>0.0000888270959</v>
      </c>
      <c r="AC167" s="36"/>
      <c r="AD167" s="37">
        <f t="shared" ref="AD167:AD169" si="1644">K167/$D167</f>
        <v>1.005854968</v>
      </c>
      <c r="AE167" s="37">
        <f t="shared" ref="AE167:AE169" si="1645">AD167^2</f>
        <v>1.011744218</v>
      </c>
      <c r="AF167" s="37">
        <f t="shared" ref="AF167:AF169" si="1646">(AD167-1)^2</f>
        <v>0.00003428065556</v>
      </c>
      <c r="AG167" s="37">
        <f t="shared" ref="AG167:AG169" si="1647">(AD167*AD$3-1)^2</f>
        <v>0.0001821574811</v>
      </c>
      <c r="AH167" s="36"/>
      <c r="AI167" s="37">
        <f t="shared" ref="AI167:AI169" si="1648">L167/$D167</f>
        <v>1.009145893</v>
      </c>
      <c r="AJ167" s="37">
        <f t="shared" ref="AJ167:AJ169" si="1649">AI167^2</f>
        <v>1.018375434</v>
      </c>
      <c r="AK167" s="37">
        <f t="shared" ref="AK167:AK169" si="1650">(AI167-1)^2</f>
        <v>0.00008364736319</v>
      </c>
      <c r="AL167" s="37">
        <f t="shared" ref="AL167:AL169" si="1651">(AI167*AI$3-1)^2</f>
        <v>0.00009027116838</v>
      </c>
      <c r="AM167" s="36"/>
      <c r="AN167" s="37">
        <f t="shared" ref="AN167:AN169" si="1652">M167/$D167</f>
        <v>1.019265874</v>
      </c>
      <c r="AO167" s="37">
        <f t="shared" ref="AO167:AO169" si="1653">AN167^2</f>
        <v>1.038902922</v>
      </c>
      <c r="AP167" s="37">
        <f t="shared" ref="AP167:AP169" si="1654">(AN167-1)^2</f>
        <v>0.0003711739104</v>
      </c>
      <c r="AQ167" s="37">
        <f t="shared" ref="AQ167:AQ169" si="1655">(AN167*AN$3-1)^2</f>
        <v>0.0001926836987</v>
      </c>
      <c r="AR167" s="36"/>
      <c r="AS167" s="37">
        <f t="shared" ref="AS167:AS169" si="1656">N167/$D167</f>
        <v>1.021288021</v>
      </c>
      <c r="AT167" s="37">
        <f t="shared" ref="AT167:AT169" si="1657">AS167^2</f>
        <v>1.043029221</v>
      </c>
      <c r="AU167" s="37">
        <f t="shared" ref="AU167:AU169" si="1658">(AS167-1)^2</f>
        <v>0.0004531798181</v>
      </c>
      <c r="AV167" s="37">
        <f t="shared" ref="AV167:AV169" si="1659">(AS167*AS$3-1)^2</f>
        <v>0.00007595808243</v>
      </c>
      <c r="AW167" s="36"/>
      <c r="AX167" s="37">
        <f t="shared" ref="AX167:AX169" si="1660">O167/$D167</f>
        <v>1.01927127</v>
      </c>
      <c r="AY167" s="37">
        <f t="shared" ref="AY167:AY169" si="1661">AX167^2</f>
        <v>1.038913921</v>
      </c>
      <c r="AZ167" s="37">
        <f t="shared" ref="AZ167:AZ169" si="1662">(AX167-1)^2</f>
        <v>0.000371381835</v>
      </c>
      <c r="BA167" s="37">
        <f t="shared" ref="BA167:BA169" si="1663">(AX167*AX$3-1)^2</f>
        <v>0.0001922633012</v>
      </c>
      <c r="BB167" s="36"/>
      <c r="BC167" s="37">
        <f t="shared" ref="BC167:BC169" si="1664">P167/$D167</f>
        <v>1.02129262</v>
      </c>
      <c r="BD167" s="37">
        <f t="shared" ref="BD167:BD169" si="1665">BC167^2</f>
        <v>1.043038616</v>
      </c>
      <c r="BE167" s="37">
        <f t="shared" ref="BE167:BE169" si="1666">(BC167-1)^2</f>
        <v>0.0004533756711</v>
      </c>
      <c r="BF167" s="37">
        <f t="shared" ref="BF167:BF169" si="1667">(BC167*BC$3-1)^2</f>
        <v>0.0000756470242</v>
      </c>
      <c r="BG167" s="36"/>
      <c r="BH167" s="37">
        <f t="shared" ref="BH167:BH169" si="1668">Q167/$D167</f>
        <v>1.026205302</v>
      </c>
      <c r="BI167" s="37">
        <f t="shared" ref="BI167:BI169" si="1669">BH167^2</f>
        <v>1.053097322</v>
      </c>
      <c r="BJ167" s="37">
        <f t="shared" ref="BJ167:BJ169" si="1670">(BH167-1)^2</f>
        <v>0.0006867178566</v>
      </c>
      <c r="BK167" s="37">
        <f t="shared" ref="BK167:BK169" si="1671">(BH167*BH$3-1)^2</f>
        <v>0.0001552066085</v>
      </c>
      <c r="BL167" s="36"/>
      <c r="BM167" s="37">
        <f t="shared" ref="BM167:BM169" si="1672">R167/$D167</f>
        <v>1.002252234</v>
      </c>
      <c r="BN167" s="37">
        <f t="shared" ref="BN167:BN169" si="1673">BM167^2</f>
        <v>1.00450954</v>
      </c>
      <c r="BO167" s="37">
        <f t="shared" ref="BO167:BO169" si="1674">(BM167-1)^2</f>
        <v>0.000005072557856</v>
      </c>
      <c r="BP167" s="37">
        <f t="shared" ref="BP167:BP169" si="1675">(BM167*BM$3-1)^2</f>
        <v>0.0001002581296</v>
      </c>
      <c r="BQ167" s="4"/>
    </row>
    <row r="168">
      <c r="A168" s="33">
        <v>42.0</v>
      </c>
      <c r="B168" s="4"/>
      <c r="C168" s="4"/>
      <c r="D168" s="24">
        <v>5175.551096</v>
      </c>
      <c r="E168" s="24">
        <v>7.0E-5</v>
      </c>
      <c r="F168" s="10"/>
      <c r="G168" s="10"/>
      <c r="H168" s="4"/>
      <c r="I168" s="27">
        <v>4947.317436</v>
      </c>
      <c r="J168" s="27">
        <v>5032.119586</v>
      </c>
      <c r="K168" s="27">
        <v>4947.4539</v>
      </c>
      <c r="L168" s="27">
        <v>5032.248587</v>
      </c>
      <c r="M168" s="27">
        <v>5120.081405</v>
      </c>
      <c r="N168" s="27">
        <v>5230.778566</v>
      </c>
      <c r="O168" s="27">
        <v>5120.554249</v>
      </c>
      <c r="P168" s="27">
        <v>5231.241749</v>
      </c>
      <c r="Q168" s="27">
        <v>5349.27132</v>
      </c>
      <c r="R168" s="27">
        <v>4922.138053</v>
      </c>
      <c r="S168" s="4"/>
      <c r="T168" s="37">
        <f t="shared" si="1636"/>
        <v>0.9559015734</v>
      </c>
      <c r="U168" s="37">
        <f t="shared" si="1637"/>
        <v>0.9137478181</v>
      </c>
      <c r="V168" s="37">
        <f t="shared" si="1638"/>
        <v>0.001944671227</v>
      </c>
      <c r="W168" s="37">
        <f t="shared" si="1639"/>
        <v>0.001362188594</v>
      </c>
      <c r="X168" s="36"/>
      <c r="Y168" s="37">
        <f t="shared" si="1640"/>
        <v>0.9722867174</v>
      </c>
      <c r="Z168" s="37">
        <f t="shared" si="1641"/>
        <v>0.9453414609</v>
      </c>
      <c r="AA168" s="37">
        <f t="shared" si="1642"/>
        <v>0.000768026031</v>
      </c>
      <c r="AB168" s="37">
        <f t="shared" si="1643"/>
        <v>0.0007527041057</v>
      </c>
      <c r="AC168" s="36"/>
      <c r="AD168" s="37">
        <f t="shared" si="1644"/>
        <v>0.9559279405</v>
      </c>
      <c r="AE168" s="37">
        <f t="shared" si="1645"/>
        <v>0.9137982274</v>
      </c>
      <c r="AF168" s="37">
        <f t="shared" si="1646"/>
        <v>0.001942346431</v>
      </c>
      <c r="AG168" s="37">
        <f t="shared" si="1647"/>
        <v>0.001354958199</v>
      </c>
      <c r="AH168" s="36"/>
      <c r="AI168" s="37">
        <f t="shared" si="1648"/>
        <v>0.9723116425</v>
      </c>
      <c r="AJ168" s="37">
        <f t="shared" si="1649"/>
        <v>0.9453899301</v>
      </c>
      <c r="AK168" s="37">
        <f t="shared" si="1650"/>
        <v>0.000766645141</v>
      </c>
      <c r="AL168" s="37">
        <f t="shared" si="1651"/>
        <v>0.0007478093159</v>
      </c>
      <c r="AM168" s="36"/>
      <c r="AN168" s="37">
        <f t="shared" si="1652"/>
        <v>0.9892823605</v>
      </c>
      <c r="AO168" s="37">
        <f t="shared" si="1653"/>
        <v>0.9786795887</v>
      </c>
      <c r="AP168" s="37">
        <f t="shared" si="1654"/>
        <v>0.000114867797</v>
      </c>
      <c r="AQ168" s="37">
        <f t="shared" si="1655"/>
        <v>0.0002542128702</v>
      </c>
      <c r="AR168" s="36"/>
      <c r="AS168" s="37">
        <f t="shared" si="1656"/>
        <v>1.010670839</v>
      </c>
      <c r="AT168" s="37">
        <f t="shared" si="1657"/>
        <v>1.021455544</v>
      </c>
      <c r="AU168" s="37">
        <f t="shared" si="1658"/>
        <v>0.0001138667947</v>
      </c>
      <c r="AV168" s="37">
        <f t="shared" si="1659"/>
        <v>0.000003136742569</v>
      </c>
      <c r="AW168" s="36"/>
      <c r="AX168" s="37">
        <f t="shared" si="1660"/>
        <v>0.9893737216</v>
      </c>
      <c r="AY168" s="37">
        <f t="shared" si="1661"/>
        <v>0.9788603609</v>
      </c>
      <c r="AZ168" s="37">
        <f t="shared" si="1662"/>
        <v>0.0001129177934</v>
      </c>
      <c r="BA168" s="37">
        <f t="shared" si="1663"/>
        <v>0.0002519550548</v>
      </c>
      <c r="BB168" s="36"/>
      <c r="BC168" s="37">
        <f t="shared" si="1664"/>
        <v>1.010760333</v>
      </c>
      <c r="BD168" s="37">
        <f t="shared" si="1665"/>
        <v>1.021636451</v>
      </c>
      <c r="BE168" s="37">
        <f t="shared" si="1666"/>
        <v>0.0001157847652</v>
      </c>
      <c r="BF168" s="37">
        <f t="shared" si="1667"/>
        <v>0.000002906574761</v>
      </c>
      <c r="BG168" s="36"/>
      <c r="BH168" s="37">
        <f t="shared" si="1668"/>
        <v>1.033565551</v>
      </c>
      <c r="BI168" s="37">
        <f t="shared" si="1669"/>
        <v>1.068257748</v>
      </c>
      <c r="BJ168" s="37">
        <f t="shared" si="1670"/>
        <v>0.00112664621</v>
      </c>
      <c r="BK168" s="37">
        <f t="shared" si="1671"/>
        <v>0.0003888722859</v>
      </c>
      <c r="BL168" s="36"/>
      <c r="BM168" s="37">
        <f t="shared" si="1672"/>
        <v>0.9510365103</v>
      </c>
      <c r="BN168" s="37">
        <f t="shared" si="1673"/>
        <v>0.9044704438</v>
      </c>
      <c r="BO168" s="37">
        <f t="shared" si="1674"/>
        <v>0.002397423328</v>
      </c>
      <c r="BP168" s="37">
        <f t="shared" si="1675"/>
        <v>0.001730510114</v>
      </c>
      <c r="BQ168" s="4"/>
    </row>
    <row r="169">
      <c r="B169" s="4"/>
      <c r="C169" s="4"/>
      <c r="D169" s="24">
        <v>3719.51814</v>
      </c>
      <c r="E169" s="24">
        <v>8.0E-5</v>
      </c>
      <c r="F169" s="10"/>
      <c r="G169" s="10"/>
      <c r="H169" s="4"/>
      <c r="I169" s="27">
        <v>3610.938373</v>
      </c>
      <c r="J169" s="27">
        <v>3659.170326</v>
      </c>
      <c r="K169" s="27">
        <v>3611.020888</v>
      </c>
      <c r="L169" s="27">
        <v>3659.247876</v>
      </c>
      <c r="M169" s="27">
        <v>3715.663021</v>
      </c>
      <c r="N169" s="27">
        <v>3775.70015</v>
      </c>
      <c r="O169" s="27">
        <v>3715.917432</v>
      </c>
      <c r="P169" s="27">
        <v>3775.946207</v>
      </c>
      <c r="Q169" s="27">
        <v>3842.256484</v>
      </c>
      <c r="R169" s="27">
        <v>3594.039269</v>
      </c>
      <c r="S169" s="4"/>
      <c r="T169" s="37">
        <f t="shared" si="1636"/>
        <v>0.9708081093</v>
      </c>
      <c r="U169" s="37">
        <f t="shared" si="1637"/>
        <v>0.9424683851</v>
      </c>
      <c r="V169" s="37">
        <f t="shared" si="1638"/>
        <v>0.0008521664826</v>
      </c>
      <c r="W169" s="37">
        <f t="shared" si="1639"/>
        <v>0.0004791358398</v>
      </c>
      <c r="X169" s="36"/>
      <c r="Y169" s="37">
        <f t="shared" si="1640"/>
        <v>0.9837753677</v>
      </c>
      <c r="Z169" s="37">
        <f t="shared" si="1641"/>
        <v>0.9678139742</v>
      </c>
      <c r="AA169" s="37">
        <f t="shared" si="1642"/>
        <v>0.0002632386919</v>
      </c>
      <c r="AB169" s="37">
        <f t="shared" si="1643"/>
        <v>0.0002541958386</v>
      </c>
      <c r="AC169" s="36"/>
      <c r="AD169" s="37">
        <f t="shared" si="1644"/>
        <v>0.9708302936</v>
      </c>
      <c r="AE169" s="37">
        <f t="shared" si="1645"/>
        <v>0.942511459</v>
      </c>
      <c r="AF169" s="37">
        <f t="shared" si="1646"/>
        <v>0.00085087177</v>
      </c>
      <c r="AG169" s="37">
        <f t="shared" si="1647"/>
        <v>0.0004749866597</v>
      </c>
      <c r="AH169" s="36"/>
      <c r="AI169" s="37">
        <f t="shared" si="1648"/>
        <v>0.9837962172</v>
      </c>
      <c r="AJ169" s="37">
        <f t="shared" si="1649"/>
        <v>0.967854997</v>
      </c>
      <c r="AK169" s="37">
        <f t="shared" si="1650"/>
        <v>0.0002625625765</v>
      </c>
      <c r="AL169" s="37">
        <f t="shared" si="1651"/>
        <v>0.0002514598333</v>
      </c>
      <c r="AM169" s="36"/>
      <c r="AN169" s="37">
        <f t="shared" si="1652"/>
        <v>0.9989635434</v>
      </c>
      <c r="AO169" s="37">
        <f t="shared" si="1653"/>
        <v>0.9979281611</v>
      </c>
      <c r="AP169" s="37">
        <f t="shared" si="1654"/>
        <v>0.000001074242214</v>
      </c>
      <c r="AQ169" s="37">
        <f t="shared" si="1655"/>
        <v>0.00003986681658</v>
      </c>
      <c r="AR169" s="36"/>
      <c r="AS169" s="37">
        <f t="shared" si="1656"/>
        <v>1.015104647</v>
      </c>
      <c r="AT169" s="37">
        <f t="shared" si="1657"/>
        <v>1.030437445</v>
      </c>
      <c r="AU169" s="37">
        <f t="shared" si="1658"/>
        <v>0.0002281503731</v>
      </c>
      <c r="AV169" s="37">
        <f t="shared" si="1659"/>
        <v>0.000006802399848</v>
      </c>
      <c r="AW169" s="36"/>
      <c r="AX169" s="37">
        <f t="shared" si="1660"/>
        <v>0.9990319423</v>
      </c>
      <c r="AY169" s="37">
        <f t="shared" si="1661"/>
        <v>0.9980648218</v>
      </c>
      <c r="AZ169" s="37">
        <f t="shared" si="1662"/>
        <v>0.0000009371356191</v>
      </c>
      <c r="BA169" s="37">
        <f t="shared" si="1663"/>
        <v>0.00003926389059</v>
      </c>
      <c r="BB169" s="36"/>
      <c r="BC169" s="37">
        <f t="shared" si="1664"/>
        <v>1.0151708</v>
      </c>
      <c r="BD169" s="37">
        <f t="shared" si="1665"/>
        <v>1.030571754</v>
      </c>
      <c r="BE169" s="37">
        <f t="shared" si="1666"/>
        <v>0.0002301531824</v>
      </c>
      <c r="BF169" s="37">
        <f t="shared" si="1667"/>
        <v>0.000007028900289</v>
      </c>
      <c r="BG169" s="36"/>
      <c r="BH169" s="37">
        <f t="shared" si="1668"/>
        <v>1.032998453</v>
      </c>
      <c r="BI169" s="37">
        <f t="shared" si="1669"/>
        <v>1.067085804</v>
      </c>
      <c r="BJ169" s="37">
        <f t="shared" si="1670"/>
        <v>0.001088897891</v>
      </c>
      <c r="BK169" s="37">
        <f t="shared" si="1671"/>
        <v>0.0003671187733</v>
      </c>
      <c r="BL169" s="36"/>
      <c r="BM169" s="37">
        <f t="shared" si="1672"/>
        <v>0.9662647509</v>
      </c>
      <c r="BN169" s="37">
        <f t="shared" si="1673"/>
        <v>0.9336675688</v>
      </c>
      <c r="BO169" s="37">
        <f t="shared" si="1674"/>
        <v>0.001138067032</v>
      </c>
      <c r="BP169" s="37">
        <f t="shared" si="1675"/>
        <v>0.0006892328245</v>
      </c>
      <c r="BQ169" s="4"/>
    </row>
    <row r="170">
      <c r="A170" s="4"/>
      <c r="B170" s="4"/>
      <c r="C170" s="4"/>
      <c r="D170" s="4"/>
      <c r="E170" s="4"/>
      <c r="F170" s="4"/>
      <c r="G170" s="4"/>
      <c r="H170" s="4"/>
      <c r="I170" s="34" t="s">
        <v>43</v>
      </c>
      <c r="J170" s="34" t="s">
        <v>44</v>
      </c>
      <c r="K170" s="34" t="s">
        <v>45</v>
      </c>
      <c r="L170" s="34" t="s">
        <v>46</v>
      </c>
      <c r="M170" s="34" t="s">
        <v>47</v>
      </c>
      <c r="N170" s="34" t="s">
        <v>48</v>
      </c>
      <c r="O170" s="34" t="s">
        <v>49</v>
      </c>
      <c r="P170" s="34" t="s">
        <v>50</v>
      </c>
      <c r="Q170" s="34" t="s">
        <v>51</v>
      </c>
      <c r="R170" s="34" t="s">
        <v>52</v>
      </c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</row>
    <row r="171">
      <c r="A171" s="28">
        <v>45.0</v>
      </c>
      <c r="B171" s="29" t="s">
        <v>174</v>
      </c>
      <c r="C171" s="29" t="s">
        <v>175</v>
      </c>
      <c r="D171" s="24">
        <v>5533.8964</v>
      </c>
      <c r="E171" s="24">
        <v>0.0011</v>
      </c>
      <c r="F171" s="10"/>
      <c r="G171" s="10"/>
      <c r="H171" s="32" t="s">
        <v>176</v>
      </c>
      <c r="I171" s="27">
        <v>5339.720339</v>
      </c>
      <c r="J171" s="27">
        <v>5564.756466</v>
      </c>
      <c r="K171" s="27">
        <v>5343.426963</v>
      </c>
      <c r="L171" s="27">
        <v>5568.548045</v>
      </c>
      <c r="M171" s="27">
        <v>5483.241238</v>
      </c>
      <c r="N171" s="27">
        <v>5732.746321</v>
      </c>
      <c r="O171" s="27">
        <v>5482.952805</v>
      </c>
      <c r="P171" s="27">
        <v>5732.532774</v>
      </c>
      <c r="Q171" s="27">
        <v>5519.271748</v>
      </c>
      <c r="R171" s="27">
        <v>5468.479243</v>
      </c>
      <c r="S171" s="4"/>
      <c r="T171" s="37">
        <f t="shared" ref="T171:T173" si="1676">I171/$D171</f>
        <v>0.9649115114</v>
      </c>
      <c r="U171" s="37">
        <f t="shared" ref="U171:U173" si="1677">T171^2</f>
        <v>0.9310542247</v>
      </c>
      <c r="V171" s="37">
        <f t="shared" ref="V171:V173" si="1678">(T171-1)^2</f>
        <v>0.001231202035</v>
      </c>
      <c r="W171" s="37">
        <f t="shared" ref="W171:W173" si="1679">(T171*T$3-1)^2</f>
        <v>0.000774515898</v>
      </c>
      <c r="X171" s="36"/>
      <c r="Y171" s="37">
        <f t="shared" ref="Y171:Y173" si="1680">J171/$D171</f>
        <v>1.005576553</v>
      </c>
      <c r="Z171" s="37">
        <f t="shared" ref="Z171:Z173" si="1681">Y171^2</f>
        <v>1.011184204</v>
      </c>
      <c r="AA171" s="37">
        <f t="shared" ref="AA171:AA173" si="1682">(Y171-1)^2</f>
        <v>0.00003109794221</v>
      </c>
      <c r="AB171" s="37">
        <f t="shared" ref="AB171:AB173" si="1683">(Y171*Y$3-1)^2</f>
        <v>0.00003438525911</v>
      </c>
      <c r="AC171" s="36"/>
      <c r="AD171" s="37">
        <f t="shared" ref="AD171:AD173" si="1684">K171/$D171</f>
        <v>0.965581315</v>
      </c>
      <c r="AE171" s="37">
        <f t="shared" ref="AE171:AE173" si="1685">AD171^2</f>
        <v>0.9323472759</v>
      </c>
      <c r="AF171" s="37">
        <f t="shared" ref="AF171:AF173" si="1686">(AD171-1)^2</f>
        <v>0.001184645877</v>
      </c>
      <c r="AG171" s="37">
        <f t="shared" ref="AG171:AG173" si="1687">(AD171*AD$3-1)^2</f>
        <v>0.0007334912956</v>
      </c>
      <c r="AH171" s="36"/>
      <c r="AI171" s="37">
        <f t="shared" ref="AI171:AI173" si="1688">L171/$D171</f>
        <v>1.006261708</v>
      </c>
      <c r="AJ171" s="37">
        <f t="shared" ref="AJ171:AJ173" si="1689">AI171^2</f>
        <v>1.012562626</v>
      </c>
      <c r="AK171" s="37">
        <f t="shared" ref="AK171:AK173" si="1690">(AI171-1)^2</f>
        <v>0.00003920899079</v>
      </c>
      <c r="AL171" s="37">
        <f t="shared" ref="AL171:AL173" si="1691">(AI171*AI$3-1)^2</f>
        <v>0.00004377031644</v>
      </c>
      <c r="AM171" s="36"/>
      <c r="AN171" s="37">
        <f t="shared" ref="AN171:AN173" si="1692">M171/$D171</f>
        <v>0.9908463841</v>
      </c>
      <c r="AO171" s="37">
        <f t="shared" ref="AO171:AO173" si="1693">AN171^2</f>
        <v>0.9817765569</v>
      </c>
      <c r="AP171" s="37">
        <f t="shared" ref="AP171:AP173" si="1694">(AN171-1)^2</f>
        <v>0.00008378868379</v>
      </c>
      <c r="AQ171" s="37">
        <f t="shared" ref="AQ171:AQ173" si="1695">(AN171*AN$3-1)^2</f>
        <v>0.0002070229909</v>
      </c>
      <c r="AR171" s="36"/>
      <c r="AS171" s="37">
        <f t="shared" ref="AS171:AS173" si="1696">N171/$D171</f>
        <v>1.035933076</v>
      </c>
      <c r="AT171" s="37">
        <f t="shared" ref="AT171:AT173" si="1697">AS171^2</f>
        <v>1.073157338</v>
      </c>
      <c r="AU171" s="37">
        <f t="shared" ref="AU171:AU173" si="1698">(AS171-1)^2</f>
        <v>0.001291185965</v>
      </c>
      <c r="AV171" s="37">
        <f t="shared" ref="AV171:AV173" si="1699">(AS171*AS$3-1)^2</f>
        <v>0.0005373198293</v>
      </c>
      <c r="AW171" s="36"/>
      <c r="AX171" s="37">
        <f t="shared" ref="AX171:AX173" si="1700">O171/$D171</f>
        <v>0.990794263</v>
      </c>
      <c r="AY171" s="37">
        <f t="shared" ref="AY171:AY173" si="1701">AX171^2</f>
        <v>0.9816732715</v>
      </c>
      <c r="AZ171" s="37">
        <f t="shared" ref="AZ171:AZ173" si="1702">(AX171-1)^2</f>
        <v>0.00008474559423</v>
      </c>
      <c r="BA171" s="37">
        <f t="shared" ref="BA171:BA173" si="1703">(AX171*AX$3-1)^2</f>
        <v>0.0002090940329</v>
      </c>
      <c r="BB171" s="36"/>
      <c r="BC171" s="37">
        <f t="shared" ref="BC171:BC173" si="1704">P171/$D171</f>
        <v>1.035894487</v>
      </c>
      <c r="BD171" s="37">
        <f t="shared" ref="BD171:BD173" si="1705">BC171^2</f>
        <v>1.073077389</v>
      </c>
      <c r="BE171" s="37">
        <f t="shared" ref="BE171:BE173" si="1706">(BC171-1)^2</f>
        <v>0.001288414218</v>
      </c>
      <c r="BF171" s="37">
        <f t="shared" ref="BF171:BF173" si="1707">(BC171*BC$3-1)^2</f>
        <v>0.0005345029315</v>
      </c>
      <c r="BG171" s="36"/>
      <c r="BH171" s="37">
        <f t="shared" ref="BH171:BH173" si="1708">Q171/$D171</f>
        <v>0.9973572595</v>
      </c>
      <c r="BI171" s="37">
        <f t="shared" ref="BI171:BI173" si="1709">BH171^2</f>
        <v>0.9947215031</v>
      </c>
      <c r="BJ171" s="37">
        <f t="shared" ref="BJ171:BJ173" si="1710">(BH171-1)^2</f>
        <v>0.000006984077217</v>
      </c>
      <c r="BK171" s="37">
        <f t="shared" ref="BK171:BK173" si="1711">(BH171*BH$3-1)^2</f>
        <v>0.0002561087478</v>
      </c>
      <c r="BL171" s="36"/>
      <c r="BM171" s="37">
        <f t="shared" ref="BM171:BM173" si="1712">R171/$D171</f>
        <v>0.9881788251</v>
      </c>
      <c r="BN171" s="37">
        <f t="shared" ref="BN171:BN173" si="1713">BM171^2</f>
        <v>0.9764973905</v>
      </c>
      <c r="BO171" s="37">
        <f t="shared" ref="BO171:BO173" si="1714">(BM171-1)^2</f>
        <v>0.0001397401751</v>
      </c>
      <c r="BP171" s="37">
        <f t="shared" ref="BP171:BP173" si="1715">(BM171*BM$3-1)^2</f>
        <v>0.00001738459876</v>
      </c>
      <c r="BQ171" s="4"/>
    </row>
    <row r="172">
      <c r="A172" s="33">
        <v>44.0</v>
      </c>
      <c r="B172" s="4"/>
      <c r="C172" s="4"/>
      <c r="D172" s="24">
        <v>1393.8436</v>
      </c>
      <c r="E172" s="24">
        <v>3.0E-4</v>
      </c>
      <c r="F172" s="10"/>
      <c r="G172" s="10"/>
      <c r="H172" s="4"/>
      <c r="I172" s="27">
        <v>1296.388322</v>
      </c>
      <c r="J172" s="27">
        <v>1317.521199</v>
      </c>
      <c r="K172" s="27">
        <v>1294.774809</v>
      </c>
      <c r="L172" s="27">
        <v>1315.970573</v>
      </c>
      <c r="M172" s="27">
        <v>1334.450203</v>
      </c>
      <c r="N172" s="27">
        <v>1354.84331</v>
      </c>
      <c r="O172" s="27">
        <v>1334.475587</v>
      </c>
      <c r="P172" s="27">
        <v>1354.854617</v>
      </c>
      <c r="Q172" s="27">
        <v>1369.303269</v>
      </c>
      <c r="R172" s="27">
        <v>1281.174102</v>
      </c>
      <c r="S172" s="4"/>
      <c r="T172" s="37">
        <f t="shared" si="1676"/>
        <v>0.9300816261</v>
      </c>
      <c r="U172" s="37">
        <f t="shared" si="1677"/>
        <v>0.8650518312</v>
      </c>
      <c r="V172" s="37">
        <f t="shared" si="1678"/>
        <v>0.004888579011</v>
      </c>
      <c r="W172" s="37">
        <f t="shared" si="1679"/>
        <v>0.003959179615</v>
      </c>
      <c r="X172" s="36"/>
      <c r="Y172" s="37">
        <f t="shared" si="1680"/>
        <v>0.9452432102</v>
      </c>
      <c r="Z172" s="37">
        <f t="shared" si="1681"/>
        <v>0.8934847265</v>
      </c>
      <c r="AA172" s="37">
        <f t="shared" si="1682"/>
        <v>0.002998306028</v>
      </c>
      <c r="AB172" s="37">
        <f t="shared" si="1683"/>
        <v>0.002968799201</v>
      </c>
      <c r="AC172" s="36"/>
      <c r="AD172" s="37">
        <f t="shared" si="1684"/>
        <v>0.9289240263</v>
      </c>
      <c r="AE172" s="37">
        <f t="shared" si="1685"/>
        <v>0.8628998467</v>
      </c>
      <c r="AF172" s="37">
        <f t="shared" si="1686"/>
        <v>0.005051794032</v>
      </c>
      <c r="AG172" s="37">
        <f t="shared" si="1687"/>
        <v>0.004098409704</v>
      </c>
      <c r="AH172" s="36"/>
      <c r="AI172" s="37">
        <f t="shared" si="1688"/>
        <v>0.9441307282</v>
      </c>
      <c r="AJ172" s="37">
        <f t="shared" si="1689"/>
        <v>0.8913828318</v>
      </c>
      <c r="AK172" s="37">
        <f t="shared" si="1690"/>
        <v>0.003121375537</v>
      </c>
      <c r="AL172" s="37">
        <f t="shared" si="1691"/>
        <v>0.003084351311</v>
      </c>
      <c r="AM172" s="36"/>
      <c r="AN172" s="37">
        <f t="shared" si="1692"/>
        <v>0.9573887651</v>
      </c>
      <c r="AO172" s="37">
        <f t="shared" si="1693"/>
        <v>0.9165932476</v>
      </c>
      <c r="AP172" s="37">
        <f t="shared" si="1694"/>
        <v>0.001815717336</v>
      </c>
      <c r="AQ172" s="37">
        <f t="shared" si="1695"/>
        <v>0.002272348309</v>
      </c>
      <c r="AR172" s="36"/>
      <c r="AS172" s="37">
        <f t="shared" si="1696"/>
        <v>0.9720196082</v>
      </c>
      <c r="AT172" s="37">
        <f t="shared" si="1697"/>
        <v>0.9448221188</v>
      </c>
      <c r="AU172" s="37">
        <f t="shared" si="1698"/>
        <v>0.0007829023238</v>
      </c>
      <c r="AV172" s="37">
        <f t="shared" si="1699"/>
        <v>0.001595722635</v>
      </c>
      <c r="AW172" s="36"/>
      <c r="AX172" s="37">
        <f t="shared" si="1700"/>
        <v>0.9574069767</v>
      </c>
      <c r="AY172" s="37">
        <f t="shared" si="1701"/>
        <v>0.9166281189</v>
      </c>
      <c r="AZ172" s="37">
        <f t="shared" si="1702"/>
        <v>0.001814165638</v>
      </c>
      <c r="BA172" s="37">
        <f t="shared" si="1703"/>
        <v>0.002272458656</v>
      </c>
      <c r="BB172" s="36"/>
      <c r="BC172" s="37">
        <f t="shared" si="1704"/>
        <v>0.9720277203</v>
      </c>
      <c r="BD172" s="37">
        <f t="shared" si="1705"/>
        <v>0.9448378891</v>
      </c>
      <c r="BE172" s="37">
        <f t="shared" si="1706"/>
        <v>0.0007824484301</v>
      </c>
      <c r="BF172" s="37">
        <f t="shared" si="1707"/>
        <v>0.001596786469</v>
      </c>
      <c r="BG172" s="36"/>
      <c r="BH172" s="37">
        <f t="shared" si="1708"/>
        <v>0.98239377</v>
      </c>
      <c r="BI172" s="37">
        <f t="shared" si="1709"/>
        <v>0.9650975193</v>
      </c>
      <c r="BJ172" s="37">
        <f t="shared" si="1710"/>
        <v>0.0003099793347</v>
      </c>
      <c r="BK172" s="37">
        <f t="shared" si="1711"/>
        <v>0.0009465735674</v>
      </c>
      <c r="BL172" s="36"/>
      <c r="BM172" s="37">
        <f t="shared" si="1712"/>
        <v>0.9191663268</v>
      </c>
      <c r="BN172" s="37">
        <f t="shared" si="1713"/>
        <v>0.8448667364</v>
      </c>
      <c r="BO172" s="37">
        <f t="shared" si="1714"/>
        <v>0.006534082717</v>
      </c>
      <c r="BP172" s="37">
        <f t="shared" si="1715"/>
        <v>0.005434101999</v>
      </c>
      <c r="BQ172" s="4"/>
    </row>
    <row r="173">
      <c r="B173" s="4"/>
      <c r="C173" s="4"/>
      <c r="D173" s="24">
        <v>1232.6728</v>
      </c>
      <c r="E173" s="24">
        <v>2.0E-4</v>
      </c>
      <c r="F173" s="10"/>
      <c r="G173" s="10"/>
      <c r="H173" s="4"/>
      <c r="I173" s="27">
        <v>1152.368362</v>
      </c>
      <c r="J173" s="27">
        <v>1173.918423</v>
      </c>
      <c r="K173" s="27">
        <v>1151.091655</v>
      </c>
      <c r="L173" s="27">
        <v>1172.707002</v>
      </c>
      <c r="M173" s="27">
        <v>1186.914068</v>
      </c>
      <c r="N173" s="27">
        <v>1208.965246</v>
      </c>
      <c r="O173" s="27">
        <v>1186.909036</v>
      </c>
      <c r="P173" s="27">
        <v>1208.95564</v>
      </c>
      <c r="Q173" s="27">
        <v>1218.601535</v>
      </c>
      <c r="R173" s="27">
        <v>1140.584445</v>
      </c>
      <c r="S173" s="4"/>
      <c r="T173" s="37">
        <f t="shared" si="1676"/>
        <v>0.9348534031</v>
      </c>
      <c r="U173" s="37">
        <f t="shared" si="1677"/>
        <v>0.8739508853</v>
      </c>
      <c r="V173" s="37">
        <f t="shared" si="1678"/>
        <v>0.004244079086</v>
      </c>
      <c r="W173" s="37">
        <f t="shared" si="1679"/>
        <v>0.003377276556</v>
      </c>
      <c r="X173" s="36"/>
      <c r="Y173" s="37">
        <f t="shared" si="1680"/>
        <v>0.9523357885</v>
      </c>
      <c r="Z173" s="37">
        <f t="shared" si="1681"/>
        <v>0.9069434541</v>
      </c>
      <c r="AA173" s="37">
        <f t="shared" si="1682"/>
        <v>0.002271877054</v>
      </c>
      <c r="AB173" s="37">
        <f t="shared" si="1683"/>
        <v>0.002246009557</v>
      </c>
      <c r="AC173" s="36"/>
      <c r="AD173" s="37">
        <f t="shared" si="1684"/>
        <v>0.9338176806</v>
      </c>
      <c r="AE173" s="37">
        <f t="shared" si="1685"/>
        <v>0.8720154605</v>
      </c>
      <c r="AF173" s="37">
        <f t="shared" si="1686"/>
        <v>0.004380099405</v>
      </c>
      <c r="AG173" s="37">
        <f t="shared" si="1687"/>
        <v>0.003491390694</v>
      </c>
      <c r="AH173" s="36"/>
      <c r="AI173" s="37">
        <f t="shared" si="1688"/>
        <v>0.951353029</v>
      </c>
      <c r="AJ173" s="37">
        <f t="shared" si="1689"/>
        <v>0.9050725857</v>
      </c>
      <c r="AK173" s="37">
        <f t="shared" si="1690"/>
        <v>0.002366527791</v>
      </c>
      <c r="AL173" s="37">
        <f t="shared" si="1691"/>
        <v>0.002334058368</v>
      </c>
      <c r="AM173" s="36"/>
      <c r="AN173" s="37">
        <f t="shared" si="1692"/>
        <v>0.9628784443</v>
      </c>
      <c r="AO173" s="37">
        <f t="shared" si="1693"/>
        <v>0.9271348985</v>
      </c>
      <c r="AP173" s="37">
        <f t="shared" si="1694"/>
        <v>0.001378009897</v>
      </c>
      <c r="AQ173" s="37">
        <f t="shared" si="1695"/>
        <v>0.00178155559</v>
      </c>
      <c r="AR173" s="36"/>
      <c r="AS173" s="37">
        <f t="shared" si="1696"/>
        <v>0.9807673585</v>
      </c>
      <c r="AT173" s="37">
        <f t="shared" si="1697"/>
        <v>0.9619046116</v>
      </c>
      <c r="AU173" s="37">
        <f t="shared" si="1698"/>
        <v>0.0003698944975</v>
      </c>
      <c r="AV173" s="37">
        <f t="shared" si="1699"/>
        <v>0.0009800929691</v>
      </c>
      <c r="AW173" s="36"/>
      <c r="AX173" s="37">
        <f t="shared" si="1700"/>
        <v>0.9628743621</v>
      </c>
      <c r="AY173" s="37">
        <f t="shared" si="1701"/>
        <v>0.9271270372</v>
      </c>
      <c r="AZ173" s="37">
        <f t="shared" si="1702"/>
        <v>0.001378312988</v>
      </c>
      <c r="BA173" s="37">
        <f t="shared" si="1703"/>
        <v>0.001783535159</v>
      </c>
      <c r="BB173" s="36"/>
      <c r="BC173" s="37">
        <f t="shared" si="1704"/>
        <v>0.9807595657</v>
      </c>
      <c r="BD173" s="37">
        <f t="shared" si="1705"/>
        <v>0.9618893257</v>
      </c>
      <c r="BE173" s="37">
        <f t="shared" si="1706"/>
        <v>0.0003701943114</v>
      </c>
      <c r="BF173" s="37">
        <f t="shared" si="1707"/>
        <v>0.0009819230085</v>
      </c>
      <c r="BG173" s="36"/>
      <c r="BH173" s="37">
        <f t="shared" si="1708"/>
        <v>0.9885847526</v>
      </c>
      <c r="BI173" s="37">
        <f t="shared" si="1709"/>
        <v>0.977299813</v>
      </c>
      <c r="BJ173" s="37">
        <f t="shared" si="1710"/>
        <v>0.0001303078737</v>
      </c>
      <c r="BK173" s="37">
        <f t="shared" si="1711"/>
        <v>0.000608036095</v>
      </c>
      <c r="BL173" s="36"/>
      <c r="BM173" s="37">
        <f t="shared" si="1712"/>
        <v>0.925293756</v>
      </c>
      <c r="BN173" s="37">
        <f t="shared" si="1713"/>
        <v>0.8561685348</v>
      </c>
      <c r="BO173" s="37">
        <f t="shared" si="1714"/>
        <v>0.005581022896</v>
      </c>
      <c r="BP173" s="37">
        <f t="shared" si="1715"/>
        <v>0.004561852414</v>
      </c>
      <c r="BQ173" s="4"/>
    </row>
    <row r="174">
      <c r="A174" s="4"/>
      <c r="B174" s="4"/>
      <c r="C174" s="4"/>
      <c r="D174" s="4"/>
      <c r="E174" s="4"/>
      <c r="F174" s="4"/>
      <c r="G174" s="4"/>
      <c r="H174" s="4"/>
      <c r="I174" s="34" t="s">
        <v>43</v>
      </c>
      <c r="J174" s="34" t="s">
        <v>44</v>
      </c>
      <c r="K174" s="34" t="s">
        <v>45</v>
      </c>
      <c r="L174" s="34" t="s">
        <v>46</v>
      </c>
      <c r="M174" s="34" t="s">
        <v>47</v>
      </c>
      <c r="N174" s="34" t="s">
        <v>48</v>
      </c>
      <c r="O174" s="34" t="s">
        <v>49</v>
      </c>
      <c r="P174" s="34" t="s">
        <v>50</v>
      </c>
      <c r="Q174" s="34" t="s">
        <v>51</v>
      </c>
      <c r="R174" s="34" t="s">
        <v>52</v>
      </c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</row>
    <row r="175">
      <c r="A175" s="28">
        <v>47.0</v>
      </c>
      <c r="B175" s="29" t="s">
        <v>177</v>
      </c>
      <c r="C175" s="29" t="s">
        <v>178</v>
      </c>
      <c r="D175" s="24">
        <v>13748.29431</v>
      </c>
      <c r="E175" s="24">
        <v>4.4E-4</v>
      </c>
      <c r="F175" s="10"/>
      <c r="G175" s="10"/>
      <c r="H175" s="45" t="s">
        <v>179</v>
      </c>
      <c r="I175" s="27">
        <v>12955.046983</v>
      </c>
      <c r="J175" s="27">
        <v>13400.353416</v>
      </c>
      <c r="K175" s="27">
        <v>12955.516478</v>
      </c>
      <c r="L175" s="27">
        <v>13400.800387</v>
      </c>
      <c r="M175" s="27">
        <v>13405.402891</v>
      </c>
      <c r="N175" s="27">
        <v>13887.178817</v>
      </c>
      <c r="O175" s="27">
        <v>13405.703639</v>
      </c>
      <c r="P175" s="27">
        <v>13887.497159</v>
      </c>
      <c r="Q175" s="27">
        <v>13684.747637</v>
      </c>
      <c r="R175" s="27">
        <v>12809.965213</v>
      </c>
      <c r="S175" s="4"/>
      <c r="T175" s="37">
        <f t="shared" ref="T175:T177" si="1716">I175/$D175</f>
        <v>0.9423021279</v>
      </c>
      <c r="U175" s="37">
        <f t="shared" ref="U175:U177" si="1717">T175^2</f>
        <v>0.8879333002</v>
      </c>
      <c r="V175" s="37">
        <f t="shared" ref="V175:V177" si="1718">(T175-1)^2</f>
        <v>0.003329044447</v>
      </c>
      <c r="W175" s="37">
        <f t="shared" ref="W175:W177" si="1719">(T175*T$3-1)^2</f>
        <v>0.002561329991</v>
      </c>
      <c r="X175" s="36"/>
      <c r="Y175" s="37">
        <f t="shared" ref="Y175:Y177" si="1720">J175/$D175</f>
        <v>0.9746920683</v>
      </c>
      <c r="Z175" s="37">
        <f t="shared" ref="Z175:Z177" si="1721">Y175^2</f>
        <v>0.9500246279</v>
      </c>
      <c r="AA175" s="37">
        <f t="shared" ref="AA175:AA177" si="1722">(Y175-1)^2</f>
        <v>0.0006404914092</v>
      </c>
      <c r="AB175" s="37">
        <f t="shared" ref="AB175:AB177" si="1723">(Y175*Y$3-1)^2</f>
        <v>0.0006264716298</v>
      </c>
      <c r="AC175" s="36"/>
      <c r="AD175" s="37">
        <f t="shared" ref="AD175:AD177" si="1724">K175/$D175</f>
        <v>0.9423362772</v>
      </c>
      <c r="AE175" s="37">
        <f t="shared" ref="AE175:AE177" si="1725">AD175^2</f>
        <v>0.8879976593</v>
      </c>
      <c r="AF175" s="37">
        <f t="shared" ref="AF175:AF177" si="1726">(AD175-1)^2</f>
        <v>0.003325104927</v>
      </c>
      <c r="AG175" s="37">
        <f t="shared" ref="AG175:AG177" si="1727">(AD175*AD$3-1)^2</f>
        <v>0.002550722465</v>
      </c>
      <c r="AH175" s="36"/>
      <c r="AI175" s="37">
        <f t="shared" ref="AI175:AI177" si="1728">L175/$D175</f>
        <v>0.9747245793</v>
      </c>
      <c r="AJ175" s="37">
        <f t="shared" ref="AJ175:AJ177" si="1729">AI175^2</f>
        <v>0.9500880054</v>
      </c>
      <c r="AK175" s="37">
        <f t="shared" ref="AK175:AK177" si="1730">(AI175-1)^2</f>
        <v>0.0006388468931</v>
      </c>
      <c r="AL175" s="37">
        <f t="shared" ref="AL175:AL177" si="1731">(AI175*AI$3-1)^2</f>
        <v>0.0006216203943</v>
      </c>
      <c r="AM175" s="36"/>
      <c r="AN175" s="37">
        <f t="shared" ref="AN175:AN177" si="1732">M175/$D175</f>
        <v>0.9750593484</v>
      </c>
      <c r="AO175" s="37">
        <f t="shared" ref="AO175:AO177" si="1733">AN175^2</f>
        <v>0.9507407328</v>
      </c>
      <c r="AP175" s="37">
        <f t="shared" ref="AP175:AP177" si="1734">(AN175-1)^2</f>
        <v>0.0006220361041</v>
      </c>
      <c r="AQ175" s="37">
        <f t="shared" ref="AQ175:AQ177" si="1735">(AN175*AN$3-1)^2</f>
        <v>0.0009055239985</v>
      </c>
      <c r="AR175" s="36"/>
      <c r="AS175" s="37">
        <f t="shared" ref="AS175:AS177" si="1736">N175/$D175</f>
        <v>1.010101945</v>
      </c>
      <c r="AT175" s="37">
        <f t="shared" ref="AT175:AT177" si="1737">AS175^2</f>
        <v>1.020305938</v>
      </c>
      <c r="AU175" s="37">
        <f t="shared" ref="AU175:AU177" si="1738">(AS175-1)^2</f>
        <v>0.000102049284</v>
      </c>
      <c r="AV175" s="37">
        <f t="shared" ref="AV175:AV177" si="1739">(AS175*AS$3-1)^2</f>
        <v>0.00000544277557</v>
      </c>
      <c r="AW175" s="36"/>
      <c r="AX175" s="37">
        <f t="shared" ref="AX175:AX177" si="1740">O175/$D175</f>
        <v>0.9750812237</v>
      </c>
      <c r="AY175" s="37">
        <f t="shared" ref="AY175:AY177" si="1741">AX175^2</f>
        <v>0.9507833927</v>
      </c>
      <c r="AZ175" s="37">
        <f t="shared" ref="AZ175:AZ177" si="1742">(AX175-1)^2</f>
        <v>0.0006209454144</v>
      </c>
      <c r="BA175" s="37">
        <f t="shared" ref="BA175:BA177" si="1743">(AX175*AX$3-1)^2</f>
        <v>0.0009053957374</v>
      </c>
      <c r="BB175" s="36"/>
      <c r="BC175" s="37">
        <f t="shared" ref="BC175:BC177" si="1744">P175/$D175</f>
        <v>1.0101251</v>
      </c>
      <c r="BD175" s="37">
        <f t="shared" ref="BD175:BD177" si="1745">BC175^2</f>
        <v>1.020352717</v>
      </c>
      <c r="BE175" s="37">
        <f t="shared" ref="BE175:BE177" si="1746">(BC175-1)^2</f>
        <v>0.0001025176416</v>
      </c>
      <c r="BF175" s="37">
        <f t="shared" ref="BF175:BF177" si="1747">(BC175*BC$3-1)^2</f>
        <v>0.000005439470817</v>
      </c>
      <c r="BG175" s="36"/>
      <c r="BH175" s="37">
        <f t="shared" ref="BH175:BH177" si="1748">Q175/$D175</f>
        <v>0.9953778504</v>
      </c>
      <c r="BI175" s="37">
        <f t="shared" ref="BI175:BI177" si="1749">BH175^2</f>
        <v>0.9907770651</v>
      </c>
      <c r="BJ175" s="37">
        <f t="shared" ref="BJ175:BJ177" si="1750">(BH175-1)^2</f>
        <v>0.00002136426689</v>
      </c>
      <c r="BK175" s="37">
        <f t="shared" ref="BK175:BK177" si="1751">(BH175*BH$3-1)^2</f>
        <v>0.000322428381</v>
      </c>
      <c r="BL175" s="36"/>
      <c r="BM175" s="37">
        <f t="shared" ref="BM175:BM177" si="1752">R175/$D175</f>
        <v>0.9317494174</v>
      </c>
      <c r="BN175" s="37">
        <f t="shared" ref="BN175:BN177" si="1753">BM175^2</f>
        <v>0.8681569767</v>
      </c>
      <c r="BO175" s="37">
        <f t="shared" ref="BO175:BO177" si="1754">(BM175-1)^2</f>
        <v>0.004658142031</v>
      </c>
      <c r="BP175" s="37">
        <f t="shared" ref="BP175:BP177" si="1755">(BM175*BM$3-1)^2</f>
        <v>0.003725373471</v>
      </c>
      <c r="BQ175" s="4"/>
    </row>
    <row r="176">
      <c r="A176" s="33">
        <v>45.0</v>
      </c>
      <c r="B176" s="4"/>
      <c r="C176" s="4"/>
      <c r="D176" s="24">
        <v>4611.754198</v>
      </c>
      <c r="E176" s="24">
        <v>1.68E-4</v>
      </c>
      <c r="F176" s="10"/>
      <c r="G176" s="10"/>
      <c r="H176" s="4"/>
      <c r="I176" s="27">
        <v>4409.855786</v>
      </c>
      <c r="J176" s="27">
        <v>4511.169936</v>
      </c>
      <c r="K176" s="27">
        <v>4410.230013</v>
      </c>
      <c r="L176" s="27">
        <v>4511.536078</v>
      </c>
      <c r="M176" s="27">
        <v>4534.059623</v>
      </c>
      <c r="N176" s="27">
        <v>4657.89768</v>
      </c>
      <c r="O176" s="27">
        <v>4534.26037</v>
      </c>
      <c r="P176" s="27">
        <v>4658.098139</v>
      </c>
      <c r="Q176" s="27">
        <v>4675.049426</v>
      </c>
      <c r="R176" s="27">
        <v>4333.6548</v>
      </c>
      <c r="S176" s="4"/>
      <c r="T176" s="37">
        <f t="shared" si="1716"/>
        <v>0.9562209079</v>
      </c>
      <c r="U176" s="37">
        <f t="shared" si="1717"/>
        <v>0.9143584246</v>
      </c>
      <c r="V176" s="37">
        <f t="shared" si="1718"/>
        <v>0.001916608909</v>
      </c>
      <c r="W176" s="37">
        <f t="shared" si="1719"/>
        <v>0.001338542906</v>
      </c>
      <c r="X176" s="36"/>
      <c r="Y176" s="37">
        <f t="shared" si="1720"/>
        <v>0.9781895874</v>
      </c>
      <c r="Z176" s="37">
        <f t="shared" si="1721"/>
        <v>0.9568548688</v>
      </c>
      <c r="AA176" s="37">
        <f t="shared" si="1722"/>
        <v>0.000475694099</v>
      </c>
      <c r="AB176" s="37">
        <f t="shared" si="1723"/>
        <v>0.0004635795155</v>
      </c>
      <c r="AC176" s="36"/>
      <c r="AD176" s="37">
        <f t="shared" si="1724"/>
        <v>0.9563020542</v>
      </c>
      <c r="AE176" s="37">
        <f t="shared" si="1725"/>
        <v>0.9145136189</v>
      </c>
      <c r="AF176" s="37">
        <f t="shared" si="1726"/>
        <v>0.001909510467</v>
      </c>
      <c r="AG176" s="37">
        <f t="shared" si="1727"/>
        <v>0.001327348983</v>
      </c>
      <c r="AH176" s="36"/>
      <c r="AI176" s="37">
        <f t="shared" si="1728"/>
        <v>0.9782689806</v>
      </c>
      <c r="AJ176" s="37">
        <f t="shared" si="1729"/>
        <v>0.9570101984</v>
      </c>
      <c r="AK176" s="37">
        <f t="shared" si="1730"/>
        <v>0.0004722372047</v>
      </c>
      <c r="AL176" s="37">
        <f t="shared" si="1731"/>
        <v>0.0004573895387</v>
      </c>
      <c r="AM176" s="36"/>
      <c r="AN176" s="37">
        <f t="shared" si="1732"/>
        <v>0.9831529237</v>
      </c>
      <c r="AO176" s="37">
        <f t="shared" si="1733"/>
        <v>0.9665896713</v>
      </c>
      <c r="AP176" s="37">
        <f t="shared" si="1734"/>
        <v>0.0002838239809</v>
      </c>
      <c r="AQ176" s="37">
        <f t="shared" si="1735"/>
        <v>0.0004858104926</v>
      </c>
      <c r="AR176" s="36"/>
      <c r="AS176" s="37">
        <f t="shared" si="1736"/>
        <v>1.010005625</v>
      </c>
      <c r="AT176" s="37">
        <f t="shared" si="1737"/>
        <v>1.020111362</v>
      </c>
      <c r="AU176" s="37">
        <f t="shared" si="1738"/>
        <v>0.0001001125269</v>
      </c>
      <c r="AV176" s="37">
        <f t="shared" si="1739"/>
        <v>0.000005895716927</v>
      </c>
      <c r="AW176" s="36"/>
      <c r="AX176" s="37">
        <f t="shared" si="1740"/>
        <v>0.9831964531</v>
      </c>
      <c r="AY176" s="37">
        <f t="shared" si="1741"/>
        <v>0.9666752654</v>
      </c>
      <c r="AZ176" s="37">
        <f t="shared" si="1742"/>
        <v>0.0002823591887</v>
      </c>
      <c r="BA176" s="37">
        <f t="shared" si="1743"/>
        <v>0.0004847747781</v>
      </c>
      <c r="BB176" s="36"/>
      <c r="BC176" s="37">
        <f t="shared" si="1744"/>
        <v>1.010049092</v>
      </c>
      <c r="BD176" s="37">
        <f t="shared" si="1745"/>
        <v>1.020199168</v>
      </c>
      <c r="BE176" s="37">
        <f t="shared" si="1746"/>
        <v>0.0001009842447</v>
      </c>
      <c r="BF176" s="37">
        <f t="shared" si="1747"/>
        <v>0.000005795275253</v>
      </c>
      <c r="BG176" s="36"/>
      <c r="BH176" s="37">
        <f t="shared" si="1748"/>
        <v>1.013724762</v>
      </c>
      <c r="BI176" s="37">
        <f t="shared" si="1749"/>
        <v>1.027637893</v>
      </c>
      <c r="BJ176" s="37">
        <f t="shared" si="1750"/>
        <v>0.0001883690874</v>
      </c>
      <c r="BK176" s="37">
        <f t="shared" si="1751"/>
        <v>0.00000002097985965</v>
      </c>
      <c r="BL176" s="36"/>
      <c r="BM176" s="37">
        <f t="shared" si="1752"/>
        <v>0.9396976972</v>
      </c>
      <c r="BN176" s="37">
        <f t="shared" si="1753"/>
        <v>0.8830317622</v>
      </c>
      <c r="BO176" s="37">
        <f t="shared" si="1754"/>
        <v>0.003636367721</v>
      </c>
      <c r="BP176" s="37">
        <f t="shared" si="1755"/>
        <v>0.002811757993</v>
      </c>
      <c r="BQ176" s="4"/>
    </row>
    <row r="177">
      <c r="B177" s="4"/>
      <c r="C177" s="4"/>
      <c r="D177" s="24">
        <v>3448.600397</v>
      </c>
      <c r="E177" s="24">
        <v>1.42E-4</v>
      </c>
      <c r="F177" s="10"/>
      <c r="G177" s="10"/>
      <c r="H177" s="4"/>
      <c r="I177" s="27">
        <v>3289.963079</v>
      </c>
      <c r="J177" s="27">
        <v>3374.993311</v>
      </c>
      <c r="K177" s="27">
        <v>3290.201646</v>
      </c>
      <c r="L177" s="27">
        <v>3375.226597</v>
      </c>
      <c r="M177" s="27">
        <v>3388.111323</v>
      </c>
      <c r="N177" s="27">
        <v>3487.990898</v>
      </c>
      <c r="O177" s="27">
        <v>3388.24263</v>
      </c>
      <c r="P177" s="27">
        <v>3488.123388</v>
      </c>
      <c r="Q177" s="27">
        <v>3484.617579</v>
      </c>
      <c r="R177" s="27">
        <v>3238.170657</v>
      </c>
      <c r="S177" s="4"/>
      <c r="T177" s="37">
        <f t="shared" si="1716"/>
        <v>0.9539995071</v>
      </c>
      <c r="U177" s="37">
        <f t="shared" si="1717"/>
        <v>0.9101150596</v>
      </c>
      <c r="V177" s="37">
        <f t="shared" si="1718"/>
        <v>0.002116045345</v>
      </c>
      <c r="W177" s="37">
        <f t="shared" si="1719"/>
        <v>0.001507319549</v>
      </c>
      <c r="X177" s="36"/>
      <c r="Y177" s="37">
        <f t="shared" si="1720"/>
        <v>0.9786559539</v>
      </c>
      <c r="Z177" s="37">
        <f t="shared" si="1721"/>
        <v>0.957767476</v>
      </c>
      <c r="AA177" s="37">
        <f t="shared" si="1722"/>
        <v>0.0004555683057</v>
      </c>
      <c r="AB177" s="37">
        <f t="shared" si="1723"/>
        <v>0.0004437088216</v>
      </c>
      <c r="AC177" s="36"/>
      <c r="AD177" s="37">
        <f t="shared" si="1724"/>
        <v>0.954068685</v>
      </c>
      <c r="AE177" s="37">
        <f t="shared" si="1725"/>
        <v>0.9102470558</v>
      </c>
      <c r="AF177" s="37">
        <f t="shared" si="1726"/>
        <v>0.002109685694</v>
      </c>
      <c r="AG177" s="37">
        <f t="shared" si="1727"/>
        <v>0.001496385108</v>
      </c>
      <c r="AH177" s="36"/>
      <c r="AI177" s="37">
        <f t="shared" si="1728"/>
        <v>0.9787236004</v>
      </c>
      <c r="AJ177" s="37">
        <f t="shared" si="1729"/>
        <v>0.957899886</v>
      </c>
      <c r="AK177" s="37">
        <f t="shared" si="1730"/>
        <v>0.0004526851786</v>
      </c>
      <c r="AL177" s="37">
        <f t="shared" si="1731"/>
        <v>0.0004381439119</v>
      </c>
      <c r="AM177" s="36"/>
      <c r="AN177" s="37">
        <f t="shared" si="1732"/>
        <v>0.9824598193</v>
      </c>
      <c r="AO177" s="37">
        <f t="shared" si="1733"/>
        <v>0.9652272966</v>
      </c>
      <c r="AP177" s="37">
        <f t="shared" si="1734"/>
        <v>0.0003076579377</v>
      </c>
      <c r="AQ177" s="37">
        <f t="shared" si="1735"/>
        <v>0.0005166779846</v>
      </c>
      <c r="AR177" s="36"/>
      <c r="AS177" s="37">
        <f t="shared" si="1736"/>
        <v>1.01142217</v>
      </c>
      <c r="AT177" s="37">
        <f t="shared" si="1737"/>
        <v>1.022974807</v>
      </c>
      <c r="AU177" s="37">
        <f t="shared" si="1738"/>
        <v>0.0001304659742</v>
      </c>
      <c r="AV177" s="37">
        <f t="shared" si="1739"/>
        <v>0.000001058846521</v>
      </c>
      <c r="AW177" s="36"/>
      <c r="AX177" s="37">
        <f t="shared" si="1740"/>
        <v>0.9824978948</v>
      </c>
      <c r="AY177" s="37">
        <f t="shared" si="1741"/>
        <v>0.9653021133</v>
      </c>
      <c r="AZ177" s="37">
        <f t="shared" si="1742"/>
        <v>0.000306323687</v>
      </c>
      <c r="BA177" s="37">
        <f t="shared" si="1743"/>
        <v>0.0005158556253</v>
      </c>
      <c r="BB177" s="36"/>
      <c r="BC177" s="37">
        <f t="shared" si="1744"/>
        <v>1.011460589</v>
      </c>
      <c r="BD177" s="37">
        <f t="shared" si="1745"/>
        <v>1.023052523</v>
      </c>
      <c r="BE177" s="37">
        <f t="shared" si="1746"/>
        <v>0.0001313450951</v>
      </c>
      <c r="BF177" s="37">
        <f t="shared" si="1747"/>
        <v>0.000001026671592</v>
      </c>
      <c r="BG177" s="36"/>
      <c r="BH177" s="37">
        <f t="shared" si="1748"/>
        <v>1.010444</v>
      </c>
      <c r="BI177" s="37">
        <f t="shared" si="1749"/>
        <v>1.020997077</v>
      </c>
      <c r="BJ177" s="37">
        <f t="shared" si="1750"/>
        <v>0.0001090771327</v>
      </c>
      <c r="BK177" s="37">
        <f t="shared" si="1751"/>
        <v>0.00000956026888</v>
      </c>
      <c r="BL177" s="36"/>
      <c r="BM177" s="37">
        <f t="shared" si="1752"/>
        <v>0.9389811182</v>
      </c>
      <c r="BN177" s="37">
        <f t="shared" si="1753"/>
        <v>0.8816855403</v>
      </c>
      <c r="BO177" s="37">
        <f t="shared" si="1754"/>
        <v>0.003723303936</v>
      </c>
      <c r="BP177" s="37">
        <f t="shared" si="1755"/>
        <v>0.002888862561</v>
      </c>
      <c r="BQ177" s="4"/>
    </row>
    <row r="178">
      <c r="A178" s="4"/>
      <c r="B178" s="4"/>
      <c r="C178" s="4"/>
      <c r="D178" s="4"/>
      <c r="E178" s="4"/>
      <c r="F178" s="4"/>
      <c r="G178" s="4"/>
      <c r="H178" s="4"/>
      <c r="I178" s="34" t="s">
        <v>43</v>
      </c>
      <c r="J178" s="34" t="s">
        <v>44</v>
      </c>
      <c r="K178" s="34" t="s">
        <v>45</v>
      </c>
      <c r="L178" s="34" t="s">
        <v>46</v>
      </c>
      <c r="M178" s="34" t="s">
        <v>47</v>
      </c>
      <c r="N178" s="34" t="s">
        <v>48</v>
      </c>
      <c r="O178" s="34" t="s">
        <v>49</v>
      </c>
      <c r="P178" s="34" t="s">
        <v>50</v>
      </c>
      <c r="Q178" s="34" t="s">
        <v>51</v>
      </c>
      <c r="R178" s="34" t="s">
        <v>52</v>
      </c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</row>
    <row r="179">
      <c r="A179" s="28">
        <v>48.0</v>
      </c>
      <c r="B179" s="29" t="s">
        <v>180</v>
      </c>
      <c r="C179" s="29" t="s">
        <v>181</v>
      </c>
      <c r="D179" s="24">
        <v>10449.32</v>
      </c>
      <c r="E179" s="24">
        <v>0.13</v>
      </c>
      <c r="F179" s="10"/>
      <c r="G179" s="10"/>
      <c r="H179" s="32" t="s">
        <v>182</v>
      </c>
      <c r="I179" s="27">
        <v>10378.1273</v>
      </c>
      <c r="J179" s="27">
        <v>10358.56227</v>
      </c>
      <c r="K179" s="27">
        <v>10378.089634</v>
      </c>
      <c r="L179" s="27">
        <v>10358.533306</v>
      </c>
      <c r="M179" s="27">
        <v>10422.839334</v>
      </c>
      <c r="N179" s="27">
        <v>10424.037336</v>
      </c>
      <c r="O179" s="27">
        <v>10422.781258</v>
      </c>
      <c r="P179" s="27">
        <v>10423.976476</v>
      </c>
      <c r="Q179" s="27">
        <v>10442.42904</v>
      </c>
      <c r="R179" s="27">
        <v>10370.665051</v>
      </c>
      <c r="S179" s="4"/>
      <c r="T179" s="37">
        <f t="shared" ref="T179:T181" si="1756">I179/$D179</f>
        <v>0.9931868581</v>
      </c>
      <c r="U179" s="37">
        <f t="shared" ref="U179:U181" si="1757">T179^2</f>
        <v>0.9864201351</v>
      </c>
      <c r="V179" s="37">
        <f t="shared" ref="V179:V181" si="1758">(T179-1)^2</f>
        <v>0.00004641890266</v>
      </c>
      <c r="W179" s="37">
        <f t="shared" ref="W179:W181" si="1759">(T179*T$3-1)^2</f>
        <v>0.0000004328546694</v>
      </c>
      <c r="X179" s="36"/>
      <c r="Y179" s="37">
        <f t="shared" ref="Y179:Y181" si="1760">J179/$D179</f>
        <v>0.9913144846</v>
      </c>
      <c r="Z179" s="37">
        <f t="shared" ref="Z179:Z181" si="1761">Y179^2</f>
        <v>0.9827044073</v>
      </c>
      <c r="AA179" s="37">
        <f t="shared" ref="AA179:AA181" si="1762">(Y179-1)^2</f>
        <v>0.00007543817813</v>
      </c>
      <c r="AB179" s="37">
        <f t="shared" ref="AB179:AB181" si="1763">(Y179*Y$3-1)^2</f>
        <v>0.00007059779066</v>
      </c>
      <c r="AC179" s="36"/>
      <c r="AD179" s="37">
        <f t="shared" ref="AD179:AD181" si="1764">K179/$D179</f>
        <v>0.9931832535</v>
      </c>
      <c r="AE179" s="37">
        <f t="shared" ref="AE179:AE181" si="1765">AD179^2</f>
        <v>0.9864129749</v>
      </c>
      <c r="AF179" s="37">
        <f t="shared" ref="AF179:AF181" si="1766">(AD179-1)^2</f>
        <v>0.00004646803345</v>
      </c>
      <c r="AG179" s="37">
        <f t="shared" ref="AG179:AG181" si="1767">(AD179*AD$3-1)^2</f>
        <v>0.0000005308424572</v>
      </c>
      <c r="AH179" s="36"/>
      <c r="AI179" s="37">
        <f t="shared" ref="AI179:AI181" si="1768">L179/$D179</f>
        <v>0.9913117127</v>
      </c>
      <c r="AJ179" s="37">
        <f t="shared" ref="AJ179:AJ181" si="1769">AI179^2</f>
        <v>0.9826989118</v>
      </c>
      <c r="AK179" s="37">
        <f t="shared" ref="AK179:AK181" si="1770">(AI179-1)^2</f>
        <v>0.00007548633579</v>
      </c>
      <c r="AL179" s="37">
        <f t="shared" ref="AL179:AL181" si="1771">(AI179*AI$3-1)^2</f>
        <v>0.00006954466027</v>
      </c>
      <c r="AM179" s="36"/>
      <c r="AN179" s="37">
        <f t="shared" ref="AN179:AN181" si="1772">M179/$D179</f>
        <v>0.9974658001</v>
      </c>
      <c r="AO179" s="37">
        <f t="shared" ref="AO179:AO181" si="1773">AN179^2</f>
        <v>0.9949380223</v>
      </c>
      <c r="AP179" s="37">
        <f t="shared" ref="AP179:AP181" si="1774">(AN179-1)^2</f>
        <v>0.000006422169279</v>
      </c>
      <c r="AQ179" s="37">
        <f t="shared" ref="AQ179:AQ181" si="1775">(AN179*AN$3-1)^2</f>
        <v>0.00006090004668</v>
      </c>
      <c r="AR179" s="36"/>
      <c r="AS179" s="37">
        <f t="shared" ref="AS179:AS181" si="1776">N179/$D179</f>
        <v>0.9975804489</v>
      </c>
      <c r="AT179" s="37">
        <f t="shared" ref="AT179:AT181" si="1777">AS179^2</f>
        <v>0.995166752</v>
      </c>
      <c r="AU179" s="37">
        <f t="shared" ref="AU179:AU181" si="1778">(AS179-1)^2</f>
        <v>0.000005854227664</v>
      </c>
      <c r="AV179" s="37">
        <f t="shared" ref="AV179:AV181" si="1779">(AS179*AS$3-1)^2</f>
        <v>0.0002160995482</v>
      </c>
      <c r="AW179" s="36"/>
      <c r="AX179" s="37">
        <f t="shared" ref="AX179:AX181" si="1780">O179/$D179</f>
        <v>0.9974602422</v>
      </c>
      <c r="AY179" s="37">
        <f t="shared" ref="AY179:AY181" si="1781">AX179^2</f>
        <v>0.9949269348</v>
      </c>
      <c r="AZ179" s="37">
        <f t="shared" ref="AZ179:AZ181" si="1782">(AX179-1)^2</f>
        <v>0.000006450369695</v>
      </c>
      <c r="BA179" s="37">
        <f t="shared" ref="BA179:BA181" si="1783">(AX179*AX$3-1)^2</f>
        <v>0.00006130037651</v>
      </c>
      <c r="BB179" s="36"/>
      <c r="BC179" s="37">
        <f t="shared" ref="BC179:BC181" si="1784">P179/$D179</f>
        <v>0.9975746246</v>
      </c>
      <c r="BD179" s="37">
        <f t="shared" ref="BD179:BD181" si="1785">BC179^2</f>
        <v>0.9951551316</v>
      </c>
      <c r="BE179" s="37">
        <f t="shared" ref="BE179:BE181" si="1786">(BC179-1)^2</f>
        <v>0.000005882445982</v>
      </c>
      <c r="BF179" s="37">
        <f t="shared" ref="BF179:BF181" si="1787">(BC179*BC$3-1)^2</f>
        <v>0.000216912912</v>
      </c>
      <c r="BG179" s="36"/>
      <c r="BH179" s="37">
        <f t="shared" ref="BH179:BH181" si="1788">Q179/$D179</f>
        <v>0.9993405351</v>
      </c>
      <c r="BI179" s="37">
        <f t="shared" ref="BI179:BI181" si="1789">BH179^2</f>
        <v>0.998681505</v>
      </c>
      <c r="BJ179" s="37">
        <f t="shared" ref="BJ179:BJ181" si="1790">(BH179-1)^2</f>
        <v>0.0000004348939835</v>
      </c>
      <c r="BK179" s="37">
        <f t="shared" ref="BK179:BK181" si="1791">(BH179*BH$3-1)^2</f>
        <v>0.0001973095149</v>
      </c>
      <c r="BL179" s="36"/>
      <c r="BM179" s="37">
        <f t="shared" ref="BM179:BM181" si="1792">R179/$D179</f>
        <v>0.9924727208</v>
      </c>
      <c r="BN179" s="37">
        <f t="shared" ref="BN179:BN181" si="1793">BM179^2</f>
        <v>0.9850021015</v>
      </c>
      <c r="BO179" s="37">
        <f t="shared" ref="BO179:BO181" si="1794">(BM179-1)^2</f>
        <v>0.00005665993202</v>
      </c>
      <c r="BP179" s="37">
        <f t="shared" ref="BP179:BP181" si="1795">(BM179*BM$3-1)^2</f>
        <v>0.00000002485668663</v>
      </c>
      <c r="BQ179" s="4"/>
    </row>
    <row r="180">
      <c r="A180" s="33">
        <v>46.0</v>
      </c>
      <c r="B180" s="4"/>
      <c r="C180" s="4"/>
      <c r="D180" s="24">
        <v>4705.811</v>
      </c>
      <c r="E180" s="24">
        <v>0.02</v>
      </c>
      <c r="F180" s="10"/>
      <c r="G180" s="10"/>
      <c r="H180" s="4"/>
      <c r="I180" s="27">
        <v>4647.746368</v>
      </c>
      <c r="J180" s="27">
        <v>4656.367626</v>
      </c>
      <c r="K180" s="27">
        <v>4647.905376</v>
      </c>
      <c r="L180" s="27">
        <v>4656.523136</v>
      </c>
      <c r="M180" s="27">
        <v>4691.877879</v>
      </c>
      <c r="N180" s="27">
        <v>4700.658947</v>
      </c>
      <c r="O180" s="27">
        <v>4692.092478</v>
      </c>
      <c r="P180" s="27">
        <v>4700.875424</v>
      </c>
      <c r="Q180" s="27">
        <v>4748.750832</v>
      </c>
      <c r="R180" s="27">
        <v>4668.47239</v>
      </c>
      <c r="S180" s="4"/>
      <c r="T180" s="37">
        <f t="shared" si="1756"/>
        <v>0.9876610786</v>
      </c>
      <c r="U180" s="37">
        <f t="shared" si="1757"/>
        <v>0.9754744062</v>
      </c>
      <c r="V180" s="37">
        <f t="shared" si="1758"/>
        <v>0.000152248981</v>
      </c>
      <c r="W180" s="37">
        <f t="shared" si="1759"/>
        <v>0.00002410249494</v>
      </c>
      <c r="X180" s="36"/>
      <c r="Y180" s="37">
        <f t="shared" si="1760"/>
        <v>0.9894931237</v>
      </c>
      <c r="Z180" s="37">
        <f t="shared" si="1761"/>
        <v>0.9790966419</v>
      </c>
      <c r="AA180" s="37">
        <f t="shared" si="1762"/>
        <v>0.0001103944493</v>
      </c>
      <c r="AB180" s="37">
        <f t="shared" si="1763"/>
        <v>0.0001045328436</v>
      </c>
      <c r="AC180" s="36"/>
      <c r="AD180" s="37">
        <f t="shared" si="1764"/>
        <v>0.9876948683</v>
      </c>
      <c r="AE180" s="37">
        <f t="shared" si="1765"/>
        <v>0.9755411529</v>
      </c>
      <c r="AF180" s="37">
        <f t="shared" si="1766"/>
        <v>0.0001514162656</v>
      </c>
      <c r="AG180" s="37">
        <f t="shared" si="1767"/>
        <v>0.00002305432265</v>
      </c>
      <c r="AH180" s="36"/>
      <c r="AI180" s="37">
        <f t="shared" si="1768"/>
        <v>0.9895261701</v>
      </c>
      <c r="AJ180" s="37">
        <f t="shared" si="1769"/>
        <v>0.9791620413</v>
      </c>
      <c r="AK180" s="37">
        <f t="shared" si="1770"/>
        <v>0.000109701113</v>
      </c>
      <c r="AL180" s="37">
        <f t="shared" si="1771"/>
        <v>0.0001025260593</v>
      </c>
      <c r="AM180" s="36"/>
      <c r="AN180" s="37">
        <f t="shared" si="1772"/>
        <v>0.9970391669</v>
      </c>
      <c r="AO180" s="37">
        <f t="shared" si="1773"/>
        <v>0.9940871003</v>
      </c>
      <c r="AP180" s="37">
        <f t="shared" si="1774"/>
        <v>0.000008766532682</v>
      </c>
      <c r="AQ180" s="37">
        <f t="shared" si="1775"/>
        <v>0.00006770372706</v>
      </c>
      <c r="AR180" s="36"/>
      <c r="AS180" s="37">
        <f t="shared" si="1776"/>
        <v>0.9989051721</v>
      </c>
      <c r="AT180" s="37">
        <f t="shared" si="1777"/>
        <v>0.9978115429</v>
      </c>
      <c r="AU180" s="37">
        <f t="shared" si="1778"/>
        <v>0.000001198648049</v>
      </c>
      <c r="AV180" s="37">
        <f t="shared" si="1779"/>
        <v>0.0001793432423</v>
      </c>
      <c r="AW180" s="36"/>
      <c r="AX180" s="37">
        <f t="shared" si="1780"/>
        <v>0.9970847699</v>
      </c>
      <c r="AY180" s="37">
        <f t="shared" si="1781"/>
        <v>0.9941780383</v>
      </c>
      <c r="AZ180" s="37">
        <f t="shared" si="1782"/>
        <v>0.000008498566694</v>
      </c>
      <c r="BA180" s="37">
        <f t="shared" si="1783"/>
        <v>0.00006728817262</v>
      </c>
      <c r="BB180" s="36"/>
      <c r="BC180" s="37">
        <f t="shared" si="1784"/>
        <v>0.9989511742</v>
      </c>
      <c r="BD180" s="37">
        <f t="shared" si="1785"/>
        <v>0.9979034484</v>
      </c>
      <c r="BE180" s="37">
        <f t="shared" si="1786"/>
        <v>0.000001100035565</v>
      </c>
      <c r="BF180" s="37">
        <f t="shared" si="1787"/>
        <v>0.0001787138585</v>
      </c>
      <c r="BG180" s="36"/>
      <c r="BH180" s="37">
        <f t="shared" si="1788"/>
        <v>1.009124853</v>
      </c>
      <c r="BI180" s="37">
        <f t="shared" si="1789"/>
        <v>1.018332968</v>
      </c>
      <c r="BJ180" s="37">
        <f t="shared" si="1790"/>
        <v>0.00008326293599</v>
      </c>
      <c r="BK180" s="37">
        <f t="shared" si="1791"/>
        <v>0.00001930235246</v>
      </c>
      <c r="BL180" s="36"/>
      <c r="BM180" s="37">
        <f t="shared" si="1792"/>
        <v>0.9920654251</v>
      </c>
      <c r="BN180" s="37">
        <f t="shared" si="1793"/>
        <v>0.9841938076</v>
      </c>
      <c r="BO180" s="37">
        <f t="shared" si="1794"/>
        <v>0.00006295747937</v>
      </c>
      <c r="BP180" s="37">
        <f t="shared" si="1795"/>
        <v>0.00000006390252578</v>
      </c>
      <c r="BQ180" s="4"/>
    </row>
    <row r="181">
      <c r="B181" s="4"/>
      <c r="C181" s="4"/>
      <c r="D181" s="24">
        <v>3239.702</v>
      </c>
      <c r="E181" s="24">
        <v>0.026</v>
      </c>
      <c r="F181" s="10"/>
      <c r="G181" s="10"/>
      <c r="H181" s="4"/>
      <c r="I181" s="27">
        <v>3210.123054</v>
      </c>
      <c r="J181" s="27">
        <v>3212.35426</v>
      </c>
      <c r="K181" s="27">
        <v>3210.195303</v>
      </c>
      <c r="L181" s="27">
        <v>3212.425486</v>
      </c>
      <c r="M181" s="27">
        <v>3235.435279</v>
      </c>
      <c r="N181" s="27">
        <v>3239.724187</v>
      </c>
      <c r="O181" s="27">
        <v>3235.531728</v>
      </c>
      <c r="P181" s="27">
        <v>3239.821134</v>
      </c>
      <c r="Q181" s="27">
        <v>3264.295072</v>
      </c>
      <c r="R181" s="27">
        <v>3219.277944</v>
      </c>
      <c r="S181" s="4"/>
      <c r="T181" s="37">
        <f t="shared" si="1756"/>
        <v>0.9908698559</v>
      </c>
      <c r="U181" s="37">
        <f t="shared" si="1757"/>
        <v>0.9818230714</v>
      </c>
      <c r="V181" s="37">
        <f t="shared" si="1758"/>
        <v>0.00008335953072</v>
      </c>
      <c r="W181" s="37">
        <f t="shared" si="1759"/>
        <v>0.000002810700705</v>
      </c>
      <c r="X181" s="36"/>
      <c r="Y181" s="37">
        <f t="shared" si="1760"/>
        <v>0.9915585631</v>
      </c>
      <c r="Z181" s="37">
        <f t="shared" si="1761"/>
        <v>0.9831883841</v>
      </c>
      <c r="AA181" s="37">
        <f t="shared" si="1762"/>
        <v>0.0000712578569</v>
      </c>
      <c r="AB181" s="37">
        <f t="shared" si="1763"/>
        <v>0.00006655460988</v>
      </c>
      <c r="AC181" s="36"/>
      <c r="AD181" s="37">
        <f t="shared" si="1764"/>
        <v>0.9908921571</v>
      </c>
      <c r="AE181" s="37">
        <f t="shared" si="1765"/>
        <v>0.9818672669</v>
      </c>
      <c r="AF181" s="37">
        <f t="shared" si="1766"/>
        <v>0.00008295280308</v>
      </c>
      <c r="AG181" s="37">
        <f t="shared" si="1767"/>
        <v>0.000002496124394</v>
      </c>
      <c r="AH181" s="36"/>
      <c r="AI181" s="37">
        <f t="shared" si="1768"/>
        <v>0.9915805485</v>
      </c>
      <c r="AJ181" s="37">
        <f t="shared" si="1769"/>
        <v>0.9832319841</v>
      </c>
      <c r="AK181" s="37">
        <f t="shared" si="1770"/>
        <v>0.00007088716427</v>
      </c>
      <c r="AL181" s="37">
        <f t="shared" si="1771"/>
        <v>0.0000651315781</v>
      </c>
      <c r="AM181" s="36"/>
      <c r="AN181" s="37">
        <f t="shared" si="1772"/>
        <v>0.9986829897</v>
      </c>
      <c r="AO181" s="37">
        <f t="shared" si="1773"/>
        <v>0.9973677139</v>
      </c>
      <c r="AP181" s="37">
        <f t="shared" si="1774"/>
        <v>0.000001734516209</v>
      </c>
      <c r="AQ181" s="37">
        <f t="shared" si="1775"/>
        <v>0.00004346882329</v>
      </c>
      <c r="AR181" s="36"/>
      <c r="AS181" s="37">
        <f t="shared" si="1776"/>
        <v>1.000006848</v>
      </c>
      <c r="AT181" s="37">
        <f t="shared" si="1777"/>
        <v>1.000013697</v>
      </c>
      <c r="AU181" s="37">
        <f t="shared" si="1778"/>
        <v>0</v>
      </c>
      <c r="AV181" s="37">
        <f t="shared" si="1779"/>
        <v>0.0001513833838</v>
      </c>
      <c r="AW181" s="36"/>
      <c r="AX181" s="37">
        <f t="shared" si="1780"/>
        <v>0.9987127606</v>
      </c>
      <c r="AY181" s="37">
        <f t="shared" si="1781"/>
        <v>0.9974271782</v>
      </c>
      <c r="AZ181" s="37">
        <f t="shared" si="1782"/>
        <v>0.000001656985226</v>
      </c>
      <c r="BA181" s="37">
        <f t="shared" si="1783"/>
        <v>0.00004334352022</v>
      </c>
      <c r="BB181" s="36"/>
      <c r="BC181" s="37">
        <f t="shared" si="1784"/>
        <v>1.000036773</v>
      </c>
      <c r="BD181" s="37">
        <f t="shared" si="1785"/>
        <v>1.000073548</v>
      </c>
      <c r="BE181" s="37">
        <f t="shared" si="1786"/>
        <v>0.00000000135226348</v>
      </c>
      <c r="BF181" s="37">
        <f t="shared" si="1787"/>
        <v>0.0001511960299</v>
      </c>
      <c r="BG181" s="36"/>
      <c r="BH181" s="37">
        <f t="shared" si="1788"/>
        <v>1.007591153</v>
      </c>
      <c r="BI181" s="37">
        <f t="shared" si="1789"/>
        <v>1.015239931</v>
      </c>
      <c r="BJ181" s="37">
        <f t="shared" si="1790"/>
        <v>0.00005762559658</v>
      </c>
      <c r="BK181" s="37">
        <f t="shared" si="1791"/>
        <v>0.00003488791005</v>
      </c>
      <c r="BL181" s="36"/>
      <c r="BM181" s="37">
        <f t="shared" si="1792"/>
        <v>0.9936956992</v>
      </c>
      <c r="BN181" s="37">
        <f t="shared" si="1793"/>
        <v>0.9874311426</v>
      </c>
      <c r="BO181" s="37">
        <f t="shared" si="1794"/>
        <v>0.00003974420893</v>
      </c>
      <c r="BP181" s="37">
        <f t="shared" si="1795"/>
        <v>0.000001932400793</v>
      </c>
      <c r="BQ181" s="4"/>
    </row>
    <row r="182">
      <c r="A182" s="4"/>
      <c r="B182" s="4"/>
      <c r="C182" s="4"/>
      <c r="D182" s="4"/>
      <c r="E182" s="4"/>
      <c r="F182" s="4"/>
      <c r="G182" s="4"/>
      <c r="H182" s="4"/>
      <c r="I182" s="34" t="s">
        <v>43</v>
      </c>
      <c r="J182" s="34" t="s">
        <v>44</v>
      </c>
      <c r="K182" s="34" t="s">
        <v>45</v>
      </c>
      <c r="L182" s="34" t="s">
        <v>46</v>
      </c>
      <c r="M182" s="34" t="s">
        <v>47</v>
      </c>
      <c r="N182" s="34" t="s">
        <v>48</v>
      </c>
      <c r="O182" s="34" t="s">
        <v>49</v>
      </c>
      <c r="P182" s="34" t="s">
        <v>50</v>
      </c>
      <c r="Q182" s="34" t="s">
        <v>51</v>
      </c>
      <c r="R182" s="34" t="s">
        <v>52</v>
      </c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</row>
    <row r="183">
      <c r="A183" s="28">
        <v>53.0</v>
      </c>
      <c r="B183" s="29" t="s">
        <v>183</v>
      </c>
      <c r="C183" s="29" t="s">
        <v>184</v>
      </c>
      <c r="D183" s="24">
        <v>294750.0</v>
      </c>
      <c r="E183" s="24">
        <v>1740.0</v>
      </c>
      <c r="F183" s="10"/>
      <c r="G183" s="10"/>
      <c r="H183" s="46" t="s">
        <v>185</v>
      </c>
      <c r="I183" s="27">
        <v>289379.76627</v>
      </c>
      <c r="J183" s="27">
        <v>294674.69506</v>
      </c>
      <c r="K183" s="27">
        <v>289435.142594</v>
      </c>
      <c r="L183" s="27">
        <v>294725.582052</v>
      </c>
      <c r="M183" s="27">
        <v>289164.068934</v>
      </c>
      <c r="N183" s="27">
        <v>293469.584094</v>
      </c>
      <c r="O183" s="27">
        <v>289186.122551</v>
      </c>
      <c r="P183" s="27">
        <v>293491.888782</v>
      </c>
      <c r="Q183" s="27">
        <v>296120.27301</v>
      </c>
      <c r="R183" s="27">
        <v>292597.00995</v>
      </c>
      <c r="S183" s="4"/>
      <c r="T183" s="37">
        <f t="shared" ref="T183:T185" si="1796">I183/$D183</f>
        <v>0.9817803775</v>
      </c>
      <c r="U183" s="37">
        <f t="shared" ref="U183:U185" si="1797">T183^2</f>
        <v>0.9638927097</v>
      </c>
      <c r="V183" s="37">
        <f t="shared" ref="V183:V185" si="1798">(T183-1)^2</f>
        <v>0.0003319546438</v>
      </c>
      <c r="W183" s="37">
        <f t="shared" ref="W183:W185" si="1799">(T183*T$3-1)^2</f>
        <v>0.0001173835028</v>
      </c>
      <c r="X183" s="36"/>
      <c r="Y183" s="37">
        <f t="shared" ref="Y183:Y185" si="1800">J183/$D183</f>
        <v>0.9997445125</v>
      </c>
      <c r="Z183" s="37">
        <f t="shared" ref="Z183:Z185" si="1801">Y183^2</f>
        <v>0.9994890903</v>
      </c>
      <c r="AA183" s="37">
        <f t="shared" ref="AA183:AA185" si="1802">(Y183-1)^2</f>
        <v>0.00000006527386157</v>
      </c>
      <c r="AB183" s="37">
        <f t="shared" ref="AB183:AB185" si="1803">(Y183*Y$3-1)^2</f>
        <v>0.0000000009112939212</v>
      </c>
      <c r="AC183" s="36"/>
      <c r="AD183" s="37">
        <f t="shared" ref="AD183:AD185" si="1804">K183/$D183</f>
        <v>0.9819682531</v>
      </c>
      <c r="AE183" s="37">
        <f t="shared" ref="AE183:AE185" si="1805">AD183^2</f>
        <v>0.96426165</v>
      </c>
      <c r="AF183" s="37">
        <f t="shared" ref="AF183:AF185" si="1806">(AD183-1)^2</f>
        <v>0.0003251438971</v>
      </c>
      <c r="AG183" s="37">
        <f t="shared" ref="AG183:AG185" si="1807">(AD183*AD$3-1)^2</f>
        <v>0.0001117589964</v>
      </c>
      <c r="AH183" s="36"/>
      <c r="AI183" s="37">
        <f t="shared" ref="AI183:AI185" si="1808">L183/$D183</f>
        <v>0.9999171571</v>
      </c>
      <c r="AJ183" s="37">
        <f t="shared" ref="AJ183:AJ185" si="1809">AI183^2</f>
        <v>0.999834321</v>
      </c>
      <c r="AK183" s="37">
        <f t="shared" ref="AK183:AK185" si="1810">(AI183-1)^2</f>
        <v>0.000000006862947893</v>
      </c>
      <c r="AL183" s="37">
        <f t="shared" ref="AL183:AL185" si="1811">(AI183*AI$3-1)^2</f>
        <v>0.00000007243062272</v>
      </c>
      <c r="AM183" s="36"/>
      <c r="AN183" s="37">
        <f t="shared" ref="AN183:AN185" si="1812">M183/$D183</f>
        <v>0.9810485799</v>
      </c>
      <c r="AO183" s="37">
        <f t="shared" ref="AO183:AO185" si="1813">AN183^2</f>
        <v>0.9624563162</v>
      </c>
      <c r="AP183" s="37">
        <f t="shared" ref="AP183:AP185" si="1814">(AN183-1)^2</f>
        <v>0.0003591563227</v>
      </c>
      <c r="AQ183" s="37">
        <f t="shared" ref="AQ183:AQ185" si="1815">(AN183*AN$3-1)^2</f>
        <v>0.0005824661532</v>
      </c>
      <c r="AR183" s="36"/>
      <c r="AS183" s="37">
        <f t="shared" ref="AS183:AS185" si="1816">N183/$D183</f>
        <v>0.9956559257</v>
      </c>
      <c r="AT183" s="37">
        <f t="shared" ref="AT183:AT185" si="1817">AS183^2</f>
        <v>0.9913307223</v>
      </c>
      <c r="AU183" s="37">
        <f t="shared" ref="AU183:AU185" si="1818">(AS183-1)^2</f>
        <v>0.0000188709817</v>
      </c>
      <c r="AV183" s="37">
        <f t="shared" ref="AV183:AV185" si="1819">(AS183*AS$3-1)^2</f>
        <v>0.0002755983805</v>
      </c>
      <c r="AW183" s="36"/>
      <c r="AX183" s="37">
        <f t="shared" ref="AX183:AX185" si="1820">O183/$D183</f>
        <v>0.9811234014</v>
      </c>
      <c r="AY183" s="37">
        <f t="shared" ref="AY183:AY185" si="1821">AX183^2</f>
        <v>0.9626031287</v>
      </c>
      <c r="AZ183" s="37">
        <f t="shared" ref="AZ183:AZ185" si="1822">(AX183-1)^2</f>
        <v>0.0003563259762</v>
      </c>
      <c r="BA183" s="37">
        <f t="shared" ref="BA183:BA185" si="1823">(AX183*AX$3-1)^2</f>
        <v>0.0005798300038</v>
      </c>
      <c r="BB183" s="36"/>
      <c r="BC183" s="37">
        <f t="shared" ref="BC183:BC185" si="1824">P183/$D183</f>
        <v>0.9957315989</v>
      </c>
      <c r="BD183" s="37">
        <f t="shared" ref="BD183:BD185" si="1825">BC183^2</f>
        <v>0.9914814171</v>
      </c>
      <c r="BE183" s="37">
        <f t="shared" ref="BE183:BE185" si="1826">(BC183-1)^2</f>
        <v>0.00001821924777</v>
      </c>
      <c r="BF183" s="37">
        <f t="shared" ref="BF183:BF185" si="1827">(BC183*BC$3-1)^2</f>
        <v>0.0002738449137</v>
      </c>
      <c r="BG183" s="36"/>
      <c r="BH183" s="37">
        <f t="shared" ref="BH183:BH185" si="1828">Q183/$D183</f>
        <v>1.004648933</v>
      </c>
      <c r="BI183" s="37">
        <f t="shared" ref="BI183:BI185" si="1829">BH183^2</f>
        <v>1.009319479</v>
      </c>
      <c r="BJ183" s="37">
        <f t="shared" ref="BJ183:BJ185" si="1830">(BH183-1)^2</f>
        <v>0.0000216125783</v>
      </c>
      <c r="BK183" s="37">
        <f t="shared" ref="BK183:BK185" si="1831">(BH183*BH$3-1)^2</f>
        <v>0.00007760560235</v>
      </c>
      <c r="BL183" s="36"/>
      <c r="BM183" s="37">
        <f t="shared" ref="BM183:BM185" si="1832">R183/$D183</f>
        <v>0.9926955384</v>
      </c>
      <c r="BN183" s="37">
        <f t="shared" ref="BN183:BN185" si="1833">BM183^2</f>
        <v>0.985444432</v>
      </c>
      <c r="BO183" s="37">
        <f t="shared" ref="BO183:BO185" si="1834">(BM183-1)^2</f>
        <v>0.00005335515894</v>
      </c>
      <c r="BP183" s="37">
        <f t="shared" ref="BP183:BP185" si="1835">(BM183*BM$3-1)^2</f>
        <v>0.0000001460791145</v>
      </c>
      <c r="BQ183" s="4"/>
    </row>
    <row r="184">
      <c r="A184" s="33">
        <v>47.0</v>
      </c>
      <c r="B184" s="4"/>
      <c r="C184" s="4"/>
      <c r="D184" s="24">
        <v>12475.07</v>
      </c>
      <c r="E184" s="24">
        <v>0.005</v>
      </c>
      <c r="F184" s="10"/>
      <c r="G184" s="10"/>
      <c r="H184" s="4"/>
      <c r="I184" s="27">
        <v>12378.406788</v>
      </c>
      <c r="J184" s="27">
        <v>12427.008055</v>
      </c>
      <c r="K184" s="27">
        <v>12376.457276</v>
      </c>
      <c r="L184" s="27">
        <v>12425.07405</v>
      </c>
      <c r="M184" s="27">
        <v>12537.640246</v>
      </c>
      <c r="N184" s="27">
        <v>12578.300895</v>
      </c>
      <c r="O184" s="27">
        <v>12537.158652</v>
      </c>
      <c r="P184" s="27">
        <v>12577.821611</v>
      </c>
      <c r="Q184" s="27">
        <v>12719.787427</v>
      </c>
      <c r="R184" s="27">
        <v>12438.30122</v>
      </c>
      <c r="S184" s="4"/>
      <c r="T184" s="37">
        <f t="shared" si="1796"/>
        <v>0.9922514894</v>
      </c>
      <c r="U184" s="37">
        <f t="shared" si="1797"/>
        <v>0.9845630182</v>
      </c>
      <c r="V184" s="37">
        <f t="shared" si="1798"/>
        <v>0.00006003941636</v>
      </c>
      <c r="W184" s="37">
        <f t="shared" si="1799"/>
        <v>0.00000008093336384</v>
      </c>
      <c r="X184" s="36"/>
      <c r="Y184" s="37">
        <f t="shared" si="1800"/>
        <v>0.9961473607</v>
      </c>
      <c r="Z184" s="37">
        <f t="shared" si="1801"/>
        <v>0.9923095642</v>
      </c>
      <c r="AA184" s="37">
        <f t="shared" si="1802"/>
        <v>0.00001484282961</v>
      </c>
      <c r="AB184" s="37">
        <f t="shared" si="1803"/>
        <v>0.0000127305672</v>
      </c>
      <c r="AC184" s="36"/>
      <c r="AD184" s="37">
        <f t="shared" si="1804"/>
        <v>0.9920952168</v>
      </c>
      <c r="AE184" s="37">
        <f t="shared" si="1805"/>
        <v>0.9842529192</v>
      </c>
      <c r="AF184" s="37">
        <f t="shared" si="1806"/>
        <v>0.00006248559775</v>
      </c>
      <c r="AG184" s="37">
        <f t="shared" si="1807"/>
        <v>0.000000135213044</v>
      </c>
      <c r="AH184" s="36"/>
      <c r="AI184" s="37">
        <f t="shared" si="1808"/>
        <v>0.9959923311</v>
      </c>
      <c r="AJ184" s="37">
        <f t="shared" si="1809"/>
        <v>0.9920007236</v>
      </c>
      <c r="AK184" s="37">
        <f t="shared" si="1810"/>
        <v>0.00001606140997</v>
      </c>
      <c r="AL184" s="37">
        <f t="shared" si="1811"/>
        <v>0.00001337422059</v>
      </c>
      <c r="AM184" s="36"/>
      <c r="AN184" s="37">
        <f t="shared" si="1812"/>
        <v>1.005015623</v>
      </c>
      <c r="AO184" s="37">
        <f t="shared" si="1813"/>
        <v>1.010056402</v>
      </c>
      <c r="AP184" s="37">
        <f t="shared" si="1814"/>
        <v>0.00002515647245</v>
      </c>
      <c r="AQ184" s="37">
        <f t="shared" si="1815"/>
        <v>0.00000008638392259</v>
      </c>
      <c r="AR184" s="36"/>
      <c r="AS184" s="37">
        <f t="shared" si="1816"/>
        <v>1.008274975</v>
      </c>
      <c r="AT184" s="37">
        <f t="shared" si="1817"/>
        <v>1.016618426</v>
      </c>
      <c r="AU184" s="37">
        <f t="shared" si="1818"/>
        <v>0.00006847521474</v>
      </c>
      <c r="AV184" s="37">
        <f t="shared" si="1819"/>
        <v>0.00001711852585</v>
      </c>
      <c r="AW184" s="36"/>
      <c r="AX184" s="37">
        <f t="shared" si="1820"/>
        <v>1.004977018</v>
      </c>
      <c r="AY184" s="37">
        <f t="shared" si="1821"/>
        <v>1.009978807</v>
      </c>
      <c r="AZ184" s="37">
        <f t="shared" si="1822"/>
        <v>0.00002477071141</v>
      </c>
      <c r="BA184" s="37">
        <f t="shared" si="1823"/>
        <v>0.000000124286063</v>
      </c>
      <c r="BB184" s="36"/>
      <c r="BC184" s="37">
        <f t="shared" si="1824"/>
        <v>1.008236556</v>
      </c>
      <c r="BD184" s="37">
        <f t="shared" si="1825"/>
        <v>1.016540953</v>
      </c>
      <c r="BE184" s="37">
        <f t="shared" si="1826"/>
        <v>0.00006784085255</v>
      </c>
      <c r="BF184" s="37">
        <f t="shared" si="1827"/>
        <v>0.0000176191789</v>
      </c>
      <c r="BG184" s="36"/>
      <c r="BH184" s="37">
        <f t="shared" si="1828"/>
        <v>1.019616517</v>
      </c>
      <c r="BI184" s="37">
        <f t="shared" si="1829"/>
        <v>1.039617842</v>
      </c>
      <c r="BJ184" s="37">
        <f t="shared" si="1830"/>
        <v>0.0003848077526</v>
      </c>
      <c r="BK184" s="37">
        <f t="shared" si="1831"/>
        <v>0.00003549387305</v>
      </c>
      <c r="BL184" s="36"/>
      <c r="BM184" s="37">
        <f t="shared" si="1832"/>
        <v>0.9970526193</v>
      </c>
      <c r="BN184" s="37">
        <f t="shared" si="1833"/>
        <v>0.9941139257</v>
      </c>
      <c r="BO184" s="37">
        <f t="shared" si="1834"/>
        <v>0.000008687052731</v>
      </c>
      <c r="BP184" s="37">
        <f t="shared" si="1835"/>
        <v>0.00002278173666</v>
      </c>
      <c r="BQ184" s="4"/>
    </row>
    <row r="185">
      <c r="B185" s="4"/>
      <c r="C185" s="4"/>
      <c r="D185" s="24">
        <v>11943.549</v>
      </c>
      <c r="E185" s="24">
        <v>0.005</v>
      </c>
      <c r="F185" s="10"/>
      <c r="G185" s="10"/>
      <c r="H185" s="4"/>
      <c r="I185" s="27">
        <v>11870.632788</v>
      </c>
      <c r="J185" s="27">
        <v>11924.143604</v>
      </c>
      <c r="K185" s="27">
        <v>11868.933063</v>
      </c>
      <c r="L185" s="27">
        <v>11922.446229</v>
      </c>
      <c r="M185" s="27">
        <v>12016.620914</v>
      </c>
      <c r="N185" s="27">
        <v>12061.343709</v>
      </c>
      <c r="O185" s="27">
        <v>12016.216594</v>
      </c>
      <c r="P185" s="27">
        <v>12060.940682</v>
      </c>
      <c r="Q185" s="27">
        <v>12195.914352</v>
      </c>
      <c r="R185" s="27">
        <v>11931.109654</v>
      </c>
      <c r="S185" s="4"/>
      <c r="T185" s="37">
        <f t="shared" si="1796"/>
        <v>0.9938949292</v>
      </c>
      <c r="U185" s="37">
        <f t="shared" si="1797"/>
        <v>0.9878271303</v>
      </c>
      <c r="V185" s="37">
        <f t="shared" si="1798"/>
        <v>0.00003727188922</v>
      </c>
      <c r="W185" s="37">
        <f t="shared" si="1799"/>
        <v>0.000001880503116</v>
      </c>
      <c r="X185" s="36"/>
      <c r="Y185" s="37">
        <f t="shared" si="1800"/>
        <v>0.9983752404</v>
      </c>
      <c r="Z185" s="37">
        <f t="shared" si="1801"/>
        <v>0.9967531206</v>
      </c>
      <c r="AA185" s="37">
        <f t="shared" si="1802"/>
        <v>0.000002639843786</v>
      </c>
      <c r="AB185" s="37">
        <f t="shared" si="1803"/>
        <v>0.000001794195238</v>
      </c>
      <c r="AC185" s="36"/>
      <c r="AD185" s="37">
        <f t="shared" si="1804"/>
        <v>0.993752616</v>
      </c>
      <c r="AE185" s="37">
        <f t="shared" si="1805"/>
        <v>0.9875442618</v>
      </c>
      <c r="AF185" s="37">
        <f t="shared" si="1806"/>
        <v>0.00003902980692</v>
      </c>
      <c r="AG185" s="37">
        <f t="shared" si="1807"/>
        <v>0.00000169592647</v>
      </c>
      <c r="AH185" s="36"/>
      <c r="AI185" s="37">
        <f t="shared" si="1808"/>
        <v>0.9982331239</v>
      </c>
      <c r="AJ185" s="37">
        <f t="shared" si="1809"/>
        <v>0.9964693697</v>
      </c>
      <c r="AK185" s="37">
        <f t="shared" si="1810"/>
        <v>0.000003121851071</v>
      </c>
      <c r="AL185" s="37">
        <f t="shared" si="1811"/>
        <v>0.000002003630536</v>
      </c>
      <c r="AM185" s="36"/>
      <c r="AN185" s="37">
        <f t="shared" si="1812"/>
        <v>1.006118107</v>
      </c>
      <c r="AO185" s="37">
        <f t="shared" si="1813"/>
        <v>1.012273646</v>
      </c>
      <c r="AP185" s="37">
        <f t="shared" si="1814"/>
        <v>0.0000374312366</v>
      </c>
      <c r="AQ185" s="37">
        <f t="shared" si="1815"/>
        <v>0.0000006444052336</v>
      </c>
      <c r="AR185" s="36"/>
      <c r="AS185" s="37">
        <f t="shared" si="1816"/>
        <v>1.009862622</v>
      </c>
      <c r="AT185" s="37">
        <f t="shared" si="1817"/>
        <v>1.019822515</v>
      </c>
      <c r="AU185" s="37">
        <f t="shared" si="1818"/>
        <v>0.00009727131251</v>
      </c>
      <c r="AV185" s="37">
        <f t="shared" si="1819"/>
        <v>0.00000660157007</v>
      </c>
      <c r="AW185" s="36"/>
      <c r="AX185" s="37">
        <f t="shared" si="1820"/>
        <v>1.006084255</v>
      </c>
      <c r="AY185" s="37">
        <f t="shared" si="1821"/>
        <v>1.012205528</v>
      </c>
      <c r="AZ185" s="37">
        <f t="shared" si="1822"/>
        <v>0.00003701815511</v>
      </c>
      <c r="BA185" s="37">
        <f t="shared" si="1823"/>
        <v>0.0000005607347153</v>
      </c>
      <c r="BB185" s="36"/>
      <c r="BC185" s="37">
        <f t="shared" si="1824"/>
        <v>1.009828878</v>
      </c>
      <c r="BD185" s="37">
        <f t="shared" si="1825"/>
        <v>1.019754362</v>
      </c>
      <c r="BE185" s="37">
        <f t="shared" si="1826"/>
        <v>0.00009660683614</v>
      </c>
      <c r="BF185" s="37">
        <f t="shared" si="1827"/>
        <v>0.000006889764423</v>
      </c>
      <c r="BG185" s="36"/>
      <c r="BH185" s="37">
        <f t="shared" si="1828"/>
        <v>1.021129846</v>
      </c>
      <c r="BI185" s="37">
        <f t="shared" si="1829"/>
        <v>1.042706163</v>
      </c>
      <c r="BJ185" s="37">
        <f t="shared" si="1830"/>
        <v>0.0004464703953</v>
      </c>
      <c r="BK185" s="37">
        <f t="shared" si="1831"/>
        <v>0.00005551337088</v>
      </c>
      <c r="BL185" s="36"/>
      <c r="BM185" s="37">
        <f t="shared" si="1832"/>
        <v>0.9989584883</v>
      </c>
      <c r="BN185" s="37">
        <f t="shared" si="1833"/>
        <v>0.9979180614</v>
      </c>
      <c r="BO185" s="37">
        <f t="shared" si="1834"/>
        <v>0.000001084746617</v>
      </c>
      <c r="BP185" s="37">
        <f t="shared" si="1835"/>
        <v>0.00004480492734</v>
      </c>
      <c r="BQ185" s="4"/>
    </row>
    <row r="186">
      <c r="A186" s="47" t="s">
        <v>186</v>
      </c>
      <c r="B186" s="2"/>
      <c r="C186" s="2"/>
      <c r="D186" s="2"/>
      <c r="E186" s="2"/>
      <c r="F186" s="2"/>
      <c r="G186" s="2"/>
      <c r="H186" s="3"/>
      <c r="I186" s="34" t="s">
        <v>43</v>
      </c>
      <c r="J186" s="34" t="s">
        <v>44</v>
      </c>
      <c r="K186" s="34" t="s">
        <v>45</v>
      </c>
      <c r="L186" s="34" t="s">
        <v>46</v>
      </c>
      <c r="M186" s="34" t="s">
        <v>47</v>
      </c>
      <c r="N186" s="34" t="s">
        <v>48</v>
      </c>
      <c r="O186" s="34" t="s">
        <v>49</v>
      </c>
      <c r="P186" s="34" t="s">
        <v>50</v>
      </c>
      <c r="Q186" s="34" t="s">
        <v>51</v>
      </c>
      <c r="R186" s="34" t="s">
        <v>52</v>
      </c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</row>
    <row r="187">
      <c r="A187" s="28">
        <v>3.0</v>
      </c>
      <c r="B187" s="29" t="s">
        <v>187</v>
      </c>
      <c r="C187" s="29" t="s">
        <v>188</v>
      </c>
      <c r="D187" s="24">
        <v>196210.87629</v>
      </c>
      <c r="E187" s="24">
        <v>4.9E-4</v>
      </c>
      <c r="F187" s="10"/>
      <c r="G187" s="10"/>
      <c r="H187" s="32" t="s">
        <v>189</v>
      </c>
      <c r="I187" s="27">
        <v>195140.488617</v>
      </c>
      <c r="J187" s="27">
        <v>198828.518239</v>
      </c>
      <c r="K187" s="27">
        <v>195159.139374</v>
      </c>
      <c r="L187" s="27">
        <v>198846.272366</v>
      </c>
      <c r="M187" s="27">
        <v>195417.530297</v>
      </c>
      <c r="N187" s="27">
        <v>198282.798834</v>
      </c>
      <c r="O187" s="27">
        <v>195424.478169</v>
      </c>
      <c r="P187" s="27">
        <v>198289.269961</v>
      </c>
      <c r="Q187" s="27">
        <v>200714.433419</v>
      </c>
      <c r="R187" s="27">
        <v>196835.497284</v>
      </c>
      <c r="S187" s="4"/>
      <c r="T187" s="37">
        <f t="shared" ref="T187:T189" si="1836">I187/$D187</f>
        <v>0.9945447077</v>
      </c>
      <c r="U187" s="37">
        <f t="shared" ref="U187:U189" si="1837">T187^2</f>
        <v>0.9891191757</v>
      </c>
      <c r="V187" s="37">
        <f t="shared" ref="V187:V189" si="1838">(T187-1)^2</f>
        <v>0.00002976021354</v>
      </c>
      <c r="W187" s="37">
        <f t="shared" ref="W187:W189" si="1839">(T187*T$3-1)^2</f>
        <v>0.000004104597954</v>
      </c>
      <c r="X187" s="36"/>
      <c r="Y187" s="37">
        <f t="shared" ref="Y187:Y189" si="1840">J187/$D187</f>
        <v>1.013340963</v>
      </c>
      <c r="Z187" s="37">
        <f t="shared" ref="Z187:Z189" si="1841">Y187^2</f>
        <v>1.026859906</v>
      </c>
      <c r="AA187" s="37">
        <f t="shared" ref="AA187:AA189" si="1842">(Y187-1)^2</f>
        <v>0.0001779812813</v>
      </c>
      <c r="AB187" s="37">
        <f t="shared" ref="AB187:AB189" si="1843">(Y187*Y$3-1)^2</f>
        <v>0.0001857911528</v>
      </c>
      <c r="AC187" s="36"/>
      <c r="AD187" s="37">
        <f t="shared" ref="AD187:AD189" si="1844">K187/$D187</f>
        <v>0.9946397624</v>
      </c>
      <c r="AE187" s="37">
        <f t="shared" ref="AE187:AE189" si="1845">AD187^2</f>
        <v>0.989308257</v>
      </c>
      <c r="AF187" s="37">
        <f t="shared" ref="AF187:AF189" si="1846">(AD187-1)^2</f>
        <v>0.00002873214709</v>
      </c>
      <c r="AG187" s="37">
        <f t="shared" ref="AG187:AG189" si="1847">(AD187*AD$3-1)^2</f>
        <v>0.000004823134501</v>
      </c>
      <c r="AH187" s="36"/>
      <c r="AI187" s="37">
        <f t="shared" ref="AI187:AI189" si="1848">L187/$D187</f>
        <v>1.013431447</v>
      </c>
      <c r="AJ187" s="37">
        <f t="shared" ref="AJ187:AJ189" si="1849">AI187^2</f>
        <v>1.027043299</v>
      </c>
      <c r="AK187" s="37">
        <f t="shared" ref="AK187:AK189" si="1850">(AI187-1)^2</f>
        <v>0.0001804037809</v>
      </c>
      <c r="AL187" s="37">
        <f t="shared" ref="AL187:AL189" si="1851">(AI187*AI$3-1)^2</f>
        <v>0.0001901138195</v>
      </c>
      <c r="AM187" s="36"/>
      <c r="AN187" s="37">
        <f t="shared" ref="AN187:AN189" si="1852">M187/$D187</f>
        <v>0.9959566666</v>
      </c>
      <c r="AO187" s="37">
        <f t="shared" ref="AO187:AO189" si="1853">AN187^2</f>
        <v>0.9919296817</v>
      </c>
      <c r="AP187" s="37">
        <f t="shared" ref="AP187:AP189" si="1854">(AN187-1)^2</f>
        <v>0.00001634854513</v>
      </c>
      <c r="AQ187" s="37">
        <f t="shared" ref="AQ187:AQ189" si="1855">(AN187*AN$3-1)^2</f>
        <v>0.00008658319023</v>
      </c>
      <c r="AR187" s="36"/>
      <c r="AS187" s="37">
        <f t="shared" ref="AS187:AS189" si="1856">N187/$D187</f>
        <v>1.010559672</v>
      </c>
      <c r="AT187" s="37">
        <f t="shared" ref="AT187:AT189" si="1857">AS187^2</f>
        <v>1.021230851</v>
      </c>
      <c r="AU187" s="37">
        <f t="shared" ref="AU187:AU189" si="1858">(AS187-1)^2</f>
        <v>0.0001115066779</v>
      </c>
      <c r="AV187" s="37">
        <f t="shared" ref="AV187:AV189" si="1859">(AS187*AS$3-1)^2</f>
        <v>0.000003537720475</v>
      </c>
      <c r="AW187" s="36"/>
      <c r="AX187" s="37">
        <f t="shared" ref="AX187:AX189" si="1860">O187/$D187</f>
        <v>0.9959920768</v>
      </c>
      <c r="AY187" s="37">
        <f t="shared" ref="AY187:AY189" si="1861">AX187^2</f>
        <v>0.9920002171</v>
      </c>
      <c r="AZ187" s="37">
        <f t="shared" ref="AZ187:AZ189" si="1862">(AX187-1)^2</f>
        <v>0.00001606344829</v>
      </c>
      <c r="BA187" s="37">
        <f t="shared" ref="BA187:BA189" si="1863">(AX187*AX$3-1)^2</f>
        <v>0.00008630103725</v>
      </c>
      <c r="BB187" s="36"/>
      <c r="BC187" s="37">
        <f t="shared" ref="BC187:BC189" si="1864">P187/$D187</f>
        <v>1.010592653</v>
      </c>
      <c r="BD187" s="37">
        <f t="shared" ref="BD187:BD189" si="1865">BC187^2</f>
        <v>1.02129751</v>
      </c>
      <c r="BE187" s="37">
        <f t="shared" ref="BE187:BE189" si="1866">(BC187-1)^2</f>
        <v>0.0001122042915</v>
      </c>
      <c r="BF187" s="37">
        <f t="shared" ref="BF187:BF189" si="1867">(BC187*BC$3-1)^2</f>
        <v>0.000003498696486</v>
      </c>
      <c r="BG187" s="36"/>
      <c r="BH187" s="37">
        <f t="shared" ref="BH187:BH189" si="1868">Q187/$D187</f>
        <v>1.022952638</v>
      </c>
      <c r="BI187" s="37">
        <f t="shared" ref="BI187:BI189" si="1869">BH187^2</f>
        <v>1.046432099</v>
      </c>
      <c r="BJ187" s="37">
        <f t="shared" ref="BJ187:BJ189" si="1870">(BH187-1)^2</f>
        <v>0.000526823571</v>
      </c>
      <c r="BK187" s="37">
        <f t="shared" ref="BK187:BK189" si="1871">(BH187*BH$3-1)^2</f>
        <v>0.00008554590284</v>
      </c>
      <c r="BL187" s="36"/>
      <c r="BM187" s="37">
        <f t="shared" ref="BM187:BM189" si="1872">R187/$D187</f>
        <v>1.003183417</v>
      </c>
      <c r="BN187" s="37">
        <f t="shared" ref="BN187:BN189" si="1873">BM187^2</f>
        <v>1.006376968</v>
      </c>
      <c r="BO187" s="37">
        <f t="shared" ref="BO187:BO189" si="1874">(BM187-1)^2</f>
        <v>0.00001013414233</v>
      </c>
      <c r="BP187" s="37">
        <f t="shared" ref="BP187:BP189" si="1875">(BM187*BM$3-1)^2</f>
        <v>0.0001199307816</v>
      </c>
      <c r="BQ187" s="4"/>
    </row>
    <row r="188">
      <c r="A188" s="33">
        <v>48.0</v>
      </c>
      <c r="B188" s="4"/>
      <c r="C188" s="4"/>
      <c r="D188" s="24">
        <v>34641.699423</v>
      </c>
      <c r="E188" s="24">
        <v>8.7E-5</v>
      </c>
      <c r="F188" s="10"/>
      <c r="G188" s="10"/>
      <c r="H188" s="4"/>
      <c r="I188" s="27">
        <v>34761.130478</v>
      </c>
      <c r="J188" s="27">
        <v>35059.381752</v>
      </c>
      <c r="K188" s="27">
        <v>34757.092752</v>
      </c>
      <c r="L188" s="27">
        <v>35055.374955</v>
      </c>
      <c r="M188" s="27">
        <v>34958.773909</v>
      </c>
      <c r="N188" s="27">
        <v>35227.898905</v>
      </c>
      <c r="O188" s="27">
        <v>34957.358737</v>
      </c>
      <c r="P188" s="27">
        <v>35226.501943</v>
      </c>
      <c r="Q188" s="27">
        <v>35277.704293</v>
      </c>
      <c r="R188" s="27">
        <v>34900.856048</v>
      </c>
      <c r="S188" s="4"/>
      <c r="T188" s="37">
        <f t="shared" si="1836"/>
        <v>1.00344761</v>
      </c>
      <c r="U188" s="37">
        <f t="shared" si="1837"/>
        <v>1.006907105</v>
      </c>
      <c r="V188" s="37">
        <f t="shared" si="1838"/>
        <v>0.00001188601186</v>
      </c>
      <c r="W188" s="37">
        <f t="shared" si="1839"/>
        <v>0.0001209087823</v>
      </c>
      <c r="X188" s="36"/>
      <c r="Y188" s="37">
        <f t="shared" si="1840"/>
        <v>1.012057212</v>
      </c>
      <c r="Z188" s="37">
        <f t="shared" si="1841"/>
        <v>1.024259801</v>
      </c>
      <c r="AA188" s="37">
        <f t="shared" si="1842"/>
        <v>0.0001453763717</v>
      </c>
      <c r="AB188" s="37">
        <f t="shared" si="1843"/>
        <v>0.0001524337388</v>
      </c>
      <c r="AC188" s="36"/>
      <c r="AD188" s="37">
        <f t="shared" si="1844"/>
        <v>1.003331053</v>
      </c>
      <c r="AE188" s="37">
        <f t="shared" si="1845"/>
        <v>1.006673201</v>
      </c>
      <c r="AF188" s="37">
        <f t="shared" si="1846"/>
        <v>0.00001109591259</v>
      </c>
      <c r="AG188" s="37">
        <f t="shared" si="1847"/>
        <v>0.0001199787847</v>
      </c>
      <c r="AH188" s="36"/>
      <c r="AI188" s="37">
        <f t="shared" si="1848"/>
        <v>1.011941548</v>
      </c>
      <c r="AJ188" s="37">
        <f t="shared" si="1849"/>
        <v>1.024025697</v>
      </c>
      <c r="AK188" s="37">
        <f t="shared" si="1850"/>
        <v>0.0001426005793</v>
      </c>
      <c r="AL188" s="37">
        <f t="shared" si="1851"/>
        <v>0.0001512347373</v>
      </c>
      <c r="AM188" s="36"/>
      <c r="AN188" s="37">
        <f t="shared" si="1852"/>
        <v>1.009152971</v>
      </c>
      <c r="AO188" s="37">
        <f t="shared" si="1853"/>
        <v>1.01838972</v>
      </c>
      <c r="AP188" s="37">
        <f t="shared" si="1854"/>
        <v>0.00008377688647</v>
      </c>
      <c r="AQ188" s="37">
        <f t="shared" si="1855"/>
        <v>0.00001460446937</v>
      </c>
      <c r="AR188" s="36"/>
      <c r="AS188" s="37">
        <f t="shared" si="1856"/>
        <v>1.016921788</v>
      </c>
      <c r="AT188" s="37">
        <f t="shared" si="1857"/>
        <v>1.034129922</v>
      </c>
      <c r="AU188" s="37">
        <f t="shared" si="1858"/>
        <v>0.0002863468978</v>
      </c>
      <c r="AV188" s="37">
        <f t="shared" si="1859"/>
        <v>0.00001938562812</v>
      </c>
      <c r="AW188" s="36"/>
      <c r="AX188" s="37">
        <f t="shared" si="1860"/>
        <v>1.00911212</v>
      </c>
      <c r="AY188" s="37">
        <f t="shared" si="1861"/>
        <v>1.01830727</v>
      </c>
      <c r="AZ188" s="37">
        <f t="shared" si="1862"/>
        <v>0.00008303072661</v>
      </c>
      <c r="BA188" s="37">
        <f t="shared" si="1863"/>
        <v>0.00001414233816</v>
      </c>
      <c r="BB188" s="36"/>
      <c r="BC188" s="37">
        <f t="shared" si="1864"/>
        <v>1.016881462</v>
      </c>
      <c r="BD188" s="37">
        <f t="shared" si="1865"/>
        <v>1.034047907</v>
      </c>
      <c r="BE188" s="37">
        <f t="shared" si="1866"/>
        <v>0.0002849837471</v>
      </c>
      <c r="BF188" s="37">
        <f t="shared" si="1867"/>
        <v>0.00001884230082</v>
      </c>
      <c r="BG188" s="36"/>
      <c r="BH188" s="37">
        <f t="shared" si="1868"/>
        <v>1.018359517</v>
      </c>
      <c r="BI188" s="37">
        <f t="shared" si="1869"/>
        <v>1.037056106</v>
      </c>
      <c r="BJ188" s="37">
        <f t="shared" si="1870"/>
        <v>0.000337071865</v>
      </c>
      <c r="BK188" s="37">
        <f t="shared" si="1871"/>
        <v>0.00002225491932</v>
      </c>
      <c r="BL188" s="36"/>
      <c r="BM188" s="37">
        <f t="shared" si="1872"/>
        <v>1.00748106</v>
      </c>
      <c r="BN188" s="37">
        <f t="shared" si="1873"/>
        <v>1.015018086</v>
      </c>
      <c r="BO188" s="37">
        <f t="shared" si="1874"/>
        <v>0.00005596625575</v>
      </c>
      <c r="BP188" s="37">
        <f t="shared" si="1875"/>
        <v>0.0002335460026</v>
      </c>
      <c r="BQ188" s="4"/>
    </row>
    <row r="189">
      <c r="B189" s="4"/>
      <c r="C189" s="4"/>
      <c r="D189" s="24">
        <v>29351.496787</v>
      </c>
      <c r="E189" s="24">
        <v>8.1E-5</v>
      </c>
      <c r="F189" s="10"/>
      <c r="G189" s="10"/>
      <c r="H189" s="4"/>
      <c r="I189" s="27">
        <v>29505.246706</v>
      </c>
      <c r="J189" s="27">
        <v>29804.042657</v>
      </c>
      <c r="K189" s="27">
        <v>29502.763894</v>
      </c>
      <c r="L189" s="27">
        <v>29801.545822</v>
      </c>
      <c r="M189" s="27">
        <v>29653.905974</v>
      </c>
      <c r="N189" s="27">
        <v>29913.346495</v>
      </c>
      <c r="O189" s="27">
        <v>29653.047675</v>
      </c>
      <c r="P189" s="27">
        <v>29912.486496</v>
      </c>
      <c r="Q189" s="27">
        <v>30004.154005</v>
      </c>
      <c r="R189" s="27">
        <v>29644.582133</v>
      </c>
      <c r="S189" s="4"/>
      <c r="T189" s="37">
        <f t="shared" si="1836"/>
        <v>1.005238231</v>
      </c>
      <c r="U189" s="37">
        <f t="shared" si="1837"/>
        <v>1.010503901</v>
      </c>
      <c r="V189" s="37">
        <f t="shared" si="1838"/>
        <v>0.00002743906352</v>
      </c>
      <c r="W189" s="37">
        <f t="shared" si="1839"/>
        <v>0.0001638385647</v>
      </c>
      <c r="X189" s="36"/>
      <c r="Y189" s="37">
        <f t="shared" si="1840"/>
        <v>1.015418153</v>
      </c>
      <c r="Z189" s="37">
        <f t="shared" si="1841"/>
        <v>1.031074026</v>
      </c>
      <c r="AA189" s="37">
        <f t="shared" si="1842"/>
        <v>0.0002377194438</v>
      </c>
      <c r="AB189" s="37">
        <f t="shared" si="1843"/>
        <v>0.0002467509062</v>
      </c>
      <c r="AC189" s="36"/>
      <c r="AD189" s="37">
        <f t="shared" si="1844"/>
        <v>1.005153642</v>
      </c>
      <c r="AE189" s="37">
        <f t="shared" si="1845"/>
        <v>1.010333844</v>
      </c>
      <c r="AF189" s="37">
        <f t="shared" si="1846"/>
        <v>0.000026560026</v>
      </c>
      <c r="AG189" s="37">
        <f t="shared" si="1847"/>
        <v>0.0001635820137</v>
      </c>
      <c r="AH189" s="36"/>
      <c r="AI189" s="37">
        <f t="shared" si="1848"/>
        <v>1.015333086</v>
      </c>
      <c r="AJ189" s="37">
        <f t="shared" si="1849"/>
        <v>1.030901276</v>
      </c>
      <c r="AK189" s="37">
        <f t="shared" si="1850"/>
        <v>0.0002351035373</v>
      </c>
      <c r="AL189" s="37">
        <f t="shared" si="1851"/>
        <v>0.000246191322</v>
      </c>
      <c r="AM189" s="36"/>
      <c r="AN189" s="37">
        <f t="shared" si="1852"/>
        <v>1.010303024</v>
      </c>
      <c r="AO189" s="37">
        <f t="shared" si="1853"/>
        <v>1.020712201</v>
      </c>
      <c r="AP189" s="37">
        <f t="shared" si="1854"/>
        <v>0.0001061523114</v>
      </c>
      <c r="AQ189" s="37">
        <f t="shared" si="1855"/>
        <v>0.00002465675222</v>
      </c>
      <c r="AR189" s="36"/>
      <c r="AS189" s="37">
        <f t="shared" si="1856"/>
        <v>1.019142114</v>
      </c>
      <c r="AT189" s="37">
        <f t="shared" si="1857"/>
        <v>1.038650649</v>
      </c>
      <c r="AU189" s="37">
        <f t="shared" si="1858"/>
        <v>0.000366420542</v>
      </c>
      <c r="AV189" s="37">
        <f t="shared" si="1859"/>
        <v>0.00004350595683</v>
      </c>
      <c r="AW189" s="36"/>
      <c r="AX189" s="37">
        <f t="shared" si="1860"/>
        <v>1.010273782</v>
      </c>
      <c r="AY189" s="37">
        <f t="shared" si="1861"/>
        <v>1.020653115</v>
      </c>
      <c r="AZ189" s="37">
        <f t="shared" si="1862"/>
        <v>0.0001055506026</v>
      </c>
      <c r="BA189" s="37">
        <f t="shared" si="1863"/>
        <v>0.00002416835445</v>
      </c>
      <c r="BB189" s="36"/>
      <c r="BC189" s="37">
        <f t="shared" si="1864"/>
        <v>1.019112814</v>
      </c>
      <c r="BD189" s="37">
        <f t="shared" si="1865"/>
        <v>1.038590928</v>
      </c>
      <c r="BE189" s="37">
        <f t="shared" si="1866"/>
        <v>0.0003652996724</v>
      </c>
      <c r="BF189" s="37">
        <f t="shared" si="1867"/>
        <v>0.00004283187384</v>
      </c>
      <c r="BG189" s="36"/>
      <c r="BH189" s="37">
        <f t="shared" si="1868"/>
        <v>1.022235909</v>
      </c>
      <c r="BI189" s="37">
        <f t="shared" si="1869"/>
        <v>1.044966254</v>
      </c>
      <c r="BJ189" s="37">
        <f t="shared" si="1870"/>
        <v>0.0004944356588</v>
      </c>
      <c r="BK189" s="37">
        <f t="shared" si="1871"/>
        <v>0.00007296535068</v>
      </c>
      <c r="BL189" s="36"/>
      <c r="BM189" s="37">
        <f t="shared" si="1872"/>
        <v>1.009985363</v>
      </c>
      <c r="BN189" s="37">
        <f t="shared" si="1873"/>
        <v>1.020070433</v>
      </c>
      <c r="BO189" s="37">
        <f t="shared" si="1874"/>
        <v>0.00009970747151</v>
      </c>
      <c r="BP189" s="37">
        <f t="shared" si="1875"/>
        <v>0.0003170503031</v>
      </c>
      <c r="BQ189" s="4"/>
    </row>
    <row r="190">
      <c r="A190" s="4"/>
      <c r="B190" s="4"/>
      <c r="C190" s="4"/>
      <c r="D190" s="4"/>
      <c r="E190" s="4"/>
      <c r="F190" s="4"/>
      <c r="G190" s="4"/>
      <c r="H190" s="4"/>
      <c r="I190" s="34" t="s">
        <v>43</v>
      </c>
      <c r="J190" s="34" t="s">
        <v>44</v>
      </c>
      <c r="K190" s="34" t="s">
        <v>45</v>
      </c>
      <c r="L190" s="34" t="s">
        <v>46</v>
      </c>
      <c r="M190" s="34" t="s">
        <v>47</v>
      </c>
      <c r="N190" s="34" t="s">
        <v>48</v>
      </c>
      <c r="O190" s="34" t="s">
        <v>49</v>
      </c>
      <c r="P190" s="34" t="s">
        <v>50</v>
      </c>
      <c r="Q190" s="34" t="s">
        <v>51</v>
      </c>
      <c r="R190" s="34" t="s">
        <v>52</v>
      </c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</row>
    <row r="191">
      <c r="A191" s="28">
        <v>4.0</v>
      </c>
      <c r="B191" s="29" t="s">
        <v>190</v>
      </c>
      <c r="C191" s="29" t="s">
        <v>191</v>
      </c>
      <c r="D191" s="24">
        <v>272979.1</v>
      </c>
      <c r="E191" s="24">
        <v>8.1</v>
      </c>
      <c r="F191" s="10"/>
      <c r="G191" s="10"/>
      <c r="H191" s="32" t="s">
        <v>192</v>
      </c>
      <c r="I191" s="27">
        <v>271618.179605</v>
      </c>
      <c r="J191" s="27">
        <v>277112.44992</v>
      </c>
      <c r="K191" s="27">
        <v>271669.987314</v>
      </c>
      <c r="L191" s="27">
        <v>277161.305591</v>
      </c>
      <c r="M191" s="27">
        <v>271628.736702</v>
      </c>
      <c r="N191" s="27">
        <v>276134.340554</v>
      </c>
      <c r="O191" s="27">
        <v>271653.354778</v>
      </c>
      <c r="P191" s="27">
        <v>276157.72569</v>
      </c>
      <c r="Q191" s="27">
        <v>278998.811031</v>
      </c>
      <c r="R191" s="27">
        <v>274856.349974</v>
      </c>
      <c r="S191" s="4"/>
      <c r="T191" s="37">
        <f t="shared" ref="T191:T193" si="1876">I191/$D191</f>
        <v>0.9950145619</v>
      </c>
      <c r="U191" s="37">
        <f t="shared" ref="U191:U193" si="1877">T191^2</f>
        <v>0.9900539785</v>
      </c>
      <c r="V191" s="37">
        <f t="shared" ref="V191:V193" si="1878">(T191-1)^2</f>
        <v>0.00002485459266</v>
      </c>
      <c r="W191" s="37">
        <f t="shared" ref="W191:W193" si="1879">(T191*T$3-1)^2</f>
        <v>0.000006246846985</v>
      </c>
      <c r="X191" s="36"/>
      <c r="Y191" s="37">
        <f t="shared" ref="Y191:Y193" si="1880">J191/$D191</f>
        <v>1.015141635</v>
      </c>
      <c r="Z191" s="37">
        <f t="shared" ref="Z191:Z193" si="1881">Y191^2</f>
        <v>1.030512539</v>
      </c>
      <c r="AA191" s="37">
        <f t="shared" ref="AA191:AA193" si="1882">(Y191-1)^2</f>
        <v>0.0002292691133</v>
      </c>
      <c r="AB191" s="37">
        <f t="shared" ref="AB191:AB193" si="1883">(Y191*Y$3-1)^2</f>
        <v>0.0002381376715</v>
      </c>
      <c r="AC191" s="36"/>
      <c r="AD191" s="37">
        <f t="shared" ref="AD191:AD193" si="1884">K191/$D191</f>
        <v>0.9952043483</v>
      </c>
      <c r="AE191" s="37">
        <f t="shared" ref="AE191:AE193" si="1885">AD191^2</f>
        <v>0.9904316949</v>
      </c>
      <c r="AF191" s="37">
        <f t="shared" ref="AF191:AF193" si="1886">(AD191-1)^2</f>
        <v>0.00002299827526</v>
      </c>
      <c r="AG191" s="37">
        <f t="shared" ref="AG191:AG193" si="1887">(AD191*AD$3-1)^2</f>
        <v>0.000007645439062</v>
      </c>
      <c r="AH191" s="36"/>
      <c r="AI191" s="37">
        <f t="shared" ref="AI191:AI193" si="1888">L191/$D191</f>
        <v>1.015320607</v>
      </c>
      <c r="AJ191" s="37">
        <f t="shared" ref="AJ191:AJ193" si="1889">AI191^2</f>
        <v>1.030875936</v>
      </c>
      <c r="AK191" s="37">
        <f t="shared" ref="AK191:AK193" si="1890">(AI191-1)^2</f>
        <v>0.0002347210079</v>
      </c>
      <c r="AL191" s="37">
        <f t="shared" ref="AL191:AL193" si="1891">(AI191*AI$3-1)^2</f>
        <v>0.0002457997349</v>
      </c>
      <c r="AM191" s="36"/>
      <c r="AN191" s="37">
        <f t="shared" ref="AN191:AN193" si="1892">M191/$D191</f>
        <v>0.9950532356</v>
      </c>
      <c r="AO191" s="37">
        <f t="shared" ref="AO191:AO193" si="1893">AN191^2</f>
        <v>0.9901309416</v>
      </c>
      <c r="AP191" s="37">
        <f t="shared" ref="AP191:AP193" si="1894">(AN191-1)^2</f>
        <v>0.00002447047818</v>
      </c>
      <c r="AQ191" s="37">
        <f t="shared" ref="AQ191:AQ193" si="1895">(AN191*AN$3-1)^2</f>
        <v>0.0001041148206</v>
      </c>
      <c r="AR191" s="36"/>
      <c r="AS191" s="37">
        <f t="shared" ref="AS191:AS193" si="1896">N191/$D191</f>
        <v>1.011558543</v>
      </c>
      <c r="AT191" s="37">
        <f t="shared" ref="AT191:AT193" si="1897">AS191^2</f>
        <v>1.023250685</v>
      </c>
      <c r="AU191" s="37">
        <f t="shared" ref="AU191:AU193" si="1898">(AS191-1)^2</f>
        <v>0.0001335999068</v>
      </c>
      <c r="AV191" s="37">
        <f t="shared" ref="AV191:AV193" si="1899">(AS191*AS$3-1)^2</f>
        <v>0.0000007997889479</v>
      </c>
      <c r="AW191" s="36"/>
      <c r="AX191" s="37">
        <f t="shared" ref="AX191:AX193" si="1900">O191/$D191</f>
        <v>0.9951434186</v>
      </c>
      <c r="AY191" s="37">
        <f t="shared" ref="AY191:AY193" si="1901">AX191^2</f>
        <v>0.9903104236</v>
      </c>
      <c r="AZ191" s="37">
        <f t="shared" ref="AZ191:AZ193" si="1902">(AX191-1)^2</f>
        <v>0.00002358638298</v>
      </c>
      <c r="BA191" s="37">
        <f t="shared" ref="BA191:BA193" si="1903">(AX191*AX$3-1)^2</f>
        <v>0.0001026978101</v>
      </c>
      <c r="BB191" s="36"/>
      <c r="BC191" s="37">
        <f t="shared" ref="BC191:BC193" si="1904">P191/$D191</f>
        <v>1.011644209</v>
      </c>
      <c r="BD191" s="37">
        <f t="shared" ref="BD191:BD193" si="1905">BC191^2</f>
        <v>1.023424006</v>
      </c>
      <c r="BE191" s="37">
        <f t="shared" ref="BE191:BE193" si="1906">(BC191-1)^2</f>
        <v>0.000135587603</v>
      </c>
      <c r="BF191" s="37">
        <f t="shared" ref="BF191:BF193" si="1907">(BC191*BC$3-1)^2</f>
        <v>0.000000692044837</v>
      </c>
      <c r="BG191" s="36"/>
      <c r="BH191" s="37">
        <f t="shared" ref="BH191:BH193" si="1908">Q191/$D191</f>
        <v>1.022051912</v>
      </c>
      <c r="BI191" s="37">
        <f t="shared" ref="BI191:BI193" si="1909">BH191^2</f>
        <v>1.04459011</v>
      </c>
      <c r="BJ191" s="37">
        <f t="shared" ref="BJ191:BJ193" si="1910">(BH191-1)^2</f>
        <v>0.0004862868132</v>
      </c>
      <c r="BK191" s="37">
        <f t="shared" ref="BK191:BK193" si="1911">(BH191*BH$3-1)^2</f>
        <v>0.00006989701063</v>
      </c>
      <c r="BL191" s="36"/>
      <c r="BM191" s="37">
        <f t="shared" ref="BM191:BM193" si="1912">R191/$D191</f>
        <v>1.0068769</v>
      </c>
      <c r="BN191" s="37">
        <f t="shared" ref="BN191:BN193" si="1913">BM191^2</f>
        <v>1.013801092</v>
      </c>
      <c r="BO191" s="37">
        <f t="shared" ref="BO191:BO193" si="1914">(BM191-1)^2</f>
        <v>0.00004729175367</v>
      </c>
      <c r="BP191" s="37">
        <f t="shared" ref="BP191:BP193" si="1915">(BM191*BM$3-1)^2</f>
        <v>0.0002153079053</v>
      </c>
      <c r="BQ191" s="4"/>
    </row>
    <row r="192">
      <c r="A192" s="33">
        <v>49.0</v>
      </c>
      <c r="B192" s="4"/>
      <c r="C192" s="4"/>
      <c r="D192" s="24">
        <v>11305.42697</v>
      </c>
      <c r="E192" s="24">
        <v>4.5E-4</v>
      </c>
      <c r="F192" s="10"/>
      <c r="G192" s="10"/>
      <c r="H192" s="4"/>
      <c r="I192" s="27">
        <v>11312.343048</v>
      </c>
      <c r="J192" s="27">
        <v>11428.69272</v>
      </c>
      <c r="K192" s="27">
        <v>11310.950244</v>
      </c>
      <c r="L192" s="27">
        <v>11427.289026</v>
      </c>
      <c r="M192" s="27">
        <v>11400.916932</v>
      </c>
      <c r="N192" s="27">
        <v>11503.965944</v>
      </c>
      <c r="O192" s="27">
        <v>11400.452033</v>
      </c>
      <c r="P192" s="27">
        <v>11503.505333</v>
      </c>
      <c r="Q192" s="27">
        <v>11519.91146</v>
      </c>
      <c r="R192" s="27">
        <v>11385.304868</v>
      </c>
      <c r="S192" s="4"/>
      <c r="T192" s="37">
        <f t="shared" si="1876"/>
        <v>1.000611749</v>
      </c>
      <c r="U192" s="37">
        <f t="shared" si="1877"/>
        <v>1.001223871</v>
      </c>
      <c r="V192" s="37">
        <f t="shared" si="1878"/>
        <v>0.0000003742362283</v>
      </c>
      <c r="W192" s="37">
        <f t="shared" si="1879"/>
        <v>0.00006623778087</v>
      </c>
      <c r="X192" s="36"/>
      <c r="Y192" s="37">
        <f t="shared" si="1880"/>
        <v>1.010903237</v>
      </c>
      <c r="Z192" s="37">
        <f t="shared" si="1881"/>
        <v>1.021925355</v>
      </c>
      <c r="AA192" s="37">
        <f t="shared" si="1882"/>
        <v>0.0001188805778</v>
      </c>
      <c r="AB192" s="37">
        <f t="shared" si="1883"/>
        <v>0.0001252631194</v>
      </c>
      <c r="AC192" s="36"/>
      <c r="AD192" s="37">
        <f t="shared" si="1884"/>
        <v>1.000488551</v>
      </c>
      <c r="AE192" s="37">
        <f t="shared" si="1885"/>
        <v>1.00097734</v>
      </c>
      <c r="AF192" s="37">
        <f t="shared" si="1886"/>
        <v>0.000000238681764</v>
      </c>
      <c r="AG192" s="37">
        <f t="shared" si="1887"/>
        <v>0.00006543816308</v>
      </c>
      <c r="AH192" s="36"/>
      <c r="AI192" s="37">
        <f t="shared" si="1888"/>
        <v>1.010779076</v>
      </c>
      <c r="AJ192" s="37">
        <f t="shared" si="1889"/>
        <v>1.02167434</v>
      </c>
      <c r="AK192" s="37">
        <f t="shared" si="1890"/>
        <v>0.0001161884784</v>
      </c>
      <c r="AL192" s="37">
        <f t="shared" si="1891"/>
        <v>0.0001239853668</v>
      </c>
      <c r="AM192" s="36"/>
      <c r="AN192" s="37">
        <f t="shared" si="1892"/>
        <v>1.008446383</v>
      </c>
      <c r="AO192" s="37">
        <f t="shared" si="1893"/>
        <v>1.016964107</v>
      </c>
      <c r="AP192" s="37">
        <f t="shared" si="1894"/>
        <v>0.00007134137956</v>
      </c>
      <c r="AQ192" s="37">
        <f t="shared" si="1895"/>
        <v>0.000009726436545</v>
      </c>
      <c r="AR192" s="36"/>
      <c r="AS192" s="37">
        <f t="shared" si="1896"/>
        <v>1.017561387</v>
      </c>
      <c r="AT192" s="37">
        <f t="shared" si="1897"/>
        <v>1.035431176</v>
      </c>
      <c r="AU192" s="37">
        <f t="shared" si="1898"/>
        <v>0.0003084023003</v>
      </c>
      <c r="AV192" s="37">
        <f t="shared" si="1899"/>
        <v>0.00002534756432</v>
      </c>
      <c r="AW192" s="36"/>
      <c r="AX192" s="37">
        <f t="shared" si="1900"/>
        <v>1.008405261</v>
      </c>
      <c r="AY192" s="37">
        <f t="shared" si="1901"/>
        <v>1.01688117</v>
      </c>
      <c r="AZ192" s="37">
        <f t="shared" si="1902"/>
        <v>0.0000706484104</v>
      </c>
      <c r="BA192" s="37">
        <f t="shared" si="1903"/>
        <v>0.000009348426862</v>
      </c>
      <c r="BB192" s="36"/>
      <c r="BC192" s="37">
        <f t="shared" si="1904"/>
        <v>1.017520644</v>
      </c>
      <c r="BD192" s="37">
        <f t="shared" si="1905"/>
        <v>1.035348261</v>
      </c>
      <c r="BE192" s="37">
        <f t="shared" si="1906"/>
        <v>0.0003069729717</v>
      </c>
      <c r="BF192" s="37">
        <f t="shared" si="1907"/>
        <v>0.00002472149714</v>
      </c>
      <c r="BG192" s="36"/>
      <c r="BH192" s="37">
        <f t="shared" si="1908"/>
        <v>1.018971817</v>
      </c>
      <c r="BI192" s="37">
        <f t="shared" si="1909"/>
        <v>1.038303564</v>
      </c>
      <c r="BJ192" s="37">
        <f t="shared" si="1910"/>
        <v>0.000359929835</v>
      </c>
      <c r="BK192" s="37">
        <f t="shared" si="1911"/>
        <v>0.00002831952686</v>
      </c>
      <c r="BL192" s="36"/>
      <c r="BM192" s="37">
        <f t="shared" si="1912"/>
        <v>1.007065447</v>
      </c>
      <c r="BN192" s="37">
        <f t="shared" si="1913"/>
        <v>1.014180815</v>
      </c>
      <c r="BO192" s="37">
        <f t="shared" si="1914"/>
        <v>0.00004992054497</v>
      </c>
      <c r="BP192" s="37">
        <f t="shared" si="1915"/>
        <v>0.000220920102</v>
      </c>
      <c r="BQ192" s="4"/>
    </row>
    <row r="193">
      <c r="B193" s="4"/>
      <c r="C193" s="4"/>
      <c r="D193" s="24">
        <v>10845.22028</v>
      </c>
      <c r="E193" s="24">
        <v>4.7E-4</v>
      </c>
      <c r="F193" s="10"/>
      <c r="G193" s="10"/>
      <c r="H193" s="4"/>
      <c r="I193" s="27">
        <v>10860.044361</v>
      </c>
      <c r="J193" s="27">
        <v>10976.018919</v>
      </c>
      <c r="K193" s="27">
        <v>10858.843487</v>
      </c>
      <c r="L193" s="27">
        <v>10974.800828</v>
      </c>
      <c r="M193" s="27">
        <v>10941.668568</v>
      </c>
      <c r="N193" s="27">
        <v>11043.869955</v>
      </c>
      <c r="O193" s="27">
        <v>10941.280306</v>
      </c>
      <c r="P193" s="27">
        <v>11043.482851</v>
      </c>
      <c r="Q193" s="27">
        <v>11063.113504</v>
      </c>
      <c r="R193" s="27">
        <v>10932.452661</v>
      </c>
      <c r="S193" s="4"/>
      <c r="T193" s="37">
        <f t="shared" si="1876"/>
        <v>1.001366877</v>
      </c>
      <c r="U193" s="37">
        <f t="shared" si="1877"/>
        <v>1.002735622</v>
      </c>
      <c r="V193" s="37">
        <f t="shared" si="1878"/>
        <v>0.000001868352441</v>
      </c>
      <c r="W193" s="37">
        <f t="shared" si="1879"/>
        <v>0.00007920053691</v>
      </c>
      <c r="X193" s="36"/>
      <c r="Y193" s="37">
        <f t="shared" si="1880"/>
        <v>1.012060487</v>
      </c>
      <c r="Z193" s="37">
        <f t="shared" si="1881"/>
        <v>1.024266429</v>
      </c>
      <c r="AA193" s="37">
        <f t="shared" si="1882"/>
        <v>0.0001454553485</v>
      </c>
      <c r="AB193" s="37">
        <f t="shared" si="1883"/>
        <v>0.0001525146328</v>
      </c>
      <c r="AC193" s="36"/>
      <c r="AD193" s="37">
        <f t="shared" si="1884"/>
        <v>1.001256148</v>
      </c>
      <c r="AE193" s="37">
        <f t="shared" si="1885"/>
        <v>1.002513875</v>
      </c>
      <c r="AF193" s="37">
        <f t="shared" si="1886"/>
        <v>0.000001577909011</v>
      </c>
      <c r="AG193" s="37">
        <f t="shared" si="1887"/>
        <v>0.00007854949272</v>
      </c>
      <c r="AH193" s="36"/>
      <c r="AI193" s="37">
        <f t="shared" si="1888"/>
        <v>1.011948171</v>
      </c>
      <c r="AJ193" s="37">
        <f t="shared" si="1889"/>
        <v>1.024039101</v>
      </c>
      <c r="AK193" s="37">
        <f t="shared" si="1890"/>
        <v>0.0001427587937</v>
      </c>
      <c r="AL193" s="37">
        <f t="shared" si="1891"/>
        <v>0.000151397727</v>
      </c>
      <c r="AM193" s="36"/>
      <c r="AN193" s="37">
        <f t="shared" si="1892"/>
        <v>1.008893161</v>
      </c>
      <c r="AO193" s="37">
        <f t="shared" si="1893"/>
        <v>1.01786541</v>
      </c>
      <c r="AP193" s="37">
        <f t="shared" si="1894"/>
        <v>0.00007908830924</v>
      </c>
      <c r="AQ193" s="37">
        <f t="shared" si="1895"/>
        <v>0.00001269597649</v>
      </c>
      <c r="AR193" s="36"/>
      <c r="AS193" s="37">
        <f t="shared" si="1896"/>
        <v>1.018316795</v>
      </c>
      <c r="AT193" s="37">
        <f t="shared" si="1897"/>
        <v>1.036969095</v>
      </c>
      <c r="AU193" s="37">
        <f t="shared" si="1898"/>
        <v>0.0003355049737</v>
      </c>
      <c r="AV193" s="37">
        <f t="shared" si="1899"/>
        <v>0.00003341701497</v>
      </c>
      <c r="AW193" s="36"/>
      <c r="AX193" s="37">
        <f t="shared" si="1900"/>
        <v>1.008857361</v>
      </c>
      <c r="AY193" s="37">
        <f t="shared" si="1901"/>
        <v>1.017793174</v>
      </c>
      <c r="AZ193" s="37">
        <f t="shared" si="1902"/>
        <v>0.00007845283548</v>
      </c>
      <c r="BA193" s="37">
        <f t="shared" si="1903"/>
        <v>0.00001230060485</v>
      </c>
      <c r="BB193" s="36"/>
      <c r="BC193" s="37">
        <f t="shared" si="1904"/>
        <v>1.018281101</v>
      </c>
      <c r="BD193" s="37">
        <f t="shared" si="1905"/>
        <v>1.036896401</v>
      </c>
      <c r="BE193" s="37">
        <f t="shared" si="1906"/>
        <v>0.0003341986662</v>
      </c>
      <c r="BF193" s="37">
        <f t="shared" si="1907"/>
        <v>0.00003275445233</v>
      </c>
      <c r="BG193" s="36"/>
      <c r="BH193" s="37">
        <f t="shared" si="1908"/>
        <v>1.020091176</v>
      </c>
      <c r="BI193" s="37">
        <f t="shared" si="1909"/>
        <v>1.040586006</v>
      </c>
      <c r="BJ193" s="37">
        <f t="shared" si="1910"/>
        <v>0.000403655333</v>
      </c>
      <c r="BK193" s="37">
        <f t="shared" si="1911"/>
        <v>0.0000412931299</v>
      </c>
      <c r="BL193" s="36"/>
      <c r="BM193" s="37">
        <f t="shared" si="1912"/>
        <v>1.008043394</v>
      </c>
      <c r="BN193" s="37">
        <f t="shared" si="1913"/>
        <v>1.016151484</v>
      </c>
      <c r="BO193" s="37">
        <f t="shared" si="1914"/>
        <v>0.00006469618892</v>
      </c>
      <c r="BP193" s="37">
        <f t="shared" si="1915"/>
        <v>0.0002511876491</v>
      </c>
      <c r="BQ193" s="4"/>
    </row>
    <row r="194">
      <c r="A194" s="4"/>
      <c r="B194" s="4"/>
      <c r="C194" s="4"/>
      <c r="D194" s="4"/>
      <c r="E194" s="4"/>
      <c r="F194" s="4"/>
      <c r="G194" s="4"/>
      <c r="H194" s="4"/>
      <c r="I194" s="34" t="s">
        <v>43</v>
      </c>
      <c r="J194" s="34" t="s">
        <v>44</v>
      </c>
      <c r="K194" s="34" t="s">
        <v>45</v>
      </c>
      <c r="L194" s="34" t="s">
        <v>46</v>
      </c>
      <c r="M194" s="34" t="s">
        <v>47</v>
      </c>
      <c r="N194" s="34" t="s">
        <v>48</v>
      </c>
      <c r="O194" s="34" t="s">
        <v>49</v>
      </c>
      <c r="P194" s="34" t="s">
        <v>50</v>
      </c>
      <c r="Q194" s="34" t="s">
        <v>51</v>
      </c>
      <c r="R194" s="34" t="s">
        <v>52</v>
      </c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</row>
    <row r="195">
      <c r="A195" s="28">
        <v>6.0</v>
      </c>
      <c r="B195" s="29" t="s">
        <v>193</v>
      </c>
      <c r="C195" s="29" t="s">
        <v>194</v>
      </c>
      <c r="D195" s="30">
        <f t="shared" ref="D195:D197" si="1916">29979.2458 * F195</f>
        <v>192592.0113</v>
      </c>
      <c r="E195" s="10"/>
      <c r="F195" s="24">
        <v>6.424178</v>
      </c>
      <c r="G195" s="10"/>
      <c r="H195" s="32" t="s">
        <v>195</v>
      </c>
      <c r="I195" s="27">
        <v>191354.498416</v>
      </c>
      <c r="J195" s="27">
        <v>192589.818077</v>
      </c>
      <c r="K195" s="27">
        <v>191352.902954</v>
      </c>
      <c r="L195" s="27">
        <v>192587.365403</v>
      </c>
      <c r="M195" s="27">
        <v>193581.653547</v>
      </c>
      <c r="N195" s="27">
        <v>194224.045624</v>
      </c>
      <c r="O195" s="27">
        <v>193579.96321</v>
      </c>
      <c r="P195" s="27">
        <v>194221.969753</v>
      </c>
      <c r="Q195" s="27">
        <v>195889.721221</v>
      </c>
      <c r="R195" s="27">
        <v>191448.792908</v>
      </c>
      <c r="S195" s="4"/>
      <c r="T195" s="37">
        <f t="shared" ref="T195:T197" si="1917">I195/$D195</f>
        <v>0.9935744328</v>
      </c>
      <c r="U195" s="37">
        <f t="shared" ref="U195:U197" si="1918">T195^2</f>
        <v>0.9871901535</v>
      </c>
      <c r="V195" s="37">
        <f t="shared" ref="V195:V197" si="1919">(T195-1)^2</f>
        <v>0.00004128791371</v>
      </c>
      <c r="W195" s="37">
        <f t="shared" ref="W195:W197" si="1920">(T195*T$3-1)^2</f>
        <v>0.00000109915743</v>
      </c>
      <c r="X195" s="36"/>
      <c r="Y195" s="37">
        <f t="shared" ref="Y195:Y197" si="1921">J195/$D195</f>
        <v>0.9999886119</v>
      </c>
      <c r="Z195" s="37">
        <f t="shared" ref="Z195:Z197" si="1922">Y195^2</f>
        <v>0.999977224</v>
      </c>
      <c r="AA195" s="37">
        <f t="shared" ref="AA195:AA197" si="1923">(Y195-1)^2</f>
        <v>0.0000000001296877417</v>
      </c>
      <c r="AB195" s="37">
        <f t="shared" ref="AB195:AB197" si="1924">(Y195*Y$3-1)^2</f>
        <v>0.00000007527167644</v>
      </c>
      <c r="AC195" s="36"/>
      <c r="AD195" s="37">
        <f t="shared" ref="AD195:AD197" si="1925">K195/$D195</f>
        <v>0.9935661487</v>
      </c>
      <c r="AE195" s="37">
        <f t="shared" ref="AE195:AE197" si="1926">AD195^2</f>
        <v>0.9871736918</v>
      </c>
      <c r="AF195" s="37">
        <f t="shared" ref="AF195:AF197" si="1927">(AD195-1)^2</f>
        <v>0.00004139444312</v>
      </c>
      <c r="AG195" s="37">
        <f t="shared" ref="AG195:AG197" si="1928">(AD195*AD$3-1)^2</f>
        <v>0.000001241872791</v>
      </c>
      <c r="AH195" s="36"/>
      <c r="AI195" s="37">
        <f t="shared" ref="AI195:AI197" si="1929">L195/$D195</f>
        <v>0.9999758769</v>
      </c>
      <c r="AJ195" s="37">
        <f t="shared" ref="AJ195:AJ197" si="1930">AI195^2</f>
        <v>0.9999517543</v>
      </c>
      <c r="AK195" s="37">
        <f t="shared" ref="AK195:AK197" si="1931">(AI195-1)^2</f>
        <v>0.0000000005819253575</v>
      </c>
      <c r="AL195" s="37">
        <f t="shared" ref="AL195:AL197" si="1932">(AI195*AI$3-1)^2</f>
        <v>0.0000001074986257</v>
      </c>
      <c r="AM195" s="36"/>
      <c r="AN195" s="37">
        <f t="shared" ref="AN195:AN197" si="1933">M195/$D195</f>
        <v>1.005138542</v>
      </c>
      <c r="AO195" s="37">
        <f t="shared" ref="AO195:AO197" si="1934">AN195^2</f>
        <v>1.010303489</v>
      </c>
      <c r="AP195" s="37">
        <f t="shared" ref="AP195:AP197" si="1935">(AN195-1)^2</f>
        <v>0.00002640461831</v>
      </c>
      <c r="AQ195" s="37">
        <f t="shared" ref="AQ195:AQ197" si="1936">(AN195*AN$3-1)^2</f>
        <v>0.0000000294607069</v>
      </c>
      <c r="AR195" s="36"/>
      <c r="AS195" s="37">
        <f t="shared" ref="AS195:AS197" si="1937">N195/$D195</f>
        <v>1.00847405</v>
      </c>
      <c r="AT195" s="37">
        <f t="shared" ref="AT195:AT197" si="1938">AS195^2</f>
        <v>1.017019909</v>
      </c>
      <c r="AU195" s="37">
        <f t="shared" ref="AU195:AU197" si="1939">(AS195-1)^2</f>
        <v>0.00007180952036</v>
      </c>
      <c r="AV195" s="37">
        <f t="shared" ref="AV195:AV197" si="1940">(AS195*AS$3-1)^2</f>
        <v>0.00001553014219</v>
      </c>
      <c r="AW195" s="36"/>
      <c r="AX195" s="37">
        <f t="shared" ref="AX195:AX197" si="1941">O195/$D195</f>
        <v>1.005129766</v>
      </c>
      <c r="AY195" s="37">
        <f t="shared" ref="AY195:AY197" si="1942">AX195^2</f>
        <v>1.010285846</v>
      </c>
      <c r="AZ195" s="37">
        <f t="shared" ref="AZ195:AZ197" si="1943">(AX195-1)^2</f>
        <v>0.00002631449567</v>
      </c>
      <c r="BA195" s="37">
        <f t="shared" ref="BA195:BA197" si="1944">(AX195*AX$3-1)^2</f>
        <v>0.00000004024236631</v>
      </c>
      <c r="BB195" s="36"/>
      <c r="BC195" s="37">
        <f t="shared" ref="BC195:BC197" si="1945">P195/$D195</f>
        <v>1.008463271</v>
      </c>
      <c r="BD195" s="37">
        <f t="shared" ref="BD195:BD197" si="1946">BC195^2</f>
        <v>1.016998169</v>
      </c>
      <c r="BE195" s="37">
        <f t="shared" ref="BE195:BE197" si="1947">(BC195-1)^2</f>
        <v>0.00007162695987</v>
      </c>
      <c r="BF195" s="37">
        <f t="shared" ref="BF195:BF197" si="1948">(BC195*BC$3-1)^2</f>
        <v>0.00001578950628</v>
      </c>
      <c r="BG195" s="36"/>
      <c r="BH195" s="37">
        <f t="shared" ref="BH195:BH197" si="1949">Q195/$D195</f>
        <v>1.017122776</v>
      </c>
      <c r="BI195" s="37">
        <f t="shared" ref="BI195:BI197" si="1950">BH195^2</f>
        <v>1.034538742</v>
      </c>
      <c r="BJ195" s="37">
        <f t="shared" ref="BJ195:BJ197" si="1951">(BH195-1)^2</f>
        <v>0.0002931894627</v>
      </c>
      <c r="BK195" s="37">
        <f t="shared" ref="BK195:BK197" si="1952">(BH195*BH$3-1)^2</f>
        <v>0.00001223137702</v>
      </c>
      <c r="BL195" s="36"/>
      <c r="BM195" s="37">
        <f t="shared" ref="BM195:BM197" si="1953">R195/$D195</f>
        <v>0.9940640403</v>
      </c>
      <c r="BN195" s="37">
        <f t="shared" ref="BN195:BN197" si="1954">BM195^2</f>
        <v>0.9881633162</v>
      </c>
      <c r="BO195" s="37">
        <f t="shared" ref="BO195:BO197" si="1955">(BM195-1)^2</f>
        <v>0.00003523561751</v>
      </c>
      <c r="BP195" s="37">
        <f t="shared" ref="BP195:BP197" si="1956">(BM195*BM$3-1)^2</f>
        <v>0.000003102182886</v>
      </c>
      <c r="BQ195" s="4"/>
    </row>
    <row r="196">
      <c r="A196" s="33">
        <v>50.0</v>
      </c>
      <c r="B196" s="4"/>
      <c r="C196" s="4"/>
      <c r="D196" s="43">
        <f t="shared" si="1916"/>
        <v>25680.46179</v>
      </c>
      <c r="E196" s="10"/>
      <c r="F196" s="24">
        <v>0.856608</v>
      </c>
      <c r="G196" s="10"/>
      <c r="H196" s="4"/>
      <c r="I196" s="27">
        <v>25681.28084</v>
      </c>
      <c r="J196" s="27">
        <v>25380.642452</v>
      </c>
      <c r="K196" s="27">
        <v>25679.805855</v>
      </c>
      <c r="L196" s="27">
        <v>25379.168123</v>
      </c>
      <c r="M196" s="27">
        <v>26318.533487</v>
      </c>
      <c r="N196" s="27">
        <v>26030.21194</v>
      </c>
      <c r="O196" s="27">
        <v>26318.149214</v>
      </c>
      <c r="P196" s="27">
        <v>26029.856141</v>
      </c>
      <c r="Q196" s="27">
        <v>26435.354953</v>
      </c>
      <c r="R196" s="27">
        <v>25115.576917</v>
      </c>
      <c r="S196" s="4"/>
      <c r="T196" s="37">
        <f t="shared" si="1917"/>
        <v>1.000031894</v>
      </c>
      <c r="U196" s="37">
        <f t="shared" si="1918"/>
        <v>1.000063789</v>
      </c>
      <c r="V196" s="37">
        <f t="shared" si="1919"/>
        <v>0.000000001017229982</v>
      </c>
      <c r="W196" s="37">
        <f t="shared" si="1920"/>
        <v>0.00005706961427</v>
      </c>
      <c r="X196" s="36"/>
      <c r="Y196" s="37">
        <f t="shared" si="1921"/>
        <v>0.9883250022</v>
      </c>
      <c r="Z196" s="37">
        <f t="shared" si="1922"/>
        <v>0.97678631</v>
      </c>
      <c r="AA196" s="37">
        <f t="shared" si="1923"/>
        <v>0.0001363055731</v>
      </c>
      <c r="AB196" s="37">
        <f t="shared" si="1924"/>
        <v>0.0001297910098</v>
      </c>
      <c r="AC196" s="36"/>
      <c r="AD196" s="37">
        <f t="shared" si="1925"/>
        <v>0.999974458</v>
      </c>
      <c r="AE196" s="37">
        <f t="shared" si="1926"/>
        <v>0.9999489166</v>
      </c>
      <c r="AF196" s="37">
        <f t="shared" si="1927"/>
        <v>0.0000000006523955373</v>
      </c>
      <c r="AG196" s="37">
        <f t="shared" si="1928"/>
        <v>0.00005732590853</v>
      </c>
      <c r="AH196" s="36"/>
      <c r="AI196" s="37">
        <f t="shared" si="1929"/>
        <v>0.9882675917</v>
      </c>
      <c r="AJ196" s="37">
        <f t="shared" si="1930"/>
        <v>0.9766728328</v>
      </c>
      <c r="AK196" s="37">
        <f t="shared" si="1931"/>
        <v>0.0001376494047</v>
      </c>
      <c r="AL196" s="37">
        <f t="shared" si="1932"/>
        <v>0.0001296076755</v>
      </c>
      <c r="AM196" s="36"/>
      <c r="AN196" s="37">
        <f t="shared" si="1933"/>
        <v>1.024846582</v>
      </c>
      <c r="AO196" s="37">
        <f t="shared" si="1934"/>
        <v>1.050310517</v>
      </c>
      <c r="AP196" s="37">
        <f t="shared" si="1935"/>
        <v>0.0006173526394</v>
      </c>
      <c r="AQ196" s="37">
        <f t="shared" si="1936"/>
        <v>0.0003776135101</v>
      </c>
      <c r="AR196" s="36"/>
      <c r="AS196" s="37">
        <f t="shared" si="1937"/>
        <v>1.013619309</v>
      </c>
      <c r="AT196" s="37">
        <f t="shared" si="1938"/>
        <v>1.027424104</v>
      </c>
      <c r="AU196" s="37">
        <f t="shared" si="1939"/>
        <v>0.0001854855876</v>
      </c>
      <c r="AV196" s="37">
        <f t="shared" si="1940"/>
        <v>0.000001302082694</v>
      </c>
      <c r="AW196" s="36"/>
      <c r="AX196" s="37">
        <f t="shared" si="1941"/>
        <v>1.024831618</v>
      </c>
      <c r="AY196" s="37">
        <f t="shared" si="1942"/>
        <v>1.050279846</v>
      </c>
      <c r="AZ196" s="37">
        <f t="shared" si="1943"/>
        <v>0.000616609273</v>
      </c>
      <c r="BA196" s="37">
        <f t="shared" si="1944"/>
        <v>0.0003762345138</v>
      </c>
      <c r="BB196" s="36"/>
      <c r="BC196" s="37">
        <f t="shared" si="1945"/>
        <v>1.013605455</v>
      </c>
      <c r="BD196" s="37">
        <f t="shared" si="1946"/>
        <v>1.027396017</v>
      </c>
      <c r="BE196" s="37">
        <f t="shared" si="1947"/>
        <v>0.0001851083926</v>
      </c>
      <c r="BF196" s="37">
        <f t="shared" si="1948"/>
        <v>0.000001221392206</v>
      </c>
      <c r="BG196" s="36"/>
      <c r="BH196" s="37">
        <f t="shared" si="1949"/>
        <v>1.029395623</v>
      </c>
      <c r="BI196" s="37">
        <f t="shared" si="1950"/>
        <v>1.059655348</v>
      </c>
      <c r="BJ196" s="37">
        <f t="shared" si="1951"/>
        <v>0.000864102637</v>
      </c>
      <c r="BK196" s="37">
        <f t="shared" si="1952"/>
        <v>0.0002435402879</v>
      </c>
      <c r="BL196" s="36"/>
      <c r="BM196" s="37">
        <f t="shared" si="1953"/>
        <v>0.9780033212</v>
      </c>
      <c r="BN196" s="37">
        <f t="shared" si="1954"/>
        <v>0.9564904963</v>
      </c>
      <c r="BO196" s="37">
        <f t="shared" si="1955"/>
        <v>0.0004838538781</v>
      </c>
      <c r="BP196" s="37">
        <f t="shared" si="1956"/>
        <v>0.0002080454116</v>
      </c>
      <c r="BQ196" s="4"/>
    </row>
    <row r="197">
      <c r="B197" s="4"/>
      <c r="C197" s="4"/>
      <c r="D197" s="43">
        <f t="shared" si="1916"/>
        <v>25661.72476</v>
      </c>
      <c r="E197" s="10"/>
      <c r="F197" s="24">
        <v>0.855983</v>
      </c>
      <c r="G197" s="10"/>
      <c r="H197" s="4"/>
      <c r="I197" s="27">
        <v>25669.348628</v>
      </c>
      <c r="J197" s="27">
        <v>25331.125988</v>
      </c>
      <c r="K197" s="27">
        <v>25667.882853</v>
      </c>
      <c r="L197" s="27">
        <v>25329.686028</v>
      </c>
      <c r="M197" s="27">
        <v>26273.582666</v>
      </c>
      <c r="N197" s="27">
        <v>25960.385261</v>
      </c>
      <c r="O197" s="27">
        <v>26273.22678</v>
      </c>
      <c r="P197" s="27">
        <v>25960.060127</v>
      </c>
      <c r="Q197" s="27">
        <v>26349.504339</v>
      </c>
      <c r="R197" s="27">
        <v>25113.810198</v>
      </c>
      <c r="S197" s="4"/>
      <c r="T197" s="37">
        <f t="shared" si="1917"/>
        <v>1.000297091</v>
      </c>
      <c r="U197" s="37">
        <f t="shared" si="1918"/>
        <v>1.00059427</v>
      </c>
      <c r="V197" s="37">
        <f t="shared" si="1919"/>
        <v>0.00000008826312963</v>
      </c>
      <c r="W197" s="37">
        <f t="shared" si="1920"/>
        <v>0.00006117797893</v>
      </c>
      <c r="X197" s="36"/>
      <c r="Y197" s="37">
        <f t="shared" si="1921"/>
        <v>0.9871170479</v>
      </c>
      <c r="Z197" s="37">
        <f t="shared" si="1922"/>
        <v>0.9744000663</v>
      </c>
      <c r="AA197" s="37">
        <f t="shared" si="1923"/>
        <v>0.0001659704536</v>
      </c>
      <c r="AB197" s="37">
        <f t="shared" si="1924"/>
        <v>0.0001587823074</v>
      </c>
      <c r="AC197" s="36"/>
      <c r="AD197" s="37">
        <f t="shared" si="1925"/>
        <v>1.000239972</v>
      </c>
      <c r="AE197" s="37">
        <f t="shared" si="1926"/>
        <v>1.000480002</v>
      </c>
      <c r="AF197" s="37">
        <f t="shared" si="1927"/>
        <v>0.00000005758656013</v>
      </c>
      <c r="AG197" s="37">
        <f t="shared" si="1928"/>
        <v>0.00006144864587</v>
      </c>
      <c r="AH197" s="36"/>
      <c r="AI197" s="37">
        <f t="shared" si="1929"/>
        <v>0.9870609348</v>
      </c>
      <c r="AJ197" s="37">
        <f t="shared" si="1930"/>
        <v>0.974289289</v>
      </c>
      <c r="AK197" s="37">
        <f t="shared" si="1931"/>
        <v>0.0001674194081</v>
      </c>
      <c r="AL197" s="37">
        <f t="shared" si="1932"/>
        <v>0.0001585488517</v>
      </c>
      <c r="AM197" s="36"/>
      <c r="AN197" s="37">
        <f t="shared" si="1933"/>
        <v>1.023843211</v>
      </c>
      <c r="AO197" s="37">
        <f t="shared" si="1934"/>
        <v>1.04825492</v>
      </c>
      <c r="AP197" s="37">
        <f t="shared" si="1935"/>
        <v>0.0005684986929</v>
      </c>
      <c r="AQ197" s="37">
        <f t="shared" si="1936"/>
        <v>0.0003398200811</v>
      </c>
      <c r="AR197" s="36"/>
      <c r="AS197" s="37">
        <f t="shared" si="1937"/>
        <v>1.011638364</v>
      </c>
      <c r="AT197" s="37">
        <f t="shared" si="1938"/>
        <v>1.02341218</v>
      </c>
      <c r="AU197" s="37">
        <f t="shared" si="1939"/>
        <v>0.0001354515255</v>
      </c>
      <c r="AV197" s="37">
        <f t="shared" si="1940"/>
        <v>0.0000006649914236</v>
      </c>
      <c r="AW197" s="36"/>
      <c r="AX197" s="37">
        <f t="shared" si="1941"/>
        <v>1.023829342</v>
      </c>
      <c r="AY197" s="37">
        <f t="shared" si="1942"/>
        <v>1.048226522</v>
      </c>
      <c r="AZ197" s="37">
        <f t="shared" si="1943"/>
        <v>0.0005678375528</v>
      </c>
      <c r="BA197" s="37">
        <f t="shared" si="1944"/>
        <v>0.0003385528108</v>
      </c>
      <c r="BB197" s="36"/>
      <c r="BC197" s="37">
        <f t="shared" si="1945"/>
        <v>1.011625694</v>
      </c>
      <c r="BD197" s="37">
        <f t="shared" si="1946"/>
        <v>1.023386546</v>
      </c>
      <c r="BE197" s="37">
        <f t="shared" si="1947"/>
        <v>0.0001351567699</v>
      </c>
      <c r="BF197" s="37">
        <f t="shared" si="1948"/>
        <v>0.0000007228036473</v>
      </c>
      <c r="BG197" s="36"/>
      <c r="BH197" s="37">
        <f t="shared" si="1949"/>
        <v>1.026801768</v>
      </c>
      <c r="BI197" s="37">
        <f t="shared" si="1950"/>
        <v>1.05432187</v>
      </c>
      <c r="BJ197" s="37">
        <f t="shared" si="1951"/>
        <v>0.0007183347427</v>
      </c>
      <c r="BK197" s="37">
        <f t="shared" si="1952"/>
        <v>0.0001702155878</v>
      </c>
      <c r="BL197" s="36"/>
      <c r="BM197" s="37">
        <f t="shared" si="1953"/>
        <v>0.9786485684</v>
      </c>
      <c r="BN197" s="37">
        <f t="shared" si="1954"/>
        <v>0.9577530205</v>
      </c>
      <c r="BO197" s="37">
        <f t="shared" si="1955"/>
        <v>0.0004558836292</v>
      </c>
      <c r="BP197" s="37">
        <f t="shared" si="1956"/>
        <v>0.0001897102896</v>
      </c>
      <c r="BQ197" s="4"/>
    </row>
    <row r="198">
      <c r="A198" s="4"/>
      <c r="B198" s="4"/>
      <c r="C198" s="4"/>
      <c r="D198" s="4"/>
      <c r="E198" s="4"/>
      <c r="F198" s="4"/>
      <c r="G198" s="4"/>
      <c r="H198" s="4"/>
      <c r="I198" s="34" t="s">
        <v>43</v>
      </c>
      <c r="J198" s="34" t="s">
        <v>44</v>
      </c>
      <c r="K198" s="34" t="s">
        <v>45</v>
      </c>
      <c r="L198" s="34" t="s">
        <v>46</v>
      </c>
      <c r="M198" s="34" t="s">
        <v>47</v>
      </c>
      <c r="N198" s="34" t="s">
        <v>48</v>
      </c>
      <c r="O198" s="34" t="s">
        <v>49</v>
      </c>
      <c r="P198" s="34" t="s">
        <v>50</v>
      </c>
      <c r="Q198" s="34" t="s">
        <v>51</v>
      </c>
      <c r="R198" s="34" t="s">
        <v>52</v>
      </c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</row>
    <row r="199">
      <c r="A199" s="28">
        <v>7.0</v>
      </c>
      <c r="B199" s="29" t="s">
        <v>196</v>
      </c>
      <c r="C199" s="29" t="s">
        <v>197</v>
      </c>
      <c r="D199" s="24">
        <v>282081.0</v>
      </c>
      <c r="E199" s="24">
        <v>12.0</v>
      </c>
      <c r="F199" s="10"/>
      <c r="G199" s="10"/>
      <c r="H199" s="32" t="s">
        <v>198</v>
      </c>
      <c r="I199" s="27">
        <v>278741.883206</v>
      </c>
      <c r="J199" s="27">
        <v>285017.521722</v>
      </c>
      <c r="K199" s="27">
        <v>278781.574811</v>
      </c>
      <c r="L199" s="27">
        <v>285055.052676</v>
      </c>
      <c r="M199" s="27">
        <v>278568.061132</v>
      </c>
      <c r="N199" s="27">
        <v>283651.245062</v>
      </c>
      <c r="O199" s="27">
        <v>278587.01656</v>
      </c>
      <c r="P199" s="27">
        <v>283669.27455</v>
      </c>
      <c r="Q199" s="27">
        <v>286323.497649</v>
      </c>
      <c r="R199" s="27">
        <v>283221.067872</v>
      </c>
      <c r="S199" s="4"/>
      <c r="T199" s="37">
        <f t="shared" ref="T199:T201" si="1957">I199/$D199</f>
        <v>0.9881625604</v>
      </c>
      <c r="U199" s="37">
        <f t="shared" ref="U199:U201" si="1958">T199^2</f>
        <v>0.9764652458</v>
      </c>
      <c r="V199" s="37">
        <f t="shared" ref="V199:V201" si="1959">(T199-1)^2</f>
        <v>0.0001401249758</v>
      </c>
      <c r="W199" s="37">
        <f t="shared" ref="W199:W201" si="1960">(T199*T$3-1)^2</f>
        <v>0.0000193967581</v>
      </c>
      <c r="X199" s="36"/>
      <c r="Y199" s="37">
        <f t="shared" ref="Y199:Y201" si="1961">J199/$D199</f>
        <v>1.010410207</v>
      </c>
      <c r="Z199" s="37">
        <f t="shared" ref="Z199:Z201" si="1962">Y199^2</f>
        <v>1.020928787</v>
      </c>
      <c r="AA199" s="37">
        <f t="shared" ref="AA199:AA201" si="1963">(Y199-1)^2</f>
        <v>0.0001083724187</v>
      </c>
      <c r="AB199" s="37">
        <f t="shared" ref="AB199:AB201" si="1964">(Y199*Y$3-1)^2</f>
        <v>0.000114467109</v>
      </c>
      <c r="AC199" s="36"/>
      <c r="AD199" s="37">
        <f t="shared" ref="AD199:AD201" si="1965">K199/$D199</f>
        <v>0.9883032704</v>
      </c>
      <c r="AE199" s="37">
        <f t="shared" ref="AE199:AE201" si="1966">AD199^2</f>
        <v>0.9767433542</v>
      </c>
      <c r="AF199" s="37">
        <f t="shared" ref="AF199:AF201" si="1967">(AD199-1)^2</f>
        <v>0.0001368134839</v>
      </c>
      <c r="AG199" s="37">
        <f t="shared" ref="AG199:AG201" si="1968">(AD199*AD$3-1)^2</f>
        <v>0.00001754326044</v>
      </c>
      <c r="AH199" s="36"/>
      <c r="AI199" s="37">
        <f t="shared" ref="AI199:AI201" si="1969">L199/$D199</f>
        <v>1.010543258</v>
      </c>
      <c r="AJ199" s="37">
        <f t="shared" ref="AJ199:AJ201" si="1970">AI199^2</f>
        <v>1.021197676</v>
      </c>
      <c r="AK199" s="37">
        <f t="shared" ref="AK199:AK201" si="1971">(AI199-1)^2</f>
        <v>0.000111160283</v>
      </c>
      <c r="AL199" s="37">
        <f t="shared" ref="AL199:AL201" si="1972">(AI199*AI$3-1)^2</f>
        <v>0.0001187875557</v>
      </c>
      <c r="AM199" s="36"/>
      <c r="AN199" s="37">
        <f t="shared" ref="AN199:AN201" si="1973">M199/$D199</f>
        <v>0.9875463471</v>
      </c>
      <c r="AO199" s="37">
        <f t="shared" ref="AO199:AO201" si="1974">AN199^2</f>
        <v>0.9752477876</v>
      </c>
      <c r="AP199" s="37">
        <f t="shared" ref="AP199:AP201" si="1975">(AN199-1)^2</f>
        <v>0.0001550934709</v>
      </c>
      <c r="AQ199" s="37">
        <f t="shared" ref="AQ199:AQ201" si="1976">(AN199*AN$3-1)^2</f>
        <v>0.0003122605778</v>
      </c>
      <c r="AR199" s="36"/>
      <c r="AS199" s="37">
        <f t="shared" ref="AS199:AS201" si="1977">N199/$D199</f>
        <v>1.005566646</v>
      </c>
      <c r="AT199" s="37">
        <f t="shared" ref="AT199:AT201" si="1978">AS199^2</f>
        <v>1.011164279</v>
      </c>
      <c r="AU199" s="37">
        <f t="shared" ref="AU199:AU201" si="1979">(AS199-1)^2</f>
        <v>0.00003098754736</v>
      </c>
      <c r="AV199" s="37">
        <f t="shared" ref="AV199:AV201" si="1980">(AS199*AS$3-1)^2</f>
        <v>0.00004640936903</v>
      </c>
      <c r="AW199" s="36"/>
      <c r="AX199" s="37">
        <f t="shared" ref="AX199:AX201" si="1981">O199/$D199</f>
        <v>0.9876135456</v>
      </c>
      <c r="AY199" s="37">
        <f t="shared" ref="AY199:AY201" si="1982">AX199^2</f>
        <v>0.9753805155</v>
      </c>
      <c r="AZ199" s="37">
        <f t="shared" ref="AZ199:AZ201" si="1983">(AX199-1)^2</f>
        <v>0.0001534242523</v>
      </c>
      <c r="BA199" s="37">
        <f t="shared" ref="BA199:BA201" si="1984">(AX199*AX$3-1)^2</f>
        <v>0.0003106030358</v>
      </c>
      <c r="BB199" s="36"/>
      <c r="BC199" s="37">
        <f t="shared" ref="BC199:BC201" si="1985">P199/$D199</f>
        <v>1.005630562</v>
      </c>
      <c r="BD199" s="37">
        <f t="shared" ref="BD199:BD201" si="1986">BC199^2</f>
        <v>1.011292827</v>
      </c>
      <c r="BE199" s="37">
        <f t="shared" ref="BE199:BE201" si="1987">(BC199-1)^2</f>
        <v>0.00003170322806</v>
      </c>
      <c r="BF199" s="37">
        <f t="shared" ref="BF199:BF201" si="1988">(BC199*BC$3-1)^2</f>
        <v>0.0000458515336</v>
      </c>
      <c r="BG199" s="36"/>
      <c r="BH199" s="37">
        <f t="shared" ref="BH199:BH201" si="1989">Q199/$D199</f>
        <v>1.015039998</v>
      </c>
      <c r="BI199" s="37">
        <f t="shared" ref="BI199:BI201" si="1990">BH199^2</f>
        <v>1.030306197</v>
      </c>
      <c r="BJ199" s="37">
        <f t="shared" ref="BJ199:BJ201" si="1991">(BH199-1)^2</f>
        <v>0.000226201537</v>
      </c>
      <c r="BK199" s="37">
        <f t="shared" ref="BK199:BK201" si="1992">(BH199*BH$3-1)^2</f>
        <v>0.000002080694748</v>
      </c>
      <c r="BL199" s="36"/>
      <c r="BM199" s="37">
        <f t="shared" ref="BM199:BM201" si="1993">R199/$D199</f>
        <v>1.004041633</v>
      </c>
      <c r="BN199" s="37">
        <f t="shared" ref="BN199:BN201" si="1994">BM199^2</f>
        <v>1.008099601</v>
      </c>
      <c r="BO199" s="37">
        <f t="shared" ref="BO199:BO201" si="1995">(BM199-1)^2</f>
        <v>0.00001633479713</v>
      </c>
      <c r="BP199" s="37">
        <f t="shared" ref="BP199:BP201" si="1996">(BM199*BM$3-1)^2</f>
        <v>0.0001396214691</v>
      </c>
      <c r="BQ199" s="4"/>
    </row>
    <row r="200">
      <c r="A200" s="33">
        <v>51.0</v>
      </c>
      <c r="B200" s="4"/>
      <c r="C200" s="4"/>
      <c r="D200" s="24">
        <v>10293.9722</v>
      </c>
      <c r="E200" s="24">
        <v>0.0059</v>
      </c>
      <c r="F200" s="10"/>
      <c r="G200" s="10"/>
      <c r="H200" s="4"/>
      <c r="I200" s="27">
        <v>10216.316887</v>
      </c>
      <c r="J200" s="27">
        <v>10337.771064</v>
      </c>
      <c r="K200" s="27">
        <v>10215.640294</v>
      </c>
      <c r="L200" s="27">
        <v>10337.110295</v>
      </c>
      <c r="M200" s="27">
        <v>10273.419273</v>
      </c>
      <c r="N200" s="27">
        <v>10381.452086</v>
      </c>
      <c r="O200" s="27">
        <v>10273.207575</v>
      </c>
      <c r="P200" s="27">
        <v>10381.249267</v>
      </c>
      <c r="Q200" s="27">
        <v>10362.965105</v>
      </c>
      <c r="R200" s="27">
        <v>10311.706388</v>
      </c>
      <c r="S200" s="4"/>
      <c r="T200" s="37">
        <f t="shared" si="1957"/>
        <v>0.9924562344</v>
      </c>
      <c r="U200" s="37">
        <f t="shared" si="1958"/>
        <v>0.9849693773</v>
      </c>
      <c r="V200" s="37">
        <f t="shared" si="1959"/>
        <v>0.00005690839889</v>
      </c>
      <c r="W200" s="37">
        <f t="shared" si="1960"/>
        <v>0.000000006115664894</v>
      </c>
      <c r="X200" s="36"/>
      <c r="Y200" s="37">
        <f t="shared" si="1961"/>
        <v>1.004254807</v>
      </c>
      <c r="Z200" s="37">
        <f t="shared" si="1962"/>
        <v>1.008527717</v>
      </c>
      <c r="AA200" s="37">
        <f t="shared" si="1963"/>
        <v>0.0000181033818</v>
      </c>
      <c r="AB200" s="37">
        <f t="shared" si="1964"/>
        <v>0.00002062768251</v>
      </c>
      <c r="AC200" s="36"/>
      <c r="AD200" s="37">
        <f t="shared" si="1965"/>
        <v>0.9923905073</v>
      </c>
      <c r="AE200" s="37">
        <f t="shared" si="1966"/>
        <v>0.984838919</v>
      </c>
      <c r="AF200" s="37">
        <f t="shared" si="1967"/>
        <v>0.00005790437869</v>
      </c>
      <c r="AG200" s="37">
        <f t="shared" si="1968"/>
        <v>0.000000004925141833</v>
      </c>
      <c r="AH200" s="36"/>
      <c r="AI200" s="37">
        <f t="shared" si="1969"/>
        <v>1.004190617</v>
      </c>
      <c r="AJ200" s="37">
        <f t="shared" si="1970"/>
        <v>1.008398795</v>
      </c>
      <c r="AK200" s="37">
        <f t="shared" si="1971"/>
        <v>0.00001756127092</v>
      </c>
      <c r="AL200" s="37">
        <f t="shared" si="1972"/>
        <v>0.00002064878632</v>
      </c>
      <c r="AM200" s="36"/>
      <c r="AN200" s="37">
        <f t="shared" si="1973"/>
        <v>0.9980034017</v>
      </c>
      <c r="AO200" s="37">
        <f t="shared" si="1974"/>
        <v>0.9960107899</v>
      </c>
      <c r="AP200" s="37">
        <f t="shared" si="1975"/>
        <v>0.000003986404618</v>
      </c>
      <c r="AQ200" s="37">
        <f t="shared" si="1976"/>
        <v>0.00005283962144</v>
      </c>
      <c r="AR200" s="36"/>
      <c r="AS200" s="37">
        <f t="shared" si="1977"/>
        <v>1.008498166</v>
      </c>
      <c r="AT200" s="37">
        <f t="shared" si="1978"/>
        <v>1.017068551</v>
      </c>
      <c r="AU200" s="37">
        <f t="shared" si="1979"/>
        <v>0.00007221882775</v>
      </c>
      <c r="AV200" s="37">
        <f t="shared" si="1980"/>
        <v>0.00001534297287</v>
      </c>
      <c r="AW200" s="36"/>
      <c r="AX200" s="37">
        <f t="shared" si="1981"/>
        <v>0.9979828365</v>
      </c>
      <c r="AY200" s="37">
        <f t="shared" si="1982"/>
        <v>0.9959697419</v>
      </c>
      <c r="AZ200" s="37">
        <f t="shared" si="1983"/>
        <v>0.000004068948589</v>
      </c>
      <c r="BA200" s="37">
        <f t="shared" si="1984"/>
        <v>0.00005343073167</v>
      </c>
      <c r="BB200" s="36"/>
      <c r="BC200" s="37">
        <f t="shared" si="1985"/>
        <v>1.008478463</v>
      </c>
      <c r="BD200" s="37">
        <f t="shared" si="1986"/>
        <v>1.017028811</v>
      </c>
      <c r="BE200" s="37">
        <f t="shared" si="1987"/>
        <v>0.00007188434239</v>
      </c>
      <c r="BF200" s="37">
        <f t="shared" si="1988"/>
        <v>0.00001567048477</v>
      </c>
      <c r="BG200" s="36"/>
      <c r="BH200" s="37">
        <f t="shared" si="1989"/>
        <v>1.006702263</v>
      </c>
      <c r="BI200" s="37">
        <f t="shared" si="1990"/>
        <v>1.013449446</v>
      </c>
      <c r="BJ200" s="37">
        <f t="shared" si="1991"/>
        <v>0.00004492032411</v>
      </c>
      <c r="BK200" s="37">
        <f t="shared" si="1992"/>
        <v>0.00004601697311</v>
      </c>
      <c r="BL200" s="36"/>
      <c r="BM200" s="37">
        <f t="shared" si="1993"/>
        <v>1.001722774</v>
      </c>
      <c r="BN200" s="37">
        <f t="shared" si="1994"/>
        <v>1.003448516</v>
      </c>
      <c r="BO200" s="37">
        <f t="shared" si="1995"/>
        <v>0.000002967950368</v>
      </c>
      <c r="BP200" s="37">
        <f t="shared" si="1996"/>
        <v>0.00008985785838</v>
      </c>
      <c r="BQ200" s="4"/>
    </row>
    <row r="201">
      <c r="B201" s="4"/>
      <c r="C201" s="4"/>
      <c r="D201" s="24">
        <v>9915.2396</v>
      </c>
      <c r="E201" s="24">
        <v>0.0062</v>
      </c>
      <c r="F201" s="10"/>
      <c r="G201" s="10"/>
      <c r="H201" s="4"/>
      <c r="I201" s="27">
        <v>9855.111943</v>
      </c>
      <c r="J201" s="27">
        <v>9975.937323</v>
      </c>
      <c r="K201" s="27">
        <v>9854.531947</v>
      </c>
      <c r="L201" s="27">
        <v>9975.367965</v>
      </c>
      <c r="M201" s="27">
        <v>9908.017658</v>
      </c>
      <c r="N201" s="27">
        <v>10014.912758</v>
      </c>
      <c r="O201" s="27">
        <v>9907.844728</v>
      </c>
      <c r="P201" s="27">
        <v>10014.746481</v>
      </c>
      <c r="Q201" s="27">
        <v>10000.99697</v>
      </c>
      <c r="R201" s="27">
        <v>9949.459655</v>
      </c>
      <c r="S201" s="4"/>
      <c r="T201" s="37">
        <f t="shared" si="1957"/>
        <v>0.9939358342</v>
      </c>
      <c r="U201" s="37">
        <f t="shared" si="1958"/>
        <v>0.9879084425</v>
      </c>
      <c r="V201" s="37">
        <f t="shared" si="1959"/>
        <v>0.000036774107</v>
      </c>
      <c r="W201" s="37">
        <f t="shared" si="1960"/>
        <v>0.000001995232646</v>
      </c>
      <c r="X201" s="36"/>
      <c r="Y201" s="37">
        <f t="shared" si="1961"/>
        <v>1.00612166</v>
      </c>
      <c r="Z201" s="37">
        <f t="shared" si="1962"/>
        <v>1.012280794</v>
      </c>
      <c r="AA201" s="37">
        <f t="shared" si="1963"/>
        <v>0.00003747471788</v>
      </c>
      <c r="AB201" s="37">
        <f t="shared" si="1964"/>
        <v>0.00004107729517</v>
      </c>
      <c r="AC201" s="36"/>
      <c r="AD201" s="37">
        <f t="shared" si="1965"/>
        <v>0.9938773388</v>
      </c>
      <c r="AE201" s="37">
        <f t="shared" si="1966"/>
        <v>0.9877921645</v>
      </c>
      <c r="AF201" s="37">
        <f t="shared" si="1967"/>
        <v>0.00003748698043</v>
      </c>
      <c r="AG201" s="37">
        <f t="shared" si="1968"/>
        <v>0.000002039034737</v>
      </c>
      <c r="AH201" s="36"/>
      <c r="AI201" s="37">
        <f t="shared" si="1969"/>
        <v>1.006064237</v>
      </c>
      <c r="AJ201" s="37">
        <f t="shared" si="1970"/>
        <v>1.012165249</v>
      </c>
      <c r="AK201" s="37">
        <f t="shared" si="1971"/>
        <v>0.00003677497303</v>
      </c>
      <c r="AL201" s="37">
        <f t="shared" si="1972"/>
        <v>0.00004119551567</v>
      </c>
      <c r="AM201" s="36"/>
      <c r="AN201" s="37">
        <f t="shared" si="1973"/>
        <v>0.9992716321</v>
      </c>
      <c r="AO201" s="37">
        <f t="shared" si="1974"/>
        <v>0.9985437948</v>
      </c>
      <c r="AP201" s="37">
        <f t="shared" si="1975"/>
        <v>0.0000005305197617</v>
      </c>
      <c r="AQ201" s="37">
        <f t="shared" si="1976"/>
        <v>0.00003609073414</v>
      </c>
      <c r="AR201" s="36"/>
      <c r="AS201" s="37">
        <f t="shared" si="1977"/>
        <v>1.010052521</v>
      </c>
      <c r="AT201" s="37">
        <f t="shared" si="1978"/>
        <v>1.020206096</v>
      </c>
      <c r="AU201" s="37">
        <f t="shared" si="1979"/>
        <v>0.000101053186</v>
      </c>
      <c r="AV201" s="37">
        <f t="shared" si="1980"/>
        <v>0.000005672925776</v>
      </c>
      <c r="AW201" s="36"/>
      <c r="AX201" s="37">
        <f t="shared" si="1981"/>
        <v>0.9992541913</v>
      </c>
      <c r="AY201" s="37">
        <f t="shared" si="1982"/>
        <v>0.9985089388</v>
      </c>
      <c r="AZ201" s="37">
        <f t="shared" si="1983"/>
        <v>0.0000005562306236</v>
      </c>
      <c r="BA201" s="37">
        <f t="shared" si="1984"/>
        <v>0.00003654226934</v>
      </c>
      <c r="BB201" s="36"/>
      <c r="BC201" s="37">
        <f t="shared" si="1985"/>
        <v>1.010035752</v>
      </c>
      <c r="BD201" s="37">
        <f t="shared" si="1986"/>
        <v>1.020172219</v>
      </c>
      <c r="BE201" s="37">
        <f t="shared" si="1987"/>
        <v>0.0001007163088</v>
      </c>
      <c r="BF201" s="37">
        <f t="shared" si="1988"/>
        <v>0.000005858885508</v>
      </c>
      <c r="BG201" s="36"/>
      <c r="BH201" s="37">
        <f t="shared" si="1989"/>
        <v>1.008649047</v>
      </c>
      <c r="BI201" s="37">
        <f t="shared" si="1990"/>
        <v>1.017372899</v>
      </c>
      <c r="BJ201" s="37">
        <f t="shared" si="1991"/>
        <v>0.00007480600822</v>
      </c>
      <c r="BK201" s="37">
        <f t="shared" si="1992"/>
        <v>0.00002364756614</v>
      </c>
      <c r="BL201" s="36"/>
      <c r="BM201" s="37">
        <f t="shared" si="1993"/>
        <v>1.003451259</v>
      </c>
      <c r="BN201" s="37">
        <f t="shared" si="1994"/>
        <v>1.006914428</v>
      </c>
      <c r="BO201" s="37">
        <f t="shared" si="1995"/>
        <v>0.00001191118527</v>
      </c>
      <c r="BP201" s="37">
        <f t="shared" si="1996"/>
        <v>0.0001259154869</v>
      </c>
      <c r="BQ201" s="4"/>
    </row>
    <row r="202">
      <c r="A202" s="4"/>
      <c r="B202" s="4"/>
      <c r="C202" s="4"/>
      <c r="D202" s="4"/>
      <c r="E202" s="4"/>
      <c r="F202" s="4"/>
      <c r="G202" s="4"/>
      <c r="H202" s="4"/>
      <c r="I202" s="34" t="s">
        <v>43</v>
      </c>
      <c r="J202" s="34" t="s">
        <v>44</v>
      </c>
      <c r="K202" s="34" t="s">
        <v>45</v>
      </c>
      <c r="L202" s="34" t="s">
        <v>46</v>
      </c>
      <c r="M202" s="34" t="s">
        <v>47</v>
      </c>
      <c r="N202" s="34" t="s">
        <v>48</v>
      </c>
      <c r="O202" s="34" t="s">
        <v>49</v>
      </c>
      <c r="P202" s="34" t="s">
        <v>50</v>
      </c>
      <c r="Q202" s="34" t="s">
        <v>51</v>
      </c>
      <c r="R202" s="34" t="s">
        <v>52</v>
      </c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</row>
    <row r="203">
      <c r="A203" s="28">
        <v>8.0</v>
      </c>
      <c r="B203" s="29" t="s">
        <v>199</v>
      </c>
      <c r="C203" s="29" t="s">
        <v>200</v>
      </c>
      <c r="D203" s="24">
        <v>51149.0</v>
      </c>
      <c r="E203" s="10"/>
      <c r="F203" s="10"/>
      <c r="G203" s="10"/>
      <c r="H203" s="32" t="s">
        <v>201</v>
      </c>
      <c r="I203" s="27">
        <v>52344.284021</v>
      </c>
      <c r="J203" s="27">
        <v>52169.879706</v>
      </c>
      <c r="K203" s="27">
        <v>52381.559342</v>
      </c>
      <c r="L203" s="27">
        <v>52205.673363</v>
      </c>
      <c r="M203" s="27">
        <v>53950.245397</v>
      </c>
      <c r="N203" s="27">
        <v>53635.863193</v>
      </c>
      <c r="O203" s="27">
        <v>53963.372471</v>
      </c>
      <c r="P203" s="27">
        <v>53648.577062</v>
      </c>
      <c r="Q203" s="27">
        <v>54763.947213</v>
      </c>
      <c r="R203" s="27">
        <v>51906.010117</v>
      </c>
      <c r="S203" s="4"/>
      <c r="T203" s="37">
        <f t="shared" ref="T203:T205" si="1997">I203/$D203</f>
        <v>1.023368668</v>
      </c>
      <c r="U203" s="37">
        <f t="shared" ref="U203:U205" si="1998">T203^2</f>
        <v>1.047283432</v>
      </c>
      <c r="V203" s="37">
        <f t="shared" ref="V203:V205" si="1999">(T203-1)^2</f>
        <v>0.0005460946637</v>
      </c>
      <c r="W203" s="37">
        <f t="shared" ref="W203:W205" si="2000">(T203*T$3-1)^2</f>
        <v>0.0009651438353</v>
      </c>
      <c r="X203" s="36"/>
      <c r="Y203" s="37">
        <f t="shared" ref="Y203:Y205" si="2001">J203/$D203</f>
        <v>1.019958938</v>
      </c>
      <c r="Z203" s="37">
        <f t="shared" ref="Z203:Z205" si="2002">Y203^2</f>
        <v>1.040316235</v>
      </c>
      <c r="AA203" s="37">
        <f t="shared" ref="AA203:AA205" si="2003">(Y203-1)^2</f>
        <v>0.0003983591953</v>
      </c>
      <c r="AB203" s="37">
        <f t="shared" ref="AB203:AB205" si="2004">(Y203*Y$3-1)^2</f>
        <v>0.000410078259</v>
      </c>
      <c r="AC203" s="36"/>
      <c r="AD203" s="37">
        <f t="shared" ref="AD203:AD205" si="2005">K203/$D203</f>
        <v>1.024097428</v>
      </c>
      <c r="AE203" s="37">
        <f t="shared" ref="AE203:AE205" si="2006">AD203^2</f>
        <v>1.048775542</v>
      </c>
      <c r="AF203" s="37">
        <f t="shared" ref="AF203:AF205" si="2007">(AD203-1)^2</f>
        <v>0.0005806860336</v>
      </c>
      <c r="AG203" s="37">
        <f t="shared" ref="AG203:AG205" si="2008">(AD203*AD$3-1)^2</f>
        <v>0.001016182826</v>
      </c>
      <c r="AH203" s="36"/>
      <c r="AI203" s="37">
        <f t="shared" ref="AI203:AI205" si="2009">L203/$D203</f>
        <v>1.02065873</v>
      </c>
      <c r="AJ203" s="37">
        <f t="shared" ref="AJ203:AJ205" si="2010">AI203^2</f>
        <v>1.041744242</v>
      </c>
      <c r="AK203" s="37">
        <f t="shared" ref="AK203:AK205" si="2011">(AI203-1)^2</f>
        <v>0.0004267831109</v>
      </c>
      <c r="AL203" s="37">
        <f t="shared" ref="AL203:AL205" si="2012">(AI203*AI$3-1)^2</f>
        <v>0.0004417564504</v>
      </c>
      <c r="AM203" s="36"/>
      <c r="AN203" s="37">
        <f t="shared" ref="AN203:AN205" si="2013">M203/$D203</f>
        <v>1.054766377</v>
      </c>
      <c r="AO203" s="37">
        <f t="shared" ref="AO203:AO205" si="2014">AN203^2</f>
        <v>1.112532109</v>
      </c>
      <c r="AP203" s="37">
        <f t="shared" ref="AP203:AP205" si="2015">(AN203-1)^2</f>
        <v>0.002999356007</v>
      </c>
      <c r="AQ203" s="37">
        <f t="shared" ref="AQ203:AQ205" si="2016">(AN203*AN$3-1)^2</f>
        <v>0.002420050354</v>
      </c>
      <c r="AR203" s="36"/>
      <c r="AS203" s="37">
        <f t="shared" ref="AS203:AS205" si="2017">N203/$D203</f>
        <v>1.048619977</v>
      </c>
      <c r="AT203" s="37">
        <f t="shared" ref="AT203:AT205" si="2018">AS203^2</f>
        <v>1.099603856</v>
      </c>
      <c r="AU203" s="37">
        <f t="shared" ref="AU203:AU205" si="2019">(AS203-1)^2</f>
        <v>0.002363902143</v>
      </c>
      <c r="AV203" s="37">
        <f t="shared" ref="AV203:AV205" si="2020">(AS203*AS$3-1)^2</f>
        <v>0.001275266808</v>
      </c>
      <c r="AW203" s="36"/>
      <c r="AX203" s="37">
        <f t="shared" ref="AX203:AX205" si="2021">O203/$D203</f>
        <v>1.05502302</v>
      </c>
      <c r="AY203" s="37">
        <f t="shared" ref="AY203:AY205" si="2022">AX203^2</f>
        <v>1.113073574</v>
      </c>
      <c r="AZ203" s="37">
        <f t="shared" ref="AZ203:AZ205" si="2023">(AX203-1)^2</f>
        <v>0.003027532775</v>
      </c>
      <c r="BA203" s="37">
        <f t="shared" ref="BA203:BA205" si="2024">(AX203*AX$3-1)^2</f>
        <v>0.002443132869</v>
      </c>
      <c r="BB203" s="36"/>
      <c r="BC203" s="37">
        <f t="shared" ref="BC203:BC205" si="2025">P203/$D203</f>
        <v>1.048868542</v>
      </c>
      <c r="BD203" s="37">
        <f t="shared" ref="BD203:BD205" si="2026">BC203^2</f>
        <v>1.100125219</v>
      </c>
      <c r="BE203" s="37">
        <f t="shared" ref="BE203:BE205" si="2027">(BC203-1)^2</f>
        <v>0.002388134411</v>
      </c>
      <c r="BF203" s="37">
        <f t="shared" ref="BF203:BF205" si="2028">(BC203*BC$3-1)^2</f>
        <v>0.001291207207</v>
      </c>
      <c r="BG203" s="36"/>
      <c r="BH203" s="37">
        <f t="shared" ref="BH203:BH205" si="2029">Q203/$D203</f>
        <v>1.070674837</v>
      </c>
      <c r="BI203" s="37">
        <f t="shared" ref="BI203:BI205" si="2030">BH203^2</f>
        <v>1.146344606</v>
      </c>
      <c r="BJ203" s="37">
        <f t="shared" ref="BJ203:BJ205" si="2031">(BH203-1)^2</f>
        <v>0.004994932517</v>
      </c>
      <c r="BK203" s="37">
        <f t="shared" ref="BK203:BK205" si="2032">(BH203*BH$3-1)^2</f>
        <v>0.003173295614</v>
      </c>
      <c r="BL203" s="36"/>
      <c r="BM203" s="37">
        <f t="shared" ref="BM203:BM205" si="2033">R203/$D203</f>
        <v>1.014800096</v>
      </c>
      <c r="BN203" s="37">
        <f t="shared" ref="BN203:BN205" si="2034">BM203^2</f>
        <v>1.029819235</v>
      </c>
      <c r="BO203" s="37">
        <f t="shared" ref="BO203:BO205" si="2035">(BM203-1)^2</f>
        <v>0.0002190428455</v>
      </c>
      <c r="BP203" s="37">
        <f t="shared" ref="BP203:BP205" si="2036">(BM203*BM$3-1)^2</f>
        <v>0.0005133813949</v>
      </c>
      <c r="BQ203" s="4"/>
    </row>
    <row r="204">
      <c r="A204" s="33">
        <v>52.0</v>
      </c>
      <c r="B204" s="4"/>
      <c r="C204" s="4"/>
      <c r="D204" s="24">
        <v>10688.0</v>
      </c>
      <c r="E204" s="10"/>
      <c r="F204" s="10"/>
      <c r="G204" s="10"/>
      <c r="H204" s="4"/>
      <c r="I204" s="27">
        <v>10827.137863</v>
      </c>
      <c r="J204" s="27">
        <v>10684.437118</v>
      </c>
      <c r="K204" s="27">
        <v>10822.003025</v>
      </c>
      <c r="L204" s="27">
        <v>10679.627965</v>
      </c>
      <c r="M204" s="27">
        <v>11122.612681</v>
      </c>
      <c r="N204" s="27">
        <v>11026.254746</v>
      </c>
      <c r="O204" s="27">
        <v>11120.913253</v>
      </c>
      <c r="P204" s="27">
        <v>11024.616577</v>
      </c>
      <c r="Q204" s="27">
        <v>11132.026228</v>
      </c>
      <c r="R204" s="27">
        <v>10500.811928</v>
      </c>
      <c r="S204" s="4"/>
      <c r="T204" s="37">
        <f t="shared" si="1997"/>
        <v>1.013018138</v>
      </c>
      <c r="U204" s="37">
        <f t="shared" si="1998"/>
        <v>1.026205749</v>
      </c>
      <c r="V204" s="37">
        <f t="shared" si="1999"/>
        <v>0.0001694719269</v>
      </c>
      <c r="W204" s="37">
        <f t="shared" si="2000"/>
        <v>0.0004259424909</v>
      </c>
      <c r="X204" s="36"/>
      <c r="Y204" s="37">
        <f t="shared" si="2001"/>
        <v>0.9996666465</v>
      </c>
      <c r="Z204" s="37">
        <f t="shared" si="2002"/>
        <v>0.9993334042</v>
      </c>
      <c r="AA204" s="37">
        <f t="shared" si="2003"/>
        <v>0.000000111124543</v>
      </c>
      <c r="AB204" s="37">
        <f t="shared" si="2004"/>
        <v>0.000000002275346052</v>
      </c>
      <c r="AC204" s="36"/>
      <c r="AD204" s="37">
        <f t="shared" si="2005"/>
        <v>1.012537708</v>
      </c>
      <c r="AE204" s="37">
        <f t="shared" si="2006"/>
        <v>1.02523261</v>
      </c>
      <c r="AF204" s="37">
        <f t="shared" si="2007"/>
        <v>0.0001571941263</v>
      </c>
      <c r="AG204" s="37">
        <f t="shared" si="2008"/>
        <v>0.0004092562285</v>
      </c>
      <c r="AH204" s="36"/>
      <c r="AI204" s="37">
        <f t="shared" si="2009"/>
        <v>0.9992166883</v>
      </c>
      <c r="AJ204" s="37">
        <f t="shared" si="2010"/>
        <v>0.9984339903</v>
      </c>
      <c r="AK204" s="37">
        <f t="shared" si="2011"/>
        <v>0.0000006135771535</v>
      </c>
      <c r="AL204" s="37">
        <f t="shared" si="2012"/>
        <v>0.0000001862664183</v>
      </c>
      <c r="AM204" s="36"/>
      <c r="AN204" s="37">
        <f t="shared" si="2013"/>
        <v>1.040663612</v>
      </c>
      <c r="AO204" s="37">
        <f t="shared" si="2014"/>
        <v>1.082980753</v>
      </c>
      <c r="AP204" s="37">
        <f t="shared" si="2015"/>
        <v>0.00165352931</v>
      </c>
      <c r="AQ204" s="37">
        <f t="shared" si="2016"/>
        <v>0.001236629814</v>
      </c>
      <c r="AR204" s="36"/>
      <c r="AS204" s="37">
        <f t="shared" si="2017"/>
        <v>1.031648086</v>
      </c>
      <c r="AT204" s="37">
        <f t="shared" si="2018"/>
        <v>1.064297774</v>
      </c>
      <c r="AU204" s="37">
        <f t="shared" si="2019"/>
        <v>0.001001601364</v>
      </c>
      <c r="AV204" s="37">
        <f t="shared" si="2020"/>
        <v>0.0003590237082</v>
      </c>
      <c r="AW204" s="36"/>
      <c r="AX204" s="37">
        <f t="shared" si="2021"/>
        <v>1.040504608</v>
      </c>
      <c r="AY204" s="37">
        <f t="shared" si="2022"/>
        <v>1.08264984</v>
      </c>
      <c r="AZ204" s="37">
        <f t="shared" si="2023"/>
        <v>0.00164062329</v>
      </c>
      <c r="BA204" s="37">
        <f t="shared" si="2024"/>
        <v>0.001224064902</v>
      </c>
      <c r="BB204" s="36"/>
      <c r="BC204" s="37">
        <f t="shared" si="2025"/>
        <v>1.031494814</v>
      </c>
      <c r="BD204" s="37">
        <f t="shared" si="2026"/>
        <v>1.063981552</v>
      </c>
      <c r="BE204" s="37">
        <f t="shared" si="2027"/>
        <v>0.0009919233382</v>
      </c>
      <c r="BF204" s="37">
        <f t="shared" si="2028"/>
        <v>0.0003524595307</v>
      </c>
      <c r="BG204" s="36"/>
      <c r="BH204" s="37">
        <f t="shared" si="2029"/>
        <v>1.04154437</v>
      </c>
      <c r="BI204" s="37">
        <f t="shared" si="2030"/>
        <v>1.084814675</v>
      </c>
      <c r="BJ204" s="37">
        <f t="shared" si="2031"/>
        <v>0.00172593469</v>
      </c>
      <c r="BK204" s="37">
        <f t="shared" si="2032"/>
        <v>0.0007613062918</v>
      </c>
      <c r="BL204" s="36"/>
      <c r="BM204" s="37">
        <f t="shared" si="2033"/>
        <v>0.982486146</v>
      </c>
      <c r="BN204" s="37">
        <f t="shared" si="2034"/>
        <v>0.965279027</v>
      </c>
      <c r="BO204" s="37">
        <f t="shared" si="2035"/>
        <v>0.0003067350834</v>
      </c>
      <c r="BP204" s="37">
        <f t="shared" si="2036"/>
        <v>0.00009813365252</v>
      </c>
      <c r="BQ204" s="4"/>
    </row>
    <row r="205">
      <c r="B205" s="4"/>
      <c r="C205" s="4"/>
      <c r="D205" s="24">
        <v>9355.0</v>
      </c>
      <c r="E205" s="10"/>
      <c r="F205" s="10"/>
      <c r="G205" s="10"/>
      <c r="H205" s="4"/>
      <c r="I205" s="27">
        <v>9534.189953</v>
      </c>
      <c r="J205" s="27">
        <v>9415.52811</v>
      </c>
      <c r="K205" s="27">
        <v>9531.911396</v>
      </c>
      <c r="L205" s="27">
        <v>9413.354196</v>
      </c>
      <c r="M205" s="27">
        <v>9811.415935</v>
      </c>
      <c r="N205" s="27">
        <v>9722.872699</v>
      </c>
      <c r="O205" s="27">
        <v>9810.690254</v>
      </c>
      <c r="P205" s="27">
        <v>9722.171155</v>
      </c>
      <c r="Q205" s="27">
        <v>9840.400629</v>
      </c>
      <c r="R205" s="27">
        <v>9267.879301</v>
      </c>
      <c r="S205" s="4"/>
      <c r="T205" s="37">
        <f t="shared" si="1997"/>
        <v>1.019154458</v>
      </c>
      <c r="U205" s="37">
        <f t="shared" si="1998"/>
        <v>1.038675809</v>
      </c>
      <c r="V205" s="37">
        <f t="shared" si="1999"/>
        <v>0.0003668932548</v>
      </c>
      <c r="W205" s="37">
        <f t="shared" si="2000"/>
        <v>0.0007193581542</v>
      </c>
      <c r="X205" s="36"/>
      <c r="Y205" s="37">
        <f t="shared" si="2001"/>
        <v>1.006470135</v>
      </c>
      <c r="Z205" s="37">
        <f t="shared" si="2002"/>
        <v>1.012982132</v>
      </c>
      <c r="AA205" s="37">
        <f t="shared" si="2003"/>
        <v>0.00004186264287</v>
      </c>
      <c r="AB205" s="37">
        <f t="shared" si="2004"/>
        <v>0.00004566693725</v>
      </c>
      <c r="AC205" s="36"/>
      <c r="AD205" s="37">
        <f t="shared" si="2005"/>
        <v>1.018910892</v>
      </c>
      <c r="AE205" s="37">
        <f t="shared" si="2006"/>
        <v>1.038179406</v>
      </c>
      <c r="AF205" s="37">
        <f t="shared" si="2007"/>
        <v>0.0003576218417</v>
      </c>
      <c r="AG205" s="37">
        <f t="shared" si="2008"/>
        <v>0.0007103122653</v>
      </c>
      <c r="AH205" s="36"/>
      <c r="AI205" s="37">
        <f t="shared" si="2009"/>
        <v>1.006237755</v>
      </c>
      <c r="AJ205" s="37">
        <f t="shared" si="2010"/>
        <v>1.012514419</v>
      </c>
      <c r="AK205" s="37">
        <f t="shared" si="2011"/>
        <v>0.00003890958474</v>
      </c>
      <c r="AL205" s="37">
        <f t="shared" si="2012"/>
        <v>0.00004345383029</v>
      </c>
      <c r="AM205" s="36"/>
      <c r="AN205" s="37">
        <f t="shared" si="2013"/>
        <v>1.048788448</v>
      </c>
      <c r="AO205" s="37">
        <f t="shared" si="2014"/>
        <v>1.09995721</v>
      </c>
      <c r="AP205" s="37">
        <f t="shared" si="2015"/>
        <v>0.0023803127</v>
      </c>
      <c r="AQ205" s="37">
        <f t="shared" si="2016"/>
        <v>0.001870360158</v>
      </c>
      <c r="AR205" s="36"/>
      <c r="AS205" s="37">
        <f t="shared" si="2017"/>
        <v>1.039323645</v>
      </c>
      <c r="AT205" s="37">
        <f t="shared" si="2018"/>
        <v>1.080193639</v>
      </c>
      <c r="AU205" s="37">
        <f t="shared" si="2019"/>
        <v>0.001546349056</v>
      </c>
      <c r="AV205" s="37">
        <f t="shared" si="2020"/>
        <v>0.0007037872711</v>
      </c>
      <c r="AW205" s="36"/>
      <c r="AX205" s="37">
        <f t="shared" si="2021"/>
        <v>1.048710877</v>
      </c>
      <c r="AY205" s="37">
        <f t="shared" si="2022"/>
        <v>1.099794503</v>
      </c>
      <c r="AZ205" s="37">
        <f t="shared" si="2023"/>
        <v>0.002372749535</v>
      </c>
      <c r="BA205" s="37">
        <f t="shared" si="2024"/>
        <v>0.00186186972</v>
      </c>
      <c r="BB205" s="36"/>
      <c r="BC205" s="37">
        <f t="shared" si="2025"/>
        <v>1.039248654</v>
      </c>
      <c r="BD205" s="37">
        <f t="shared" si="2026"/>
        <v>1.080037764</v>
      </c>
      <c r="BE205" s="37">
        <f t="shared" si="2027"/>
        <v>0.001540456814</v>
      </c>
      <c r="BF205" s="37">
        <f t="shared" si="2028"/>
        <v>0.0006986569973</v>
      </c>
      <c r="BG205" s="36"/>
      <c r="BH205" s="37">
        <f t="shared" si="2029"/>
        <v>1.051886759</v>
      </c>
      <c r="BI205" s="37">
        <f t="shared" si="2030"/>
        <v>1.106465753</v>
      </c>
      <c r="BJ205" s="37">
        <f t="shared" si="2031"/>
        <v>0.002692235743</v>
      </c>
      <c r="BK205" s="37">
        <f t="shared" si="2032"/>
        <v>0.001428508957</v>
      </c>
      <c r="BL205" s="36"/>
      <c r="BM205" s="37">
        <f t="shared" si="2033"/>
        <v>0.9906872583</v>
      </c>
      <c r="BN205" s="37">
        <f t="shared" si="2034"/>
        <v>0.9814612437</v>
      </c>
      <c r="BO205" s="37">
        <f t="shared" si="2035"/>
        <v>0.00008672715876</v>
      </c>
      <c r="BP205" s="37">
        <f t="shared" si="2036"/>
        <v>0.000002694941682</v>
      </c>
      <c r="BQ205" s="4"/>
    </row>
    <row r="206">
      <c r="A206" s="4"/>
      <c r="B206" s="4"/>
      <c r="C206" s="4"/>
      <c r="D206" s="4"/>
      <c r="E206" s="4"/>
      <c r="F206" s="4"/>
      <c r="G206" s="4"/>
      <c r="H206" s="4"/>
      <c r="I206" s="34" t="s">
        <v>43</v>
      </c>
      <c r="J206" s="34" t="s">
        <v>44</v>
      </c>
      <c r="K206" s="34" t="s">
        <v>45</v>
      </c>
      <c r="L206" s="34" t="s">
        <v>46</v>
      </c>
      <c r="M206" s="34" t="s">
        <v>47</v>
      </c>
      <c r="N206" s="34" t="s">
        <v>48</v>
      </c>
      <c r="O206" s="34" t="s">
        <v>49</v>
      </c>
      <c r="P206" s="34" t="s">
        <v>50</v>
      </c>
      <c r="Q206" s="34" t="s">
        <v>51</v>
      </c>
      <c r="R206" s="34" t="s">
        <v>52</v>
      </c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</row>
    <row r="207">
      <c r="A207" s="28">
        <v>9.0</v>
      </c>
      <c r="B207" s="29" t="s">
        <v>202</v>
      </c>
      <c r="C207" s="29" t="s">
        <v>203</v>
      </c>
      <c r="D207" s="24">
        <v>76800.0</v>
      </c>
      <c r="E207" s="10"/>
      <c r="F207" s="10"/>
      <c r="G207" s="10"/>
      <c r="H207" s="32" t="s">
        <v>204</v>
      </c>
      <c r="I207" s="27">
        <v>77542.859152</v>
      </c>
      <c r="J207" s="27">
        <v>78117.334694</v>
      </c>
      <c r="K207" s="27">
        <v>77538.985308</v>
      </c>
      <c r="L207" s="27">
        <v>78113.674257</v>
      </c>
      <c r="M207" s="27">
        <v>77982.706581</v>
      </c>
      <c r="N207" s="27">
        <v>78463.904586</v>
      </c>
      <c r="O207" s="27">
        <v>77980.138685</v>
      </c>
      <c r="P207" s="27">
        <v>78461.318207</v>
      </c>
      <c r="Q207" s="27">
        <v>79392.186417</v>
      </c>
      <c r="R207" s="27">
        <v>77505.928557</v>
      </c>
      <c r="S207" s="4"/>
      <c r="T207" s="37">
        <f t="shared" ref="T207:T209" si="2037">I207/$D207</f>
        <v>1.009672645</v>
      </c>
      <c r="U207" s="37">
        <f t="shared" ref="U207:U209" si="2038">T207^2</f>
        <v>1.01943885</v>
      </c>
      <c r="V207" s="37">
        <f t="shared" ref="V207:V209" si="2039">(T207-1)^2</f>
        <v>0.00009356006533</v>
      </c>
      <c r="W207" s="37">
        <f t="shared" ref="W207:W209" si="2040">(T207*T$3-1)^2</f>
        <v>0.0002981739891</v>
      </c>
      <c r="X207" s="36"/>
      <c r="Y207" s="37">
        <f t="shared" ref="Y207:Y209" si="2041">J207/$D207</f>
        <v>1.017152795</v>
      </c>
      <c r="Z207" s="37">
        <f t="shared" ref="Z207:Z209" si="2042">Y207^2</f>
        <v>1.034599809</v>
      </c>
      <c r="AA207" s="37">
        <f t="shared" ref="AA207:AA209" si="2043">(Y207-1)^2</f>
        <v>0.0002942183933</v>
      </c>
      <c r="AB207" s="37">
        <f t="shared" ref="AB207:AB209" si="2044">(Y207*Y$3-1)^2</f>
        <v>0.0003042737743</v>
      </c>
      <c r="AC207" s="36"/>
      <c r="AD207" s="37">
        <f t="shared" ref="AD207:AD209" si="2045">K207/$D207</f>
        <v>1.009622205</v>
      </c>
      <c r="AE207" s="37">
        <f t="shared" ref="AE207:AE209" si="2046">AD207^2</f>
        <v>1.019336996</v>
      </c>
      <c r="AF207" s="37">
        <f t="shared" ref="AF207:AF209" si="2047">(AD207-1)^2</f>
        <v>0.00009258682004</v>
      </c>
      <c r="AG207" s="37">
        <f t="shared" ref="AG207:AG209" si="2048">(AD207*AD$3-1)^2</f>
        <v>0.0002990281069</v>
      </c>
      <c r="AH207" s="36"/>
      <c r="AI207" s="37">
        <f t="shared" ref="AI207:AI209" si="2049">L207/$D207</f>
        <v>1.017105134</v>
      </c>
      <c r="AJ207" s="37">
        <f t="shared" ref="AJ207:AJ209" si="2050">AI207^2</f>
        <v>1.034502853</v>
      </c>
      <c r="AK207" s="37">
        <f t="shared" ref="AK207:AK209" si="2051">(AI207-1)^2</f>
        <v>0.0002925855939</v>
      </c>
      <c r="AL207" s="37">
        <f t="shared" ref="AL207:AL209" si="2052">(AI207*AI$3-1)^2</f>
        <v>0.0003049618188</v>
      </c>
      <c r="AM207" s="36"/>
      <c r="AN207" s="37">
        <f t="shared" ref="AN207:AN209" si="2053">M207/$D207</f>
        <v>1.015399825</v>
      </c>
      <c r="AO207" s="37">
        <f t="shared" ref="AO207:AO209" si="2054">AN207^2</f>
        <v>1.031036805</v>
      </c>
      <c r="AP207" s="37">
        <f t="shared" ref="AP207:AP209" si="2055">(AN207-1)^2</f>
        <v>0.0002371546185</v>
      </c>
      <c r="AQ207" s="37">
        <f t="shared" ref="AQ207:AQ209" si="2056">(AN207*AN$3-1)^2</f>
        <v>0.0001007098732</v>
      </c>
      <c r="AR207" s="36"/>
      <c r="AS207" s="37">
        <f t="shared" ref="AS207:AS209" si="2057">N207/$D207</f>
        <v>1.021665424</v>
      </c>
      <c r="AT207" s="37">
        <f t="shared" ref="AT207:AT209" si="2058">AS207^2</f>
        <v>1.043800239</v>
      </c>
      <c r="AU207" s="37">
        <f t="shared" ref="AU207:AU209" si="2059">(AS207-1)^2</f>
        <v>0.00046939061</v>
      </c>
      <c r="AV207" s="37">
        <f t="shared" ref="AV207:AV209" si="2060">(AS207*AS$3-1)^2</f>
        <v>0.00008259449102</v>
      </c>
      <c r="AW207" s="36"/>
      <c r="AX207" s="37">
        <f t="shared" ref="AX207:AX209" si="2061">O207/$D207</f>
        <v>1.015366389</v>
      </c>
      <c r="AY207" s="37">
        <f t="shared" ref="AY207:AY209" si="2062">AX207^2</f>
        <v>1.030968904</v>
      </c>
      <c r="AZ207" s="37">
        <f t="shared" ref="AZ207:AZ209" si="2063">(AX207-1)^2</f>
        <v>0.0002361259148</v>
      </c>
      <c r="BA207" s="37">
        <f t="shared" ref="BA207:BA209" si="2064">(AX207*AX$3-1)^2</f>
        <v>0.00009963497276</v>
      </c>
      <c r="BB207" s="36"/>
      <c r="BC207" s="37">
        <f t="shared" ref="BC207:BC209" si="2065">P207/$D207</f>
        <v>1.021631747</v>
      </c>
      <c r="BD207" s="37">
        <f t="shared" ref="BD207:BD209" si="2066">BC207^2</f>
        <v>1.043731427</v>
      </c>
      <c r="BE207" s="37">
        <f t="shared" ref="BE207:BE209" si="2067">(BC207-1)^2</f>
        <v>0.0004679324993</v>
      </c>
      <c r="BF207" s="37">
        <f t="shared" ref="BF207:BF209" si="2068">(BC207*BC$3-1)^2</f>
        <v>0.00008158560219</v>
      </c>
      <c r="BG207" s="36"/>
      <c r="BH207" s="37">
        <f t="shared" ref="BH207:BH209" si="2069">Q207/$D207</f>
        <v>1.033752427</v>
      </c>
      <c r="BI207" s="37">
        <f t="shared" ref="BI207:BI209" si="2070">BH207^2</f>
        <v>1.068644081</v>
      </c>
      <c r="BJ207" s="37">
        <f t="shared" ref="BJ207:BJ209" si="2071">(BH207-1)^2</f>
        <v>0.001139226349</v>
      </c>
      <c r="BK207" s="37">
        <f t="shared" ref="BK207:BK209" si="2072">(BH207*BH$3-1)^2</f>
        <v>0.0003961778913</v>
      </c>
      <c r="BL207" s="36"/>
      <c r="BM207" s="37">
        <f t="shared" ref="BM207:BM209" si="2073">R207/$D207</f>
        <v>1.009191778</v>
      </c>
      <c r="BN207" s="37">
        <f t="shared" ref="BN207:BN209" si="2074">BM207^2</f>
        <v>1.018468045</v>
      </c>
      <c r="BO207" s="37">
        <f t="shared" ref="BO207:BO209" si="2075">(BM207-1)^2</f>
        <v>0.00008448878438</v>
      </c>
      <c r="BP207" s="37">
        <f t="shared" ref="BP207:BP209" si="2076">(BM207*BM$3-1)^2</f>
        <v>0.0002892100469</v>
      </c>
      <c r="BQ207" s="4"/>
    </row>
    <row r="208">
      <c r="A208" s="33">
        <v>53.0</v>
      </c>
      <c r="B208" s="4"/>
      <c r="C208" s="4"/>
      <c r="D208" s="24">
        <v>12055.1</v>
      </c>
      <c r="E208" s="10"/>
      <c r="F208" s="10"/>
      <c r="G208" s="10"/>
      <c r="H208" s="4"/>
      <c r="I208" s="27">
        <v>12086.912029</v>
      </c>
      <c r="J208" s="27">
        <v>12058.696577</v>
      </c>
      <c r="K208" s="27">
        <v>12086.37896</v>
      </c>
      <c r="L208" s="27">
        <v>12058.138266</v>
      </c>
      <c r="M208" s="27">
        <v>12212.04184</v>
      </c>
      <c r="N208" s="27">
        <v>12185.323824</v>
      </c>
      <c r="O208" s="27">
        <v>12212.022308</v>
      </c>
      <c r="P208" s="27">
        <v>12185.309852</v>
      </c>
      <c r="Q208" s="27">
        <v>12173.761818</v>
      </c>
      <c r="R208" s="27">
        <v>11984.283789</v>
      </c>
      <c r="S208" s="4"/>
      <c r="T208" s="37">
        <f t="shared" si="2037"/>
        <v>1.002638886</v>
      </c>
      <c r="U208" s="37">
        <f t="shared" si="2038"/>
        <v>1.005284735</v>
      </c>
      <c r="V208" s="37">
        <f t="shared" si="2039"/>
        <v>0.000006963716861</v>
      </c>
      <c r="W208" s="37">
        <f t="shared" si="2040"/>
        <v>0.0001036536861</v>
      </c>
      <c r="X208" s="36"/>
      <c r="Y208" s="37">
        <f t="shared" si="2041"/>
        <v>1.000298345</v>
      </c>
      <c r="Z208" s="37">
        <f t="shared" si="2042"/>
        <v>1.000596779</v>
      </c>
      <c r="AA208" s="37">
        <f t="shared" si="2043"/>
        <v>0.00000008900964946</v>
      </c>
      <c r="AB208" s="37">
        <f t="shared" si="2044"/>
        <v>0.0000003412642272</v>
      </c>
      <c r="AC208" s="36"/>
      <c r="AD208" s="37">
        <f t="shared" si="2045"/>
        <v>1.002594666</v>
      </c>
      <c r="AE208" s="37">
        <f t="shared" si="2046"/>
        <v>1.005196065</v>
      </c>
      <c r="AF208" s="37">
        <f t="shared" si="2047"/>
        <v>0.000006732292471</v>
      </c>
      <c r="AG208" s="37">
        <f t="shared" si="2048"/>
        <v>0.0001042747676</v>
      </c>
      <c r="AH208" s="36"/>
      <c r="AI208" s="37">
        <f t="shared" si="2049"/>
        <v>1.000252032</v>
      </c>
      <c r="AJ208" s="37">
        <f t="shared" si="2050"/>
        <v>1.000504127</v>
      </c>
      <c r="AK208" s="37">
        <f t="shared" si="2051"/>
        <v>0.0000000635199215</v>
      </c>
      <c r="AL208" s="37">
        <f t="shared" si="2052"/>
        <v>0.0000003649630945</v>
      </c>
      <c r="AM208" s="36"/>
      <c r="AN208" s="37">
        <f t="shared" si="2053"/>
        <v>1.013018709</v>
      </c>
      <c r="AO208" s="37">
        <f t="shared" si="2054"/>
        <v>1.026206905</v>
      </c>
      <c r="AP208" s="37">
        <f t="shared" si="2055"/>
        <v>0.0001694867865</v>
      </c>
      <c r="AQ208" s="37">
        <f t="shared" si="2056"/>
        <v>0.00005878126727</v>
      </c>
      <c r="AR208" s="36"/>
      <c r="AS208" s="37">
        <f t="shared" si="2057"/>
        <v>1.010802384</v>
      </c>
      <c r="AT208" s="37">
        <f t="shared" si="2058"/>
        <v>1.02172146</v>
      </c>
      <c r="AU208" s="37">
        <f t="shared" si="2059"/>
        <v>0.0001166915084</v>
      </c>
      <c r="AV208" s="37">
        <f t="shared" si="2060"/>
        <v>0.000002693401805</v>
      </c>
      <c r="AW208" s="36"/>
      <c r="AX208" s="37">
        <f t="shared" si="2061"/>
        <v>1.013017089</v>
      </c>
      <c r="AY208" s="37">
        <f t="shared" si="2062"/>
        <v>1.026203622</v>
      </c>
      <c r="AZ208" s="37">
        <f t="shared" si="2063"/>
        <v>0.0001694446026</v>
      </c>
      <c r="BA208" s="37">
        <f t="shared" si="2064"/>
        <v>0.00005844434957</v>
      </c>
      <c r="BB208" s="36"/>
      <c r="BC208" s="37">
        <f t="shared" si="2065"/>
        <v>1.010801225</v>
      </c>
      <c r="BD208" s="37">
        <f t="shared" si="2066"/>
        <v>1.021719117</v>
      </c>
      <c r="BE208" s="37">
        <f t="shared" si="2067"/>
        <v>0.0001166664696</v>
      </c>
      <c r="BF208" s="37">
        <f t="shared" si="2068"/>
        <v>0.00000277049315</v>
      </c>
      <c r="BG208" s="36"/>
      <c r="BH208" s="37">
        <f t="shared" si="2069"/>
        <v>1.009843288</v>
      </c>
      <c r="BI208" s="37">
        <f t="shared" si="2070"/>
        <v>1.019783466</v>
      </c>
      <c r="BJ208" s="37">
        <f t="shared" si="2071"/>
        <v>0.00009689031348</v>
      </c>
      <c r="BK208" s="37">
        <f t="shared" si="2072"/>
        <v>0.00001357652312</v>
      </c>
      <c r="BL208" s="36"/>
      <c r="BM208" s="37">
        <f t="shared" si="2073"/>
        <v>0.9941256223</v>
      </c>
      <c r="BN208" s="37">
        <f t="shared" si="2074"/>
        <v>0.9882857528</v>
      </c>
      <c r="BO208" s="37">
        <f t="shared" si="2075"/>
        <v>0.00003450831374</v>
      </c>
      <c r="BP208" s="37">
        <f t="shared" si="2076"/>
        <v>0.000003324642716</v>
      </c>
      <c r="BQ208" s="4"/>
    </row>
    <row r="209">
      <c r="B209" s="4"/>
      <c r="C209" s="4"/>
      <c r="D209" s="24">
        <v>10416.0</v>
      </c>
      <c r="E209" s="10"/>
      <c r="F209" s="10"/>
      <c r="G209" s="10"/>
      <c r="H209" s="4"/>
      <c r="I209" s="27">
        <v>10456.946445</v>
      </c>
      <c r="J209" s="27">
        <v>10446.159848</v>
      </c>
      <c r="K209" s="27">
        <v>10456.477006</v>
      </c>
      <c r="L209" s="27">
        <v>10445.675416</v>
      </c>
      <c r="M209" s="27">
        <v>10558.575663</v>
      </c>
      <c r="N209" s="27">
        <v>10547.338381</v>
      </c>
      <c r="O209" s="27">
        <v>10558.513986</v>
      </c>
      <c r="P209" s="27">
        <v>10547.281177</v>
      </c>
      <c r="Q209" s="27">
        <v>10555.251015</v>
      </c>
      <c r="R209" s="27">
        <v>10379.381375</v>
      </c>
      <c r="S209" s="4"/>
      <c r="T209" s="37">
        <f t="shared" si="2037"/>
        <v>1.00393111</v>
      </c>
      <c r="U209" s="37">
        <f t="shared" si="2038"/>
        <v>1.007877674</v>
      </c>
      <c r="V209" s="37">
        <f t="shared" si="2039"/>
        <v>0.00001545362828</v>
      </c>
      <c r="W209" s="37">
        <f t="shared" si="2040"/>
        <v>0.000131859076</v>
      </c>
      <c r="X209" s="36"/>
      <c r="Y209" s="37">
        <f t="shared" si="2041"/>
        <v>1.002895531</v>
      </c>
      <c r="Z209" s="37">
        <f t="shared" si="2042"/>
        <v>1.005799446</v>
      </c>
      <c r="AA209" s="37">
        <f t="shared" si="2043"/>
        <v>0.000008384098162</v>
      </c>
      <c r="AB209" s="37">
        <f t="shared" si="2044"/>
        <v>0.00001012580027</v>
      </c>
      <c r="AC209" s="36"/>
      <c r="AD209" s="37">
        <f t="shared" si="2045"/>
        <v>1.003886041</v>
      </c>
      <c r="AE209" s="37">
        <f t="shared" si="2046"/>
        <v>1.007787184</v>
      </c>
      <c r="AF209" s="37">
        <f t="shared" si="2047"/>
        <v>0.00001510131685</v>
      </c>
      <c r="AG209" s="37">
        <f t="shared" si="2048"/>
        <v>0.0001325419755</v>
      </c>
      <c r="AH209" s="36"/>
      <c r="AI209" s="37">
        <f t="shared" si="2049"/>
        <v>1.002849022</v>
      </c>
      <c r="AJ209" s="37">
        <f t="shared" si="2050"/>
        <v>1.005706161</v>
      </c>
      <c r="AK209" s="37">
        <f t="shared" si="2051"/>
        <v>0.000008116927914</v>
      </c>
      <c r="AL209" s="37">
        <f t="shared" si="2052"/>
        <v>0.00001025297425</v>
      </c>
      <c r="AM209" s="36"/>
      <c r="AN209" s="37">
        <f t="shared" si="2053"/>
        <v>1.01368814</v>
      </c>
      <c r="AO209" s="37">
        <f t="shared" si="2054"/>
        <v>1.027563645</v>
      </c>
      <c r="AP209" s="37">
        <f t="shared" si="2055"/>
        <v>0.0001873651681</v>
      </c>
      <c r="AQ209" s="37">
        <f t="shared" si="2056"/>
        <v>0.00006943535931</v>
      </c>
      <c r="AR209" s="36"/>
      <c r="AS209" s="37">
        <f t="shared" si="2057"/>
        <v>1.012609292</v>
      </c>
      <c r="AT209" s="37">
        <f t="shared" si="2058"/>
        <v>1.025377577</v>
      </c>
      <c r="AU209" s="37">
        <f t="shared" si="2059"/>
        <v>0.0001589942339</v>
      </c>
      <c r="AV209" s="37">
        <f t="shared" si="2060"/>
        <v>0.00000002059353275</v>
      </c>
      <c r="AW209" s="36"/>
      <c r="AX209" s="37">
        <f t="shared" si="2061"/>
        <v>1.013682218</v>
      </c>
      <c r="AY209" s="37">
        <f t="shared" si="2062"/>
        <v>1.02755164</v>
      </c>
      <c r="AZ209" s="37">
        <f t="shared" si="2063"/>
        <v>0.0001872030981</v>
      </c>
      <c r="BA209" s="37">
        <f t="shared" si="2064"/>
        <v>0.000068997819</v>
      </c>
      <c r="BB209" s="36"/>
      <c r="BC209" s="37">
        <f t="shared" si="2065"/>
        <v>1.0126038</v>
      </c>
      <c r="BD209" s="37">
        <f t="shared" si="2066"/>
        <v>1.025366455</v>
      </c>
      <c r="BE209" s="37">
        <f t="shared" si="2067"/>
        <v>0.0001588557652</v>
      </c>
      <c r="BF209" s="37">
        <f t="shared" si="2068"/>
        <v>0.00000001342450647</v>
      </c>
      <c r="BG209" s="36"/>
      <c r="BH209" s="37">
        <f t="shared" si="2069"/>
        <v>1.013368953</v>
      </c>
      <c r="BI209" s="37">
        <f t="shared" si="2070"/>
        <v>1.026916635</v>
      </c>
      <c r="BJ209" s="37">
        <f t="shared" si="2071"/>
        <v>0.0001787289057</v>
      </c>
      <c r="BK209" s="37">
        <f t="shared" si="2072"/>
        <v>0.00000004251764998</v>
      </c>
      <c r="BL209" s="36"/>
      <c r="BM209" s="37">
        <f t="shared" si="2073"/>
        <v>0.996484387</v>
      </c>
      <c r="BN209" s="37">
        <f t="shared" si="2074"/>
        <v>0.9929811335</v>
      </c>
      <c r="BO209" s="37">
        <f t="shared" si="2075"/>
        <v>0.00001235953476</v>
      </c>
      <c r="BP209" s="37">
        <f t="shared" si="2076"/>
        <v>0.00001764327161</v>
      </c>
      <c r="BQ209" s="4"/>
    </row>
    <row r="210">
      <c r="A210" s="4"/>
      <c r="B210" s="4"/>
      <c r="C210" s="4"/>
      <c r="D210" s="4"/>
      <c r="E210" s="4"/>
      <c r="F210" s="4"/>
      <c r="G210" s="4"/>
      <c r="H210" s="4"/>
      <c r="I210" s="34" t="s">
        <v>43</v>
      </c>
      <c r="J210" s="34" t="s">
        <v>44</v>
      </c>
      <c r="K210" s="34" t="s">
        <v>45</v>
      </c>
      <c r="L210" s="34" t="s">
        <v>46</v>
      </c>
      <c r="M210" s="34" t="s">
        <v>47</v>
      </c>
      <c r="N210" s="34" t="s">
        <v>48</v>
      </c>
      <c r="O210" s="34" t="s">
        <v>49</v>
      </c>
      <c r="P210" s="34" t="s">
        <v>50</v>
      </c>
      <c r="Q210" s="34" t="s">
        <v>51</v>
      </c>
      <c r="R210" s="34" t="s">
        <v>52</v>
      </c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</row>
    <row r="211">
      <c r="A211" s="28">
        <v>10.0</v>
      </c>
      <c r="B211" s="29" t="s">
        <v>205</v>
      </c>
      <c r="C211" s="29" t="s">
        <v>206</v>
      </c>
      <c r="D211" s="24">
        <v>13011.0363</v>
      </c>
      <c r="E211" s="24">
        <v>9.0E-4</v>
      </c>
      <c r="F211" s="10"/>
      <c r="G211" s="10"/>
      <c r="H211" s="32" t="s">
        <v>207</v>
      </c>
      <c r="I211" s="27">
        <v>13094.010863</v>
      </c>
      <c r="J211" s="27">
        <v>13084.526697</v>
      </c>
      <c r="K211" s="27">
        <v>13094.044527</v>
      </c>
      <c r="L211" s="27">
        <v>13084.605319</v>
      </c>
      <c r="M211" s="27">
        <v>13303.204693</v>
      </c>
      <c r="N211" s="27">
        <v>13275.099104</v>
      </c>
      <c r="O211" s="27">
        <v>13303.280053</v>
      </c>
      <c r="P211" s="27">
        <v>13275.192306</v>
      </c>
      <c r="Q211" s="27">
        <v>13347.942317</v>
      </c>
      <c r="R211" s="27">
        <v>12999.002233</v>
      </c>
      <c r="S211" s="4"/>
      <c r="T211" s="37">
        <f t="shared" ref="T211:T213" si="2077">I211/$D211</f>
        <v>1.006377245</v>
      </c>
      <c r="U211" s="37">
        <f t="shared" ref="U211:U213" si="2078">T211^2</f>
        <v>1.012795159</v>
      </c>
      <c r="V211" s="37">
        <f t="shared" ref="V211:V213" si="2079">(T211-1)^2</f>
        <v>0.00004066925066</v>
      </c>
      <c r="W211" s="37">
        <f t="shared" ref="W211:W213" si="2080">(T211*T$3-1)^2</f>
        <v>0.0001945334745</v>
      </c>
      <c r="X211" s="36"/>
      <c r="Y211" s="37">
        <f t="shared" ref="Y211:Y213" si="2081">J211/$D211</f>
        <v>1.005648312</v>
      </c>
      <c r="Z211" s="37">
        <f t="shared" ref="Z211:Z213" si="2082">Y211^2</f>
        <v>1.011328528</v>
      </c>
      <c r="AA211" s="37">
        <f t="shared" ref="AA211:AA213" si="2083">(Y211-1)^2</f>
        <v>0.00003190343239</v>
      </c>
      <c r="AB211" s="37">
        <f t="shared" ref="AB211:AB213" si="2084">(Y211*Y$3-1)^2</f>
        <v>0.00003523223167</v>
      </c>
      <c r="AC211" s="36"/>
      <c r="AD211" s="37">
        <f t="shared" ref="AD211:AD213" si="2085">K211/$D211</f>
        <v>1.006379832</v>
      </c>
      <c r="AE211" s="37">
        <f t="shared" ref="AE211:AE213" si="2086">AD211^2</f>
        <v>1.012800366</v>
      </c>
      <c r="AF211" s="37">
        <f t="shared" ref="AF211:AF213" si="2087">(AD211-1)^2</f>
        <v>0.00004070225758</v>
      </c>
      <c r="AG211" s="37">
        <f t="shared" ref="AG211:AG213" si="2088">(AD211*AD$3-1)^2</f>
        <v>0.0001967125195</v>
      </c>
      <c r="AH211" s="36"/>
      <c r="AI211" s="37">
        <f t="shared" ref="AI211:AI213" si="2089">L211/$D211</f>
        <v>1.005654355</v>
      </c>
      <c r="AJ211" s="37">
        <f t="shared" ref="AJ211:AJ213" si="2090">AI211^2</f>
        <v>1.011340682</v>
      </c>
      <c r="AK211" s="37">
        <f t="shared" ref="AK211:AK213" si="2091">(AI211-1)^2</f>
        <v>0.0000319717312</v>
      </c>
      <c r="AL211" s="37">
        <f t="shared" ref="AL211:AL213" si="2092">(AI211*AI$3-1)^2</f>
        <v>0.00003610023195</v>
      </c>
      <c r="AM211" s="36"/>
      <c r="AN211" s="37">
        <f t="shared" ref="AN211:AN213" si="2093">M211/$D211</f>
        <v>1.022455428</v>
      </c>
      <c r="AO211" s="37">
        <f t="shared" ref="AO211:AO213" si="2094">AN211^2</f>
        <v>1.045415103</v>
      </c>
      <c r="AP211" s="37">
        <f t="shared" ref="AP211:AP213" si="2095">(AN211-1)^2</f>
        <v>0.000504246261</v>
      </c>
      <c r="AQ211" s="37">
        <f t="shared" ref="AQ211:AQ213" si="2096">(AN211*AN$3-1)^2</f>
        <v>0.0002908306937</v>
      </c>
      <c r="AR211" s="36"/>
      <c r="AS211" s="37">
        <f t="shared" ref="AS211:AS213" si="2097">N211/$D211</f>
        <v>1.020295294</v>
      </c>
      <c r="AT211" s="37">
        <f t="shared" ref="AT211:AT213" si="2098">AS211^2</f>
        <v>1.041002486</v>
      </c>
      <c r="AU211" s="37">
        <f t="shared" ref="AU211:AU213" si="2099">(AS211-1)^2</f>
        <v>0.0004118989493</v>
      </c>
      <c r="AV211" s="37">
        <f t="shared" ref="AV211:AV213" si="2100">(AS211*AS$3-1)^2</f>
        <v>0.00005982848747</v>
      </c>
      <c r="AW211" s="36"/>
      <c r="AX211" s="37">
        <f t="shared" ref="AX211:AX213" si="2101">O211/$D211</f>
        <v>1.02246122</v>
      </c>
      <c r="AY211" s="37">
        <f t="shared" ref="AY211:AY213" si="2102">AX211^2</f>
        <v>1.045426947</v>
      </c>
      <c r="AZ211" s="37">
        <f t="shared" ref="AZ211:AZ213" si="2103">(AX211-1)^2</f>
        <v>0.0005045064185</v>
      </c>
      <c r="BA211" s="37">
        <f t="shared" ref="BA211:BA213" si="2104">(AX211*AX$3-1)^2</f>
        <v>0.0002903254108</v>
      </c>
      <c r="BB211" s="36"/>
      <c r="BC211" s="37">
        <f t="shared" ref="BC211:BC213" si="2105">P211/$D211</f>
        <v>1.020302457</v>
      </c>
      <c r="BD211" s="37">
        <f t="shared" ref="BD211:BD213" si="2106">BC211^2</f>
        <v>1.041017104</v>
      </c>
      <c r="BE211" s="37">
        <f t="shared" ref="BE211:BE213" si="2107">(BC211-1)^2</f>
        <v>0.0004121897633</v>
      </c>
      <c r="BF211" s="37">
        <f t="shared" ref="BF211:BF213" si="2108">(BC211*BC$3-1)^2</f>
        <v>0.00005959188338</v>
      </c>
      <c r="BG211" s="36"/>
      <c r="BH211" s="37">
        <f t="shared" ref="BH211:BH213" si="2109">Q211/$D211</f>
        <v>1.025893865</v>
      </c>
      <c r="BI211" s="37">
        <f t="shared" ref="BI211:BI213" si="2110">BH211^2</f>
        <v>1.052458222</v>
      </c>
      <c r="BJ211" s="37">
        <f t="shared" ref="BJ211:BJ213" si="2111">(BH211-1)^2</f>
        <v>0.0006704922428</v>
      </c>
      <c r="BK211" s="37">
        <f t="shared" ref="BK211:BK213" si="2112">(BH211*BH$3-1)^2</f>
        <v>0.0001476450843</v>
      </c>
      <c r="BL211" s="36"/>
      <c r="BM211" s="37">
        <f t="shared" ref="BM211:BM213" si="2113">R211/$D211</f>
        <v>0.9990750877</v>
      </c>
      <c r="BN211" s="37">
        <f t="shared" ref="BN211:BN213" si="2114">BM211^2</f>
        <v>0.9981510309</v>
      </c>
      <c r="BO211" s="37">
        <f t="shared" ref="BO211:BO213" si="2115">(BM211-1)^2</f>
        <v>0.0000008554626902</v>
      </c>
      <c r="BP211" s="37">
        <f t="shared" ref="BP211:BP213" si="2116">(BM211*BM$3-1)^2</f>
        <v>0.00004639177217</v>
      </c>
      <c r="BQ211" s="4"/>
    </row>
    <row r="212">
      <c r="A212" s="33">
        <v>54.0</v>
      </c>
      <c r="B212" s="4"/>
      <c r="C212" s="4"/>
      <c r="D212" s="24">
        <v>12099.8672</v>
      </c>
      <c r="E212" s="24">
        <v>9.0E-4</v>
      </c>
      <c r="F212" s="10"/>
      <c r="G212" s="10"/>
      <c r="H212" s="4"/>
      <c r="I212" s="27">
        <v>12182.220922</v>
      </c>
      <c r="J212" s="27">
        <v>12095.492235</v>
      </c>
      <c r="K212" s="27">
        <v>12181.475957</v>
      </c>
      <c r="L212" s="27">
        <v>12094.685898</v>
      </c>
      <c r="M212" s="27">
        <v>12475.115489</v>
      </c>
      <c r="N212" s="27">
        <v>12413.734911</v>
      </c>
      <c r="O212" s="27">
        <v>12474.996398</v>
      </c>
      <c r="P212" s="27">
        <v>12413.601429</v>
      </c>
      <c r="Q212" s="27">
        <v>12676.274461</v>
      </c>
      <c r="R212" s="27">
        <v>11894.307231</v>
      </c>
      <c r="S212" s="4"/>
      <c r="T212" s="37">
        <f t="shared" si="2077"/>
        <v>1.006806167</v>
      </c>
      <c r="U212" s="37">
        <f t="shared" si="2078"/>
        <v>1.013658659</v>
      </c>
      <c r="V212" s="37">
        <f t="shared" si="2079"/>
        <v>0.00004632391504</v>
      </c>
      <c r="W212" s="37">
        <f t="shared" si="2080"/>
        <v>0.0002067750505</v>
      </c>
      <c r="X212" s="36"/>
      <c r="Y212" s="37">
        <f t="shared" si="2081"/>
        <v>0.9996384287</v>
      </c>
      <c r="Z212" s="37">
        <f t="shared" si="2082"/>
        <v>0.9992769881</v>
      </c>
      <c r="AA212" s="37">
        <f t="shared" si="2083"/>
        <v>0.0000001307338221</v>
      </c>
      <c r="AB212" s="37">
        <f t="shared" si="2084"/>
        <v>0.000000005764832475</v>
      </c>
      <c r="AC212" s="36"/>
      <c r="AD212" s="37">
        <f t="shared" si="2085"/>
        <v>1.006744599</v>
      </c>
      <c r="AE212" s="37">
        <f t="shared" si="2086"/>
        <v>1.013534688</v>
      </c>
      <c r="AF212" s="37">
        <f t="shared" si="2087"/>
        <v>0.000045489621</v>
      </c>
      <c r="AG212" s="37">
        <f t="shared" si="2088"/>
        <v>0.0002071573701</v>
      </c>
      <c r="AH212" s="36"/>
      <c r="AI212" s="37">
        <f t="shared" si="2089"/>
        <v>0.9995717885</v>
      </c>
      <c r="AJ212" s="37">
        <f t="shared" si="2090"/>
        <v>0.9991437604</v>
      </c>
      <c r="AK212" s="37">
        <f t="shared" si="2091"/>
        <v>0.0000001833650687</v>
      </c>
      <c r="AL212" s="37">
        <f t="shared" si="2092"/>
        <v>0.000000005830965167</v>
      </c>
      <c r="AM212" s="36"/>
      <c r="AN212" s="37">
        <f t="shared" si="2093"/>
        <v>1.031012596</v>
      </c>
      <c r="AO212" s="37">
        <f t="shared" si="2094"/>
        <v>1.062986972</v>
      </c>
      <c r="AP212" s="37">
        <f t="shared" si="2095"/>
        <v>0.0009617810895</v>
      </c>
      <c r="AQ212" s="37">
        <f t="shared" si="2096"/>
        <v>0.0006536059595</v>
      </c>
      <c r="AR212" s="36"/>
      <c r="AS212" s="37">
        <f t="shared" si="2097"/>
        <v>1.025939765</v>
      </c>
      <c r="AT212" s="37">
        <f t="shared" si="2098"/>
        <v>1.052552401</v>
      </c>
      <c r="AU212" s="37">
        <f t="shared" si="2099"/>
        <v>0.0006728714053</v>
      </c>
      <c r="AV212" s="37">
        <f t="shared" si="2100"/>
        <v>0.0001771526994</v>
      </c>
      <c r="AW212" s="36"/>
      <c r="AX212" s="37">
        <f t="shared" si="2101"/>
        <v>1.031002753</v>
      </c>
      <c r="AY212" s="37">
        <f t="shared" si="2102"/>
        <v>1.062966677</v>
      </c>
      <c r="AZ212" s="37">
        <f t="shared" si="2103"/>
        <v>0.0009611707134</v>
      </c>
      <c r="BA212" s="37">
        <f t="shared" si="2104"/>
        <v>0.000652045106</v>
      </c>
      <c r="BB212" s="36"/>
      <c r="BC212" s="37">
        <f t="shared" si="2105"/>
        <v>1.025928733</v>
      </c>
      <c r="BD212" s="37">
        <f t="shared" si="2106"/>
        <v>1.052529766</v>
      </c>
      <c r="BE212" s="37">
        <f t="shared" si="2107"/>
        <v>0.000672299208</v>
      </c>
      <c r="BF212" s="37">
        <f t="shared" si="2108"/>
        <v>0.000176264604</v>
      </c>
      <c r="BG212" s="36"/>
      <c r="BH212" s="37">
        <f t="shared" si="2109"/>
        <v>1.047637487</v>
      </c>
      <c r="BI212" s="37">
        <f t="shared" si="2110"/>
        <v>1.097544303</v>
      </c>
      <c r="BJ212" s="37">
        <f t="shared" si="2111"/>
        <v>0.002269330125</v>
      </c>
      <c r="BK212" s="37">
        <f t="shared" si="2112"/>
        <v>0.001129179895</v>
      </c>
      <c r="BL212" s="36"/>
      <c r="BM212" s="37">
        <f t="shared" si="2113"/>
        <v>0.9830113864</v>
      </c>
      <c r="BN212" s="37">
        <f t="shared" si="2114"/>
        <v>0.9663113857</v>
      </c>
      <c r="BO212" s="37">
        <f t="shared" si="2115"/>
        <v>0.0002886129935</v>
      </c>
      <c r="BP212" s="37">
        <f t="shared" si="2116"/>
        <v>0.00008792692228</v>
      </c>
      <c r="BQ212" s="4"/>
    </row>
    <row r="213">
      <c r="B213" s="4"/>
      <c r="C213" s="4"/>
      <c r="D213" s="24">
        <v>6260.6455</v>
      </c>
      <c r="E213" s="24">
        <v>8.3E-4</v>
      </c>
      <c r="F213" s="10"/>
      <c r="G213" s="10"/>
      <c r="H213" s="4"/>
      <c r="I213" s="27">
        <v>6310.835196</v>
      </c>
      <c r="J213" s="27">
        <v>6285.292775</v>
      </c>
      <c r="K213" s="27">
        <v>6310.643089</v>
      </c>
      <c r="L213" s="27">
        <v>6285.093178</v>
      </c>
      <c r="M213" s="27">
        <v>6437.92977</v>
      </c>
      <c r="N213" s="27">
        <v>6414.987972</v>
      </c>
      <c r="O213" s="27">
        <v>6437.915702</v>
      </c>
      <c r="P213" s="27">
        <v>6414.97409</v>
      </c>
      <c r="Q213" s="27">
        <v>6501.720369</v>
      </c>
      <c r="R213" s="27">
        <v>6211.071553</v>
      </c>
      <c r="S213" s="4"/>
      <c r="T213" s="37">
        <f t="shared" si="2077"/>
        <v>1.008016697</v>
      </c>
      <c r="U213" s="37">
        <f t="shared" si="2078"/>
        <v>1.016097661</v>
      </c>
      <c r="V213" s="37">
        <f t="shared" si="2079"/>
        <v>0.00006426742567</v>
      </c>
      <c r="W213" s="37">
        <f t="shared" si="2080"/>
        <v>0.0002433384768</v>
      </c>
      <c r="X213" s="36"/>
      <c r="Y213" s="37">
        <f t="shared" si="2081"/>
        <v>1.003936858</v>
      </c>
      <c r="Z213" s="37">
        <f t="shared" si="2082"/>
        <v>1.007889216</v>
      </c>
      <c r="AA213" s="37">
        <f t="shared" si="2083"/>
        <v>0.00001549885428</v>
      </c>
      <c r="AB213" s="37">
        <f t="shared" si="2084"/>
        <v>0.000017839908</v>
      </c>
      <c r="AC213" s="36"/>
      <c r="AD213" s="37">
        <f t="shared" si="2085"/>
        <v>1.007986012</v>
      </c>
      <c r="AE213" s="37">
        <f t="shared" si="2086"/>
        <v>1.0160358</v>
      </c>
      <c r="AF213" s="37">
        <f t="shared" si="2087"/>
        <v>0.00006377638488</v>
      </c>
      <c r="AG213" s="37">
        <f t="shared" si="2088"/>
        <v>0.0002447286698</v>
      </c>
      <c r="AH213" s="36"/>
      <c r="AI213" s="37">
        <f t="shared" si="2089"/>
        <v>1.003904977</v>
      </c>
      <c r="AJ213" s="37">
        <f t="shared" si="2090"/>
        <v>1.007825203</v>
      </c>
      <c r="AK213" s="37">
        <f t="shared" si="2091"/>
        <v>0.00001524884701</v>
      </c>
      <c r="AL213" s="37">
        <f t="shared" si="2092"/>
        <v>0.00001813357214</v>
      </c>
      <c r="AM213" s="36"/>
      <c r="AN213" s="37">
        <f t="shared" si="2093"/>
        <v>1.028317251</v>
      </c>
      <c r="AO213" s="37">
        <f t="shared" si="2094"/>
        <v>1.057436369</v>
      </c>
      <c r="AP213" s="37">
        <f t="shared" si="2095"/>
        <v>0.0008018667038</v>
      </c>
      <c r="AQ213" s="37">
        <f t="shared" si="2096"/>
        <v>0.0005237055296</v>
      </c>
      <c r="AR213" s="36"/>
      <c r="AS213" s="37">
        <f t="shared" si="2097"/>
        <v>1.024652805</v>
      </c>
      <c r="AT213" s="37">
        <f t="shared" si="2098"/>
        <v>1.049913371</v>
      </c>
      <c r="AU213" s="37">
        <f t="shared" si="2099"/>
        <v>0.000607760789</v>
      </c>
      <c r="AV213" s="37">
        <f t="shared" si="2100"/>
        <v>0.0001449316316</v>
      </c>
      <c r="AW213" s="36"/>
      <c r="AX213" s="37">
        <f t="shared" si="2101"/>
        <v>1.028315004</v>
      </c>
      <c r="AY213" s="37">
        <f t="shared" si="2102"/>
        <v>1.057431747</v>
      </c>
      <c r="AZ213" s="37">
        <f t="shared" si="2103"/>
        <v>0.0008017394481</v>
      </c>
      <c r="BA213" s="37">
        <f t="shared" si="2104"/>
        <v>0.0005226563257</v>
      </c>
      <c r="BB213" s="36"/>
      <c r="BC213" s="37">
        <f t="shared" si="2105"/>
        <v>1.024650588</v>
      </c>
      <c r="BD213" s="37">
        <f t="shared" si="2106"/>
        <v>1.049908827</v>
      </c>
      <c r="BE213" s="37">
        <f t="shared" si="2107"/>
        <v>0.0006076514664</v>
      </c>
      <c r="BF213" s="37">
        <f t="shared" si="2108"/>
        <v>0.0001443382404</v>
      </c>
      <c r="BG213" s="36"/>
      <c r="BH213" s="37">
        <f t="shared" si="2109"/>
        <v>1.038506392</v>
      </c>
      <c r="BI213" s="37">
        <f t="shared" si="2110"/>
        <v>1.078495526</v>
      </c>
      <c r="BJ213" s="37">
        <f t="shared" si="2111"/>
        <v>0.001482742215</v>
      </c>
      <c r="BK213" s="37">
        <f t="shared" si="2112"/>
        <v>0.0006048893368</v>
      </c>
      <c r="BL213" s="36"/>
      <c r="BM213" s="37">
        <f t="shared" si="2113"/>
        <v>0.9920816556</v>
      </c>
      <c r="BN213" s="37">
        <f t="shared" si="2114"/>
        <v>0.9842260115</v>
      </c>
      <c r="BO213" s="37">
        <f t="shared" si="2115"/>
        <v>0.00006270017744</v>
      </c>
      <c r="BP213" s="37">
        <f t="shared" si="2116"/>
        <v>0.0000000559006777</v>
      </c>
      <c r="BQ213" s="4"/>
    </row>
    <row r="214">
      <c r="A214" s="4"/>
      <c r="B214" s="4"/>
      <c r="C214" s="4"/>
      <c r="D214" s="4"/>
      <c r="E214" s="4"/>
      <c r="F214" s="4"/>
      <c r="G214" s="4"/>
      <c r="H214" s="4"/>
      <c r="I214" s="34" t="s">
        <v>43</v>
      </c>
      <c r="J214" s="34" t="s">
        <v>44</v>
      </c>
      <c r="K214" s="34" t="s">
        <v>45</v>
      </c>
      <c r="L214" s="34" t="s">
        <v>46</v>
      </c>
      <c r="M214" s="34" t="s">
        <v>47</v>
      </c>
      <c r="N214" s="34" t="s">
        <v>48</v>
      </c>
      <c r="O214" s="34" t="s">
        <v>49</v>
      </c>
      <c r="P214" s="34" t="s">
        <v>50</v>
      </c>
      <c r="Q214" s="34" t="s">
        <v>51</v>
      </c>
      <c r="R214" s="34" t="s">
        <v>52</v>
      </c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</row>
    <row r="215">
      <c r="A215" s="28">
        <v>13.0</v>
      </c>
      <c r="B215" s="29" t="s">
        <v>208</v>
      </c>
      <c r="C215" s="29" t="s">
        <v>209</v>
      </c>
      <c r="D215" s="24">
        <v>49142.77</v>
      </c>
      <c r="E215" s="24">
        <v>0.085</v>
      </c>
      <c r="F215" s="10"/>
      <c r="G215" s="10"/>
      <c r="H215" s="32" t="s">
        <v>210</v>
      </c>
      <c r="I215" s="27">
        <v>49807.371017</v>
      </c>
      <c r="J215" s="27">
        <v>49265.34217</v>
      </c>
      <c r="K215" s="27">
        <v>49798.761047</v>
      </c>
      <c r="L215" s="27">
        <v>49257.308827</v>
      </c>
      <c r="M215" s="27">
        <v>50229.344988</v>
      </c>
      <c r="N215" s="27">
        <v>49769.95805</v>
      </c>
      <c r="O215" s="27">
        <v>50225.652052</v>
      </c>
      <c r="P215" s="27">
        <v>49766.342325</v>
      </c>
      <c r="Q215" s="27">
        <v>49816.048652</v>
      </c>
      <c r="R215" s="27">
        <v>48881.505635</v>
      </c>
      <c r="S215" s="4"/>
      <c r="T215" s="37">
        <f t="shared" ref="T215:T217" si="2117">I215/$D215</f>
        <v>1.013523882</v>
      </c>
      <c r="U215" s="37">
        <f t="shared" ref="U215:U217" si="2118">T215^2</f>
        <v>1.027230659</v>
      </c>
      <c r="V215" s="37">
        <f t="shared" ref="V215:V217" si="2119">(T215-1)^2</f>
        <v>0.0001828953812</v>
      </c>
      <c r="W215" s="37">
        <f t="shared" ref="W215:W217" si="2120">(T215*T$3-1)^2</f>
        <v>0.0004472346089</v>
      </c>
      <c r="X215" s="36"/>
      <c r="Y215" s="37">
        <f t="shared" ref="Y215:Y217" si="2121">J215/$D215</f>
        <v>1.002494206</v>
      </c>
      <c r="Z215" s="37">
        <f t="shared" ref="Z215:Z217" si="2122">Y215^2</f>
        <v>1.004994632</v>
      </c>
      <c r="AA215" s="37">
        <f t="shared" ref="AA215:AA217" si="2123">(Y215-1)^2</f>
        <v>0.000006221061359</v>
      </c>
      <c r="AB215" s="37">
        <f t="shared" ref="AB215:AB217" si="2124">(Y215*Y$3-1)^2</f>
        <v>0.000007732105736</v>
      </c>
      <c r="AC215" s="36"/>
      <c r="AD215" s="37">
        <f t="shared" ref="AD215:AD217" si="2125">K215/$D215</f>
        <v>1.013348679</v>
      </c>
      <c r="AE215" s="37">
        <f t="shared" ref="AE215:AE217" si="2126">AD215^2</f>
        <v>1.026875545</v>
      </c>
      <c r="AF215" s="37">
        <f t="shared" ref="AF215:AF217" si="2127">(AD215-1)^2</f>
        <v>0.0001781872229</v>
      </c>
      <c r="AG215" s="37">
        <f t="shared" ref="AG215:AG217" si="2128">(AD215*AD$3-1)^2</f>
        <v>0.00044298521</v>
      </c>
      <c r="AH215" s="36"/>
      <c r="AI215" s="37">
        <f t="shared" ref="AI215:AI217" si="2129">L215/$D215</f>
        <v>1.002330736</v>
      </c>
      <c r="AJ215" s="37">
        <f t="shared" ref="AJ215:AJ217" si="2130">AI215^2</f>
        <v>1.004666904</v>
      </c>
      <c r="AK215" s="37">
        <f t="shared" ref="AK215:AK217" si="2131">(AI215-1)^2</f>
        <v>0.000005432330664</v>
      </c>
      <c r="AL215" s="37">
        <f t="shared" ref="AL215:AL217" si="2132">(AI215*AI$3-1)^2</f>
        <v>0.000007201483277</v>
      </c>
      <c r="AM215" s="36"/>
      <c r="AN215" s="37">
        <f t="shared" ref="AN215:AN217" si="2133">M215/$D215</f>
        <v>1.022110577</v>
      </c>
      <c r="AO215" s="37">
        <f t="shared" ref="AO215:AO217" si="2134">AN215^2</f>
        <v>1.044710031</v>
      </c>
      <c r="AP215" s="37">
        <f t="shared" ref="AP215:AP217" si="2135">(AN215-1)^2</f>
        <v>0.0004888776044</v>
      </c>
      <c r="AQ215" s="37">
        <f t="shared" ref="AQ215:AQ217" si="2136">(AN215*AN$3-1)^2</f>
        <v>0.0002792484714</v>
      </c>
      <c r="AR215" s="36"/>
      <c r="AS215" s="37">
        <f t="shared" ref="AS215:AS217" si="2137">N215/$D215</f>
        <v>1.01276257</v>
      </c>
      <c r="AT215" s="37">
        <f t="shared" ref="AT215:AT217" si="2138">AS215^2</f>
        <v>1.025688024</v>
      </c>
      <c r="AU215" s="37">
        <f t="shared" ref="AU215:AU217" si="2139">(AS215-1)^2</f>
        <v>0.0001628831971</v>
      </c>
      <c r="AV215" s="37">
        <f t="shared" ref="AV215:AV217" si="2140">(AS215*AS$3-1)^2</f>
        <v>0.00000008696371801</v>
      </c>
      <c r="AW215" s="36"/>
      <c r="AX215" s="37">
        <f t="shared" ref="AX215:AX217" si="2141">O215/$D215</f>
        <v>1.02203543</v>
      </c>
      <c r="AY215" s="37">
        <f t="shared" ref="AY215:AY217" si="2142">AX215^2</f>
        <v>1.044556419</v>
      </c>
      <c r="AZ215" s="37">
        <f t="shared" ref="AZ215:AZ217" si="2143">(AX215-1)^2</f>
        <v>0.0004855601606</v>
      </c>
      <c r="BA215" s="37">
        <f t="shared" ref="BA215:BA217" si="2144">(AX215*AX$3-1)^2</f>
        <v>0.0002760716986</v>
      </c>
      <c r="BB215" s="36"/>
      <c r="BC215" s="37">
        <f t="shared" ref="BC215:BC217" si="2145">P215/$D215</f>
        <v>1.012688994</v>
      </c>
      <c r="BD215" s="37">
        <f t="shared" ref="BD215:BD217" si="2146">BC215^2</f>
        <v>1.025538999</v>
      </c>
      <c r="BE215" s="37">
        <f t="shared" ref="BE215:BE217" si="2147">(BC215-1)^2</f>
        <v>0.0001610105746</v>
      </c>
      <c r="BF215" s="37">
        <f t="shared" ref="BF215:BF217" si="2148">(BC215*BC$3-1)^2</f>
        <v>0.00000004000324228</v>
      </c>
      <c r="BG215" s="36"/>
      <c r="BH215" s="37">
        <f t="shared" ref="BH215:BH217" si="2149">Q215/$D215</f>
        <v>1.013700462</v>
      </c>
      <c r="BI215" s="37">
        <f t="shared" ref="BI215:BI217" si="2150">BH215^2</f>
        <v>1.027588627</v>
      </c>
      <c r="BJ215" s="37">
        <f t="shared" ref="BJ215:BJ217" si="2151">(BH215-1)^2</f>
        <v>0.0001877026585</v>
      </c>
      <c r="BK215" s="37">
        <f t="shared" ref="BK215:BK217" si="2152">(BH215*BH$3-1)^2</f>
        <v>0.00000001460953991</v>
      </c>
      <c r="BL215" s="36"/>
      <c r="BM215" s="37">
        <f t="shared" ref="BM215:BM217" si="2153">R215/$D215</f>
        <v>0.9946835645</v>
      </c>
      <c r="BN215" s="37">
        <f t="shared" ref="BN215:BN217" si="2154">BM215^2</f>
        <v>0.9893953936</v>
      </c>
      <c r="BO215" s="37">
        <f t="shared" ref="BO215:BO217" si="2155">(BM215-1)^2</f>
        <v>0.00002826448599</v>
      </c>
      <c r="BP215" s="37">
        <f t="shared" ref="BP215:BP217" si="2156">(BM215*BM$3-1)^2</f>
        <v>0.000005691196271</v>
      </c>
      <c r="BQ215" s="4"/>
    </row>
    <row r="216">
      <c r="A216" s="33">
        <v>55.0</v>
      </c>
      <c r="B216" s="4"/>
      <c r="C216" s="4"/>
      <c r="D216" s="24">
        <v>10604.692</v>
      </c>
      <c r="E216" s="24">
        <v>0.02</v>
      </c>
      <c r="F216" s="10"/>
      <c r="G216" s="10"/>
      <c r="H216" s="4"/>
      <c r="I216" s="27">
        <v>10555.328757</v>
      </c>
      <c r="J216" s="27">
        <v>10504.88394</v>
      </c>
      <c r="K216" s="27">
        <v>10555.98009</v>
      </c>
      <c r="L216" s="27">
        <v>10505.541124</v>
      </c>
      <c r="M216" s="27">
        <v>10690.452741</v>
      </c>
      <c r="N216" s="27">
        <v>10660.702701</v>
      </c>
      <c r="O216" s="27">
        <v>10690.78014</v>
      </c>
      <c r="P216" s="27">
        <v>10661.065187</v>
      </c>
      <c r="Q216" s="27">
        <v>10654.109593</v>
      </c>
      <c r="R216" s="27">
        <v>10435.318657</v>
      </c>
      <c r="S216" s="4"/>
      <c r="T216" s="37">
        <f t="shared" si="2117"/>
        <v>0.9953451507</v>
      </c>
      <c r="U216" s="37">
        <f t="shared" si="2118"/>
        <v>0.990711969</v>
      </c>
      <c r="V216" s="37">
        <f t="shared" si="2119"/>
        <v>0.00002166762189</v>
      </c>
      <c r="W216" s="37">
        <f t="shared" si="2120"/>
        <v>0.000008022744009</v>
      </c>
      <c r="X216" s="36"/>
      <c r="Y216" s="37">
        <f t="shared" si="2121"/>
        <v>0.9905883113</v>
      </c>
      <c r="Z216" s="37">
        <f t="shared" si="2122"/>
        <v>0.9812652025</v>
      </c>
      <c r="AA216" s="37">
        <f t="shared" si="2123"/>
        <v>0.00008857988443</v>
      </c>
      <c r="AB216" s="37">
        <f t="shared" si="2124"/>
        <v>0.00008333188453</v>
      </c>
      <c r="AC216" s="36"/>
      <c r="AD216" s="37">
        <f t="shared" si="2125"/>
        <v>0.99540657</v>
      </c>
      <c r="AE216" s="37">
        <f t="shared" si="2126"/>
        <v>0.9908342397</v>
      </c>
      <c r="AF216" s="37">
        <f t="shared" si="2127"/>
        <v>0.00002109959884</v>
      </c>
      <c r="AG216" s="37">
        <f t="shared" si="2128"/>
        <v>0.000008813754151</v>
      </c>
      <c r="AH216" s="36"/>
      <c r="AI216" s="37">
        <f t="shared" si="2129"/>
        <v>0.9906502823</v>
      </c>
      <c r="AJ216" s="37">
        <f t="shared" si="2130"/>
        <v>0.9813879819</v>
      </c>
      <c r="AK216" s="37">
        <f t="shared" si="2131"/>
        <v>0.0000874172202</v>
      </c>
      <c r="AL216" s="37">
        <f t="shared" si="2132"/>
        <v>0.00008101813271</v>
      </c>
      <c r="AM216" s="36"/>
      <c r="AN216" s="37">
        <f t="shared" si="2133"/>
        <v>1.008087056</v>
      </c>
      <c r="AO216" s="37">
        <f t="shared" si="2134"/>
        <v>1.016239513</v>
      </c>
      <c r="AP216" s="37">
        <f t="shared" si="2135"/>
        <v>0.00006540047922</v>
      </c>
      <c r="AQ216" s="37">
        <f t="shared" si="2136"/>
        <v>0.000007624752969</v>
      </c>
      <c r="AR216" s="36"/>
      <c r="AS216" s="37">
        <f t="shared" si="2137"/>
        <v>1.005281691</v>
      </c>
      <c r="AT216" s="37">
        <f t="shared" si="2138"/>
        <v>1.010591277</v>
      </c>
      <c r="AU216" s="37">
        <f t="shared" si="2139"/>
        <v>0.00002789625455</v>
      </c>
      <c r="AV216" s="37">
        <f t="shared" si="2140"/>
        <v>0.00005032327151</v>
      </c>
      <c r="AW216" s="36"/>
      <c r="AX216" s="37">
        <f t="shared" si="2141"/>
        <v>1.008117929</v>
      </c>
      <c r="AY216" s="37">
        <f t="shared" si="2142"/>
        <v>1.016301759</v>
      </c>
      <c r="AZ216" s="37">
        <f t="shared" si="2143"/>
        <v>0.00006590077627</v>
      </c>
      <c r="BA216" s="37">
        <f t="shared" si="2144"/>
        <v>0.000007682386989</v>
      </c>
      <c r="BB216" s="36"/>
      <c r="BC216" s="37">
        <f t="shared" si="2145"/>
        <v>1.005315872</v>
      </c>
      <c r="BD216" s="37">
        <f t="shared" si="2146"/>
        <v>1.010660003</v>
      </c>
      <c r="BE216" s="37">
        <f t="shared" si="2147"/>
        <v>0.00002825849685</v>
      </c>
      <c r="BF216" s="37">
        <f t="shared" si="2148"/>
        <v>0.00005015734353</v>
      </c>
      <c r="BG216" s="36"/>
      <c r="BH216" s="37">
        <f t="shared" si="2149"/>
        <v>1.004659974</v>
      </c>
      <c r="BI216" s="37">
        <f t="shared" si="2150"/>
        <v>1.009341664</v>
      </c>
      <c r="BJ216" s="37">
        <f t="shared" si="2151"/>
        <v>0.0000217153612</v>
      </c>
      <c r="BK216" s="37">
        <f t="shared" si="2152"/>
        <v>0.0000774137916</v>
      </c>
      <c r="BL216" s="36"/>
      <c r="BM216" s="37">
        <f t="shared" si="2153"/>
        <v>0.9840284524</v>
      </c>
      <c r="BN216" s="37">
        <f t="shared" si="2154"/>
        <v>0.9683119951</v>
      </c>
      <c r="BO216" s="37">
        <f t="shared" si="2155"/>
        <v>0.0002550903326</v>
      </c>
      <c r="BP216" s="37">
        <f t="shared" si="2156"/>
        <v>0.0000697558077</v>
      </c>
      <c r="BQ216" s="4"/>
    </row>
    <row r="217">
      <c r="B217" s="4"/>
      <c r="C217" s="4"/>
      <c r="D217" s="24">
        <v>9249.836</v>
      </c>
      <c r="E217" s="24">
        <v>0.016</v>
      </c>
      <c r="F217" s="10"/>
      <c r="G217" s="10"/>
      <c r="H217" s="4"/>
      <c r="I217" s="27">
        <v>9247.347214</v>
      </c>
      <c r="J217" s="27">
        <v>9186.891318</v>
      </c>
      <c r="K217" s="27">
        <v>9247.555535</v>
      </c>
      <c r="L217" s="27">
        <v>9187.109486</v>
      </c>
      <c r="M217" s="27">
        <v>9364.074018</v>
      </c>
      <c r="N217" s="27">
        <v>9322.969203</v>
      </c>
      <c r="O217" s="27">
        <v>9364.199234</v>
      </c>
      <c r="P217" s="27">
        <v>9323.112993</v>
      </c>
      <c r="Q217" s="27">
        <v>9310.903956</v>
      </c>
      <c r="R217" s="27">
        <v>9126.569612</v>
      </c>
      <c r="S217" s="4"/>
      <c r="T217" s="37">
        <f t="shared" si="2117"/>
        <v>0.9997309373</v>
      </c>
      <c r="U217" s="37">
        <f t="shared" si="2118"/>
        <v>0.999461947</v>
      </c>
      <c r="V217" s="37">
        <f t="shared" si="2119"/>
        <v>0.00000007239474533</v>
      </c>
      <c r="W217" s="37">
        <f t="shared" si="2120"/>
        <v>0.0000525802306</v>
      </c>
      <c r="X217" s="36"/>
      <c r="Y217" s="37">
        <f t="shared" si="2121"/>
        <v>0.9931950489</v>
      </c>
      <c r="Z217" s="37">
        <f t="shared" si="2122"/>
        <v>0.9864364051</v>
      </c>
      <c r="AA217" s="37">
        <f t="shared" si="2123"/>
        <v>0.00004630735997</v>
      </c>
      <c r="AB217" s="37">
        <f t="shared" si="2124"/>
        <v>0.00004252536459</v>
      </c>
      <c r="AC217" s="36"/>
      <c r="AD217" s="37">
        <f t="shared" si="2125"/>
        <v>0.9997534589</v>
      </c>
      <c r="AE217" s="37">
        <f t="shared" si="2126"/>
        <v>0.9995069785</v>
      </c>
      <c r="AF217" s="37">
        <f t="shared" si="2127"/>
        <v>0.00000006078252773</v>
      </c>
      <c r="AG217" s="37">
        <f t="shared" si="2128"/>
        <v>0.00005400353043</v>
      </c>
      <c r="AH217" s="36"/>
      <c r="AI217" s="37">
        <f t="shared" si="2129"/>
        <v>0.993218635</v>
      </c>
      <c r="AJ217" s="37">
        <f t="shared" si="2130"/>
        <v>0.9864832569</v>
      </c>
      <c r="AK217" s="37">
        <f t="shared" si="2131"/>
        <v>0.00004598691111</v>
      </c>
      <c r="AL217" s="37">
        <f t="shared" si="2132"/>
        <v>0.00004136741563</v>
      </c>
      <c r="AM217" s="36"/>
      <c r="AN217" s="37">
        <f t="shared" si="2133"/>
        <v>1.012350275</v>
      </c>
      <c r="AO217" s="37">
        <f t="shared" si="2134"/>
        <v>1.024853079</v>
      </c>
      <c r="AP217" s="37">
        <f t="shared" si="2135"/>
        <v>0.0001525292918</v>
      </c>
      <c r="AQ217" s="37">
        <f t="shared" si="2136"/>
        <v>0.0000490278846</v>
      </c>
      <c r="AR217" s="36"/>
      <c r="AS217" s="37">
        <f t="shared" si="2137"/>
        <v>1.007906432</v>
      </c>
      <c r="AT217" s="37">
        <f t="shared" si="2138"/>
        <v>1.015875376</v>
      </c>
      <c r="AU217" s="37">
        <f t="shared" si="2139"/>
        <v>0.00006251167322</v>
      </c>
      <c r="AV217" s="37">
        <f t="shared" si="2140"/>
        <v>0.00002026314103</v>
      </c>
      <c r="AW217" s="36"/>
      <c r="AX217" s="37">
        <f t="shared" si="2141"/>
        <v>1.012363812</v>
      </c>
      <c r="AY217" s="37">
        <f t="shared" si="2142"/>
        <v>1.024880488</v>
      </c>
      <c r="AZ217" s="37">
        <f t="shared" si="2143"/>
        <v>0.0001528638489</v>
      </c>
      <c r="BA217" s="37">
        <f t="shared" si="2144"/>
        <v>0.00004893111711</v>
      </c>
      <c r="BB217" s="36"/>
      <c r="BC217" s="37">
        <f t="shared" si="2145"/>
        <v>1.007921978</v>
      </c>
      <c r="BD217" s="37">
        <f t="shared" si="2146"/>
        <v>1.015906713</v>
      </c>
      <c r="BE217" s="37">
        <f t="shared" si="2147"/>
        <v>0.00006275772807</v>
      </c>
      <c r="BF217" s="37">
        <f t="shared" si="2148"/>
        <v>0.0000203240418</v>
      </c>
      <c r="BG217" s="36"/>
      <c r="BH217" s="37">
        <f t="shared" si="2149"/>
        <v>1.006602058</v>
      </c>
      <c r="BI217" s="37">
        <f t="shared" si="2150"/>
        <v>1.013247704</v>
      </c>
      <c r="BJ217" s="37">
        <f t="shared" si="2151"/>
        <v>0.00004358717303</v>
      </c>
      <c r="BK217" s="37">
        <f t="shared" si="2152"/>
        <v>0.00004736802396</v>
      </c>
      <c r="BL217" s="36"/>
      <c r="BM217" s="37">
        <f t="shared" si="2153"/>
        <v>0.9866736677</v>
      </c>
      <c r="BN217" s="37">
        <f t="shared" si="2154"/>
        <v>0.9735249266</v>
      </c>
      <c r="BO217" s="37">
        <f t="shared" si="2155"/>
        <v>0.0001775911318</v>
      </c>
      <c r="BP217" s="37">
        <f t="shared" si="2156"/>
        <v>0.00003233396694</v>
      </c>
      <c r="BQ217" s="4"/>
    </row>
    <row r="218">
      <c r="A218" s="4"/>
      <c r="B218" s="4"/>
      <c r="C218" s="4"/>
      <c r="D218" s="4"/>
      <c r="E218" s="4"/>
      <c r="F218" s="4"/>
      <c r="G218" s="4"/>
      <c r="H218" s="4"/>
      <c r="I218" s="34" t="s">
        <v>43</v>
      </c>
      <c r="J218" s="34" t="s">
        <v>44</v>
      </c>
      <c r="K218" s="34" t="s">
        <v>45</v>
      </c>
      <c r="L218" s="34" t="s">
        <v>46</v>
      </c>
      <c r="M218" s="34" t="s">
        <v>47</v>
      </c>
      <c r="N218" s="34" t="s">
        <v>48</v>
      </c>
      <c r="O218" s="34" t="s">
        <v>49</v>
      </c>
      <c r="P218" s="34" t="s">
        <v>50</v>
      </c>
      <c r="Q218" s="34" t="s">
        <v>51</v>
      </c>
      <c r="R218" s="34" t="s">
        <v>52</v>
      </c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</row>
    <row r="219">
      <c r="A219" s="28">
        <v>19.0</v>
      </c>
      <c r="B219" s="29" t="s">
        <v>211</v>
      </c>
      <c r="C219" s="29" t="s">
        <v>212</v>
      </c>
      <c r="D219" s="24">
        <v>24690.7</v>
      </c>
      <c r="E219" s="10"/>
      <c r="F219" s="10"/>
      <c r="G219" s="10"/>
      <c r="H219" s="32" t="s">
        <v>213</v>
      </c>
      <c r="I219" s="27">
        <v>23690.890016</v>
      </c>
      <c r="J219" s="27">
        <v>24416.138445</v>
      </c>
      <c r="K219" s="27">
        <v>23679.030873</v>
      </c>
      <c r="L219" s="27">
        <v>24404.14795</v>
      </c>
      <c r="M219" s="27">
        <v>23759.557933</v>
      </c>
      <c r="N219" s="27">
        <v>24517.480489</v>
      </c>
      <c r="O219" s="27">
        <v>23754.286503</v>
      </c>
      <c r="P219" s="27">
        <v>24512.085357</v>
      </c>
      <c r="Q219" s="27">
        <v>24176.975692</v>
      </c>
      <c r="R219" s="27">
        <v>24278.663791</v>
      </c>
      <c r="S219" s="4"/>
      <c r="T219" s="37">
        <f t="shared" ref="T219:T221" si="2157">I219/$D219</f>
        <v>0.9595066165</v>
      </c>
      <c r="U219" s="37">
        <f t="shared" ref="U219:U221" si="2158">T219^2</f>
        <v>0.9206529471</v>
      </c>
      <c r="V219" s="37">
        <f t="shared" ref="V219:V221" si="2159">(T219-1)^2</f>
        <v>0.001639714107</v>
      </c>
      <c r="W219" s="37">
        <f t="shared" ref="W219:W221" si="2160">(T219*T$3-1)^2</f>
        <v>0.001107270738</v>
      </c>
      <c r="X219" s="36"/>
      <c r="Y219" s="37">
        <f t="shared" ref="Y219:Y221" si="2161">J219/$D219</f>
        <v>0.9888799607</v>
      </c>
      <c r="Z219" s="37">
        <f t="shared" ref="Z219:Z221" si="2162">Y219^2</f>
        <v>0.9778835766</v>
      </c>
      <c r="AA219" s="37">
        <f t="shared" ref="AA219:AA221" si="2163">(Y219-1)^2</f>
        <v>0.0001236552746</v>
      </c>
      <c r="AB219" s="37">
        <f t="shared" ref="AB219:AB221" si="2164">(Y219*Y$3-1)^2</f>
        <v>0.000117450728</v>
      </c>
      <c r="AC219" s="36"/>
      <c r="AD219" s="37">
        <f t="shared" ref="AD219:AD221" si="2165">K219/$D219</f>
        <v>0.9590263084</v>
      </c>
      <c r="AE219" s="37">
        <f t="shared" ref="AE219:AE221" si="2166">AD219^2</f>
        <v>0.9197314602</v>
      </c>
      <c r="AF219" s="37">
        <f t="shared" ref="AF219:AF221" si="2167">(AD219-1)^2</f>
        <v>0.001678843403</v>
      </c>
      <c r="AG219" s="37">
        <f t="shared" ref="AG219:AG221" si="2168">(AD219*AD$3-1)^2</f>
        <v>0.001134871252</v>
      </c>
      <c r="AH219" s="36"/>
      <c r="AI219" s="37">
        <f t="shared" ref="AI219:AI221" si="2169">L219/$D219</f>
        <v>0.9883943327</v>
      </c>
      <c r="AJ219" s="37">
        <f t="shared" ref="AJ219:AJ221" si="2170">AI219^2</f>
        <v>0.9769233569</v>
      </c>
      <c r="AK219" s="37">
        <f t="shared" ref="AK219:AK221" si="2171">(AI219-1)^2</f>
        <v>0.0001346915139</v>
      </c>
      <c r="AL219" s="37">
        <f t="shared" ref="AL219:AL221" si="2172">(AI219*AI$3-1)^2</f>
        <v>0.0001267369593</v>
      </c>
      <c r="AM219" s="36"/>
      <c r="AN219" s="37">
        <f t="shared" ref="AN219:AN221" si="2173">M219/$D219</f>
        <v>0.9622877413</v>
      </c>
      <c r="AO219" s="37">
        <f t="shared" ref="AO219:AO221" si="2174">AN219^2</f>
        <v>0.925997697</v>
      </c>
      <c r="AP219" s="37">
        <f t="shared" ref="AP219:AP221" si="2175">(AN219-1)^2</f>
        <v>0.00142221446</v>
      </c>
      <c r="AQ219" s="37">
        <f t="shared" ref="AQ219:AQ221" si="2176">(AN219*AN$3-1)^2</f>
        <v>0.001831502755</v>
      </c>
      <c r="AR219" s="36"/>
      <c r="AS219" s="37">
        <f t="shared" ref="AS219:AS221" si="2177">N219/$D219</f>
        <v>0.9929844228</v>
      </c>
      <c r="AT219" s="37">
        <f t="shared" ref="AT219:AT221" si="2178">AS219^2</f>
        <v>0.986018064</v>
      </c>
      <c r="AU219" s="37">
        <f t="shared" ref="AU219:AU221" si="2179">(AS219-1)^2</f>
        <v>0.0000492183229</v>
      </c>
      <c r="AV219" s="37">
        <f t="shared" ref="AV219:AV221" si="2180">(AS219*AS$3-1)^2</f>
        <v>0.0003701687937</v>
      </c>
      <c r="AW219" s="36"/>
      <c r="AX219" s="37">
        <f t="shared" ref="AX219:AX221" si="2181">O219/$D219</f>
        <v>0.9620742427</v>
      </c>
      <c r="AY219" s="37">
        <f t="shared" ref="AY219:AY221" si="2182">AX219^2</f>
        <v>0.9255868484</v>
      </c>
      <c r="AZ219" s="37">
        <f t="shared" ref="AZ219:AZ221" si="2183">(AX219-1)^2</f>
        <v>0.001438363071</v>
      </c>
      <c r="BA219" s="37">
        <f t="shared" ref="BA219:BA221" si="2184">(AX219*AX$3-1)^2</f>
        <v>0.001851391348</v>
      </c>
      <c r="BB219" s="36"/>
      <c r="BC219" s="37">
        <f t="shared" ref="BC219:BC221" si="2185">P219/$D219</f>
        <v>0.9927659142</v>
      </c>
      <c r="BD219" s="37">
        <f t="shared" ref="BD219:BD221" si="2186">BC219^2</f>
        <v>0.9855841603</v>
      </c>
      <c r="BE219" s="37">
        <f t="shared" ref="BE219:BE221" si="2187">(BC219-1)^2</f>
        <v>0.00005233199779</v>
      </c>
      <c r="BF219" s="37">
        <f t="shared" ref="BF219:BF221" si="2188">(BC219*BC$3-1)^2</f>
        <v>0.000379367965</v>
      </c>
      <c r="BG219" s="36"/>
      <c r="BH219" s="37">
        <f t="shared" ref="BH219:BH221" si="2189">Q219/$D219</f>
        <v>0.979193611</v>
      </c>
      <c r="BI219" s="37">
        <f t="shared" ref="BI219:BI221" si="2190">BH219^2</f>
        <v>0.9588201279</v>
      </c>
      <c r="BJ219" s="37">
        <f t="shared" ref="BJ219:BJ221" si="2191">(BH219-1)^2</f>
        <v>0.0004329058217</v>
      </c>
      <c r="BK219" s="37">
        <f t="shared" ref="BK219:BK221" si="2192">(BH219*BH$3-1)^2</f>
        <v>0.00115081913</v>
      </c>
      <c r="BL219" s="36"/>
      <c r="BM219" s="37">
        <f t="shared" ref="BM219:BM221" si="2193">R219/$D219</f>
        <v>0.9833120888</v>
      </c>
      <c r="BN219" s="37">
        <f t="shared" ref="BN219:BN221" si="2194">BM219^2</f>
        <v>0.966902664</v>
      </c>
      <c r="BO219" s="37">
        <f t="shared" ref="BO219:BO221" si="2195">(BM219-1)^2</f>
        <v>0.0002784863801</v>
      </c>
      <c r="BP219" s="37">
        <f t="shared" ref="BP219:BP221" si="2196">(BM219*BM$3-1)^2</f>
        <v>0.00008233574836</v>
      </c>
      <c r="BQ219" s="4"/>
    </row>
    <row r="220">
      <c r="A220" s="33">
        <v>56.0</v>
      </c>
      <c r="B220" s="4"/>
      <c r="C220" s="4"/>
      <c r="D220" s="24">
        <v>7801.9</v>
      </c>
      <c r="E220" s="10"/>
      <c r="F220" s="10"/>
      <c r="G220" s="10"/>
      <c r="H220" s="4"/>
      <c r="I220" s="27">
        <v>7461.222027</v>
      </c>
      <c r="J220" s="27">
        <v>7648.494158</v>
      </c>
      <c r="K220" s="27">
        <v>7462.749914</v>
      </c>
      <c r="L220" s="27">
        <v>7650.152959</v>
      </c>
      <c r="M220" s="27">
        <v>7496.26446</v>
      </c>
      <c r="N220" s="27">
        <v>7706.712309</v>
      </c>
      <c r="O220" s="27">
        <v>7497.019978</v>
      </c>
      <c r="P220" s="27">
        <v>7707.528328</v>
      </c>
      <c r="Q220" s="27">
        <v>7502.011127</v>
      </c>
      <c r="R220" s="27">
        <v>7611.781767</v>
      </c>
      <c r="S220" s="4"/>
      <c r="T220" s="37">
        <f t="shared" si="2157"/>
        <v>0.9563339734</v>
      </c>
      <c r="U220" s="37">
        <f t="shared" si="2158"/>
        <v>0.9145746687</v>
      </c>
      <c r="V220" s="37">
        <f t="shared" si="2159"/>
        <v>0.00190672188</v>
      </c>
      <c r="W220" s="37">
        <f t="shared" si="2160"/>
        <v>0.001330220394</v>
      </c>
      <c r="X220" s="36"/>
      <c r="Y220" s="37">
        <f t="shared" si="2161"/>
        <v>0.980337374</v>
      </c>
      <c r="Z220" s="37">
        <f t="shared" si="2162"/>
        <v>0.9610613668</v>
      </c>
      <c r="AA220" s="37">
        <f t="shared" si="2163"/>
        <v>0.0003866188623</v>
      </c>
      <c r="AB220" s="37">
        <f t="shared" si="2164"/>
        <v>0.0003756811682</v>
      </c>
      <c r="AC220" s="36"/>
      <c r="AD220" s="37">
        <f t="shared" si="2165"/>
        <v>0.9565298086</v>
      </c>
      <c r="AE220" s="37">
        <f t="shared" si="2166"/>
        <v>0.9149492748</v>
      </c>
      <c r="AF220" s="37">
        <f t="shared" si="2167"/>
        <v>0.001889657537</v>
      </c>
      <c r="AG220" s="37">
        <f t="shared" si="2168"/>
        <v>0.001310680104</v>
      </c>
      <c r="AH220" s="36"/>
      <c r="AI220" s="37">
        <f t="shared" si="2169"/>
        <v>0.980549989</v>
      </c>
      <c r="AJ220" s="37">
        <f t="shared" si="2170"/>
        <v>0.9614782809</v>
      </c>
      <c r="AK220" s="37">
        <f t="shared" si="2171"/>
        <v>0.0003783029288</v>
      </c>
      <c r="AL220" s="37">
        <f t="shared" si="2172"/>
        <v>0.0003649955229</v>
      </c>
      <c r="AM220" s="36"/>
      <c r="AN220" s="37">
        <f t="shared" si="2173"/>
        <v>0.9608254989</v>
      </c>
      <c r="AO220" s="37">
        <f t="shared" si="2174"/>
        <v>0.9231856394</v>
      </c>
      <c r="AP220" s="37">
        <f t="shared" si="2175"/>
        <v>0.001534641535</v>
      </c>
      <c r="AQ220" s="37">
        <f t="shared" si="2176"/>
        <v>0.001958113592</v>
      </c>
      <c r="AR220" s="36"/>
      <c r="AS220" s="37">
        <f t="shared" si="2177"/>
        <v>0.9877994218</v>
      </c>
      <c r="AT220" s="37">
        <f t="shared" si="2178"/>
        <v>0.9757476977</v>
      </c>
      <c r="AU220" s="37">
        <f t="shared" si="2179"/>
        <v>0.0001488541082</v>
      </c>
      <c r="AV220" s="37">
        <f t="shared" si="2180"/>
        <v>0.0005934554908</v>
      </c>
      <c r="AW220" s="36"/>
      <c r="AX220" s="37">
        <f t="shared" si="2181"/>
        <v>0.9609223366</v>
      </c>
      <c r="AY220" s="37">
        <f t="shared" si="2182"/>
        <v>0.923371737</v>
      </c>
      <c r="AZ220" s="37">
        <f t="shared" si="2183"/>
        <v>0.001527063776</v>
      </c>
      <c r="BA220" s="37">
        <f t="shared" si="2184"/>
        <v>0.001951306467</v>
      </c>
      <c r="BB220" s="36"/>
      <c r="BC220" s="37">
        <f t="shared" si="2185"/>
        <v>0.9879040142</v>
      </c>
      <c r="BD220" s="37">
        <f t="shared" si="2186"/>
        <v>0.9759543412</v>
      </c>
      <c r="BE220" s="37">
        <f t="shared" si="2187"/>
        <v>0.0001463128737</v>
      </c>
      <c r="BF220" s="37">
        <f t="shared" si="2188"/>
        <v>0.0005894849538</v>
      </c>
      <c r="BG220" s="36"/>
      <c r="BH220" s="37">
        <f t="shared" si="2189"/>
        <v>0.9615620717</v>
      </c>
      <c r="BI220" s="37">
        <f t="shared" si="2190"/>
        <v>0.9246016177</v>
      </c>
      <c r="BJ220" s="37">
        <f t="shared" si="2191"/>
        <v>0.001477474334</v>
      </c>
      <c r="BK220" s="37">
        <f t="shared" si="2192"/>
        <v>0.002633647087</v>
      </c>
      <c r="BL220" s="36"/>
      <c r="BM220" s="37">
        <f t="shared" si="2193"/>
        <v>0.9756318034</v>
      </c>
      <c r="BN220" s="37">
        <f t="shared" si="2194"/>
        <v>0.9518574158</v>
      </c>
      <c r="BO220" s="37">
        <f t="shared" si="2195"/>
        <v>0.0005938090052</v>
      </c>
      <c r="BP220" s="37">
        <f t="shared" si="2196"/>
        <v>0.0002826991752</v>
      </c>
      <c r="BQ220" s="4"/>
    </row>
    <row r="221">
      <c r="B221" s="4"/>
      <c r="C221" s="4"/>
      <c r="D221" s="24">
        <v>6377.09</v>
      </c>
      <c r="E221" s="10"/>
      <c r="F221" s="10"/>
      <c r="G221" s="10"/>
      <c r="H221" s="4"/>
      <c r="I221" s="27">
        <v>6101.575489</v>
      </c>
      <c r="J221" s="27">
        <v>6270.01615</v>
      </c>
      <c r="K221" s="27">
        <v>6102.032746</v>
      </c>
      <c r="L221" s="27">
        <v>6270.55076</v>
      </c>
      <c r="M221" s="27">
        <v>6130.913172</v>
      </c>
      <c r="N221" s="27">
        <v>6318.226173</v>
      </c>
      <c r="O221" s="27">
        <v>6131.165607</v>
      </c>
      <c r="P221" s="27">
        <v>6318.515227</v>
      </c>
      <c r="Q221" s="27">
        <v>6152.075825</v>
      </c>
      <c r="R221" s="27">
        <v>6238.479558</v>
      </c>
      <c r="S221" s="4"/>
      <c r="T221" s="37">
        <f t="shared" si="2157"/>
        <v>0.9567962016</v>
      </c>
      <c r="U221" s="37">
        <f t="shared" si="2158"/>
        <v>0.9154589713</v>
      </c>
      <c r="V221" s="37">
        <f t="shared" si="2159"/>
        <v>0.0018665682</v>
      </c>
      <c r="W221" s="37">
        <f t="shared" si="2160"/>
        <v>0.001296466702</v>
      </c>
      <c r="X221" s="36"/>
      <c r="Y221" s="37">
        <f t="shared" si="2161"/>
        <v>0.9832096066</v>
      </c>
      <c r="Z221" s="37">
        <f t="shared" si="2162"/>
        <v>0.9667011305</v>
      </c>
      <c r="AA221" s="37">
        <f t="shared" si="2163"/>
        <v>0.0002819173113</v>
      </c>
      <c r="AB221" s="37">
        <f t="shared" si="2164"/>
        <v>0.0002725617115</v>
      </c>
      <c r="AC221" s="36"/>
      <c r="AD221" s="37">
        <f t="shared" si="2165"/>
        <v>0.9568679046</v>
      </c>
      <c r="AE221" s="37">
        <f t="shared" si="2166"/>
        <v>0.9155961869</v>
      </c>
      <c r="AF221" s="37">
        <f t="shared" si="2167"/>
        <v>0.00186037765</v>
      </c>
      <c r="AG221" s="37">
        <f t="shared" si="2168"/>
        <v>0.001286129783</v>
      </c>
      <c r="AH221" s="36"/>
      <c r="AI221" s="37">
        <f t="shared" si="2169"/>
        <v>0.9832934395</v>
      </c>
      <c r="AJ221" s="37">
        <f t="shared" si="2170"/>
        <v>0.9668659881</v>
      </c>
      <c r="AK221" s="37">
        <f t="shared" si="2171"/>
        <v>0.0002791091643</v>
      </c>
      <c r="AL221" s="37">
        <f t="shared" si="2172"/>
        <v>0.0002676639904</v>
      </c>
      <c r="AM221" s="36"/>
      <c r="AN221" s="37">
        <f t="shared" si="2173"/>
        <v>0.9613966828</v>
      </c>
      <c r="AO221" s="37">
        <f t="shared" si="2174"/>
        <v>0.9242835817</v>
      </c>
      <c r="AP221" s="37">
        <f t="shared" si="2175"/>
        <v>0.001490216098</v>
      </c>
      <c r="AQ221" s="37">
        <f t="shared" si="2176"/>
        <v>0.00190815303</v>
      </c>
      <c r="AR221" s="36"/>
      <c r="AS221" s="37">
        <f t="shared" si="2177"/>
        <v>0.9907694847</v>
      </c>
      <c r="AT221" s="37">
        <f t="shared" si="2178"/>
        <v>0.9816241718</v>
      </c>
      <c r="AU221" s="37">
        <f t="shared" si="2179"/>
        <v>0.00008520241324</v>
      </c>
      <c r="AV221" s="37">
        <f t="shared" si="2180"/>
        <v>0.0004591352786</v>
      </c>
      <c r="AW221" s="36"/>
      <c r="AX221" s="37">
        <f t="shared" si="2181"/>
        <v>0.9614362675</v>
      </c>
      <c r="AY221" s="37">
        <f t="shared" si="2182"/>
        <v>0.9243596964</v>
      </c>
      <c r="AZ221" s="37">
        <f t="shared" si="2183"/>
        <v>0.001487161466</v>
      </c>
      <c r="BA221" s="37">
        <f t="shared" si="2184"/>
        <v>0.001906404237</v>
      </c>
      <c r="BB221" s="36"/>
      <c r="BC221" s="37">
        <f t="shared" si="2185"/>
        <v>0.9908148116</v>
      </c>
      <c r="BD221" s="37">
        <f t="shared" si="2186"/>
        <v>0.9817139909</v>
      </c>
      <c r="BE221" s="37">
        <f t="shared" si="2187"/>
        <v>0.00008436768567</v>
      </c>
      <c r="BF221" s="37">
        <f t="shared" si="2188"/>
        <v>0.0004581488176</v>
      </c>
      <c r="BG221" s="36"/>
      <c r="BH221" s="37">
        <f t="shared" si="2189"/>
        <v>0.9647152267</v>
      </c>
      <c r="BI221" s="37">
        <f t="shared" si="2190"/>
        <v>0.9306754686</v>
      </c>
      <c r="BJ221" s="37">
        <f t="shared" si="2191"/>
        <v>0.001245015227</v>
      </c>
      <c r="BK221" s="37">
        <f t="shared" si="2192"/>
        <v>0.002324026325</v>
      </c>
      <c r="BL221" s="36"/>
      <c r="BM221" s="37">
        <f t="shared" si="2193"/>
        <v>0.9782643115</v>
      </c>
      <c r="BN221" s="37">
        <f t="shared" si="2194"/>
        <v>0.9570010631</v>
      </c>
      <c r="BO221" s="37">
        <f t="shared" si="2195"/>
        <v>0.0004724401561</v>
      </c>
      <c r="BP221" s="37">
        <f t="shared" si="2196"/>
        <v>0.0002005273564</v>
      </c>
      <c r="BQ221" s="4"/>
    </row>
    <row r="222">
      <c r="A222" s="4"/>
      <c r="B222" s="4"/>
      <c r="C222" s="4"/>
      <c r="D222" s="4"/>
      <c r="E222" s="4"/>
      <c r="F222" s="4"/>
      <c r="G222" s="4"/>
      <c r="H222" s="4"/>
      <c r="I222" s="34" t="s">
        <v>43</v>
      </c>
      <c r="J222" s="34" t="s">
        <v>44</v>
      </c>
      <c r="K222" s="34" t="s">
        <v>45</v>
      </c>
      <c r="L222" s="34" t="s">
        <v>46</v>
      </c>
      <c r="M222" s="34" t="s">
        <v>47</v>
      </c>
      <c r="N222" s="34" t="s">
        <v>48</v>
      </c>
      <c r="O222" s="34" t="s">
        <v>49</v>
      </c>
      <c r="P222" s="34" t="s">
        <v>50</v>
      </c>
      <c r="Q222" s="34" t="s">
        <v>51</v>
      </c>
      <c r="R222" s="34" t="s">
        <v>52</v>
      </c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</row>
    <row r="223">
      <c r="A223" s="28">
        <v>25.0</v>
      </c>
      <c r="B223" s="29" t="s">
        <v>214</v>
      </c>
      <c r="C223" s="29" t="s">
        <v>215</v>
      </c>
      <c r="D223" s="24">
        <v>286655.0</v>
      </c>
      <c r="E223" s="24">
        <v>82.0</v>
      </c>
      <c r="F223" s="10"/>
      <c r="G223" s="10"/>
      <c r="H223" s="32" t="s">
        <v>216</v>
      </c>
      <c r="I223" s="27">
        <v>282843.364812</v>
      </c>
      <c r="J223" s="27">
        <v>289231.980662</v>
      </c>
      <c r="K223" s="27">
        <v>282907.326091</v>
      </c>
      <c r="L223" s="27">
        <v>289294.712445</v>
      </c>
      <c r="M223" s="27">
        <v>282651.406314</v>
      </c>
      <c r="N223" s="27">
        <v>288005.228792</v>
      </c>
      <c r="O223" s="27">
        <v>282792.533807</v>
      </c>
      <c r="P223" s="27">
        <v>288035.960753</v>
      </c>
      <c r="Q223" s="27">
        <v>289600.143629</v>
      </c>
      <c r="R223" s="27">
        <v>287132.623462</v>
      </c>
      <c r="S223" s="4"/>
      <c r="T223" s="37">
        <f t="shared" ref="T223:T225" si="2197">I223/$D223</f>
        <v>0.986703057</v>
      </c>
      <c r="U223" s="37">
        <f t="shared" ref="U223:U225" si="2198">T223^2</f>
        <v>0.9735829227</v>
      </c>
      <c r="V223" s="37">
        <f t="shared" ref="V223:V225" si="2199">(T223-1)^2</f>
        <v>0.0001768086924</v>
      </c>
      <c r="W223" s="37">
        <f t="shared" ref="W223:W225" si="2200">(T223*T$3-1)^2</f>
        <v>0.00003451159847</v>
      </c>
      <c r="X223" s="36"/>
      <c r="Y223" s="37">
        <f t="shared" ref="Y223:Y225" si="2201">J223/$D223</f>
        <v>1.008989833</v>
      </c>
      <c r="Z223" s="37">
        <f t="shared" ref="Z223:Z225" si="2202">Y223^2</f>
        <v>1.018060484</v>
      </c>
      <c r="AA223" s="37">
        <f t="shared" ref="AA223:AA225" si="2203">(Y223-1)^2</f>
        <v>0.0000808171026</v>
      </c>
      <c r="AB223" s="37">
        <f t="shared" ref="AB223:AB225" si="2204">(Y223*Y$3-1)^2</f>
        <v>0.00008608407238</v>
      </c>
      <c r="AC223" s="36"/>
      <c r="AD223" s="37">
        <f t="shared" ref="AD223:AD225" si="2205">K223/$D223</f>
        <v>0.9869261868</v>
      </c>
      <c r="AE223" s="37">
        <f t="shared" ref="AE223:AE225" si="2206">AD223^2</f>
        <v>0.9740232983</v>
      </c>
      <c r="AF223" s="37">
        <f t="shared" ref="AF223:AF225" si="2207">(AD223-1)^2</f>
        <v>0.0001709245903</v>
      </c>
      <c r="AG223" s="37">
        <f t="shared" ref="AG223:AG225" si="2208">(AD223*AD$3-1)^2</f>
        <v>0.00003109192047</v>
      </c>
      <c r="AH223" s="36"/>
      <c r="AI223" s="37">
        <f t="shared" ref="AI223:AI225" si="2209">L223/$D223</f>
        <v>1.009208674</v>
      </c>
      <c r="AJ223" s="37">
        <f t="shared" ref="AJ223:AJ225" si="2210">AI223^2</f>
        <v>1.018502148</v>
      </c>
      <c r="AK223" s="37">
        <f t="shared" ref="AK223:AK225" si="2211">(AI223-1)^2</f>
        <v>0.00008479967681</v>
      </c>
      <c r="AL223" s="37">
        <f t="shared" ref="AL223:AL225" si="2212">(AI223*AI$3-1)^2</f>
        <v>0.00009146850677</v>
      </c>
      <c r="AM223" s="36"/>
      <c r="AN223" s="37">
        <f t="shared" ref="AN223:AN225" si="2213">M223/$D223</f>
        <v>0.9860334071</v>
      </c>
      <c r="AO223" s="37">
        <f t="shared" ref="AO223:AO225" si="2214">AN223^2</f>
        <v>0.9722618799</v>
      </c>
      <c r="AP223" s="37">
        <f t="shared" ref="AP223:AP225" si="2215">(AN223-1)^2</f>
        <v>0.0001950657171</v>
      </c>
      <c r="AQ223" s="37">
        <f t="shared" ref="AQ223:AQ225" si="2216">(AN223*AN$3-1)^2</f>
        <v>0.0003677129706</v>
      </c>
      <c r="AR223" s="36"/>
      <c r="AS223" s="37">
        <f t="shared" ref="AS223:AS225" si="2217">N223/$D223</f>
        <v>1.004710292</v>
      </c>
      <c r="AT223" s="37">
        <f t="shared" ref="AT223:AT225" si="2218">AS223^2</f>
        <v>1.009442771</v>
      </c>
      <c r="AU223" s="37">
        <f t="shared" ref="AU223:AU225" si="2219">(AS223-1)^2</f>
        <v>0.000022186852</v>
      </c>
      <c r="AV223" s="37">
        <f t="shared" ref="AV223:AV225" si="2220">(AS223*AS$3-1)^2</f>
        <v>0.00005864885222</v>
      </c>
      <c r="AW223" s="36"/>
      <c r="AX223" s="37">
        <f t="shared" ref="AX223:AX225" si="2221">O223/$D223</f>
        <v>0.9865257324</v>
      </c>
      <c r="AY223" s="37">
        <f t="shared" ref="AY223:AY225" si="2222">AX223^2</f>
        <v>0.9732330206</v>
      </c>
      <c r="AZ223" s="37">
        <f t="shared" ref="AZ223:AZ225" si="2223">(AX223-1)^2</f>
        <v>0.0001815558887</v>
      </c>
      <c r="BA223" s="37">
        <f t="shared" ref="BA223:BA225" si="2224">(AX223*AX$3-1)^2</f>
        <v>0.0003499136135</v>
      </c>
      <c r="BB223" s="36"/>
      <c r="BC223" s="37">
        <f t="shared" ref="BC223:BC225" si="2225">P223/$D223</f>
        <v>1.004817501</v>
      </c>
      <c r="BD223" s="37">
        <f t="shared" ref="BD223:BD225" si="2226">BC223^2</f>
        <v>1.00965821</v>
      </c>
      <c r="BE223" s="37">
        <f t="shared" ref="BE223:BE225" si="2227">(BC223-1)^2</f>
        <v>0.00002320831601</v>
      </c>
      <c r="BF223" s="37">
        <f t="shared" ref="BF223:BF225" si="2228">(BC223*BC$3-1)^2</f>
        <v>0.00005737168576</v>
      </c>
      <c r="BG223" s="36"/>
      <c r="BH223" s="37">
        <f t="shared" ref="BH223:BH225" si="2229">Q223/$D223</f>
        <v>1.010274175</v>
      </c>
      <c r="BI223" s="37">
        <f t="shared" ref="BI223:BI225" si="2230">BH223^2</f>
        <v>1.020653909</v>
      </c>
      <c r="BJ223" s="37">
        <f t="shared" ref="BJ223:BJ225" si="2231">(BH223-1)^2</f>
        <v>0.0001055586715</v>
      </c>
      <c r="BK223" s="37">
        <f t="shared" ref="BK223:BK225" si="2232">(BH223*BH$3-1)^2</f>
        <v>0.00001062445971</v>
      </c>
      <c r="BL223" s="36"/>
      <c r="BM223" s="37">
        <f t="shared" ref="BM223:BM225" si="2233">R223/$D223</f>
        <v>1.001666196</v>
      </c>
      <c r="BN223" s="37">
        <f t="shared" ref="BN223:BN225" si="2234">BM223^2</f>
        <v>1.003335169</v>
      </c>
      <c r="BO223" s="37">
        <f t="shared" ref="BO223:BO225" si="2235">(BM223-1)^2</f>
        <v>0.000002776209664</v>
      </c>
      <c r="BP223" s="37">
        <f t="shared" ref="BP223:BP225" si="2236">(BM223*BM$3-1)^2</f>
        <v>0.000088780162</v>
      </c>
      <c r="BQ223" s="4"/>
    </row>
    <row r="224">
      <c r="A224" s="33">
        <v>57.0</v>
      </c>
      <c r="B224" s="4"/>
      <c r="C224" s="4"/>
      <c r="D224" s="24">
        <v>5659.47596</v>
      </c>
      <c r="E224" s="24">
        <v>7.2E-4</v>
      </c>
      <c r="F224" s="10"/>
      <c r="G224" s="10"/>
      <c r="H224" s="4"/>
      <c r="I224" s="27">
        <v>5614.355042</v>
      </c>
      <c r="J224" s="27">
        <v>5686.963689</v>
      </c>
      <c r="K224" s="27">
        <v>5613.230294</v>
      </c>
      <c r="L224" s="27">
        <v>5685.889021</v>
      </c>
      <c r="M224" s="27">
        <v>5646.432547</v>
      </c>
      <c r="N224" s="27">
        <v>5712.972428</v>
      </c>
      <c r="O224" s="27">
        <v>5645.539014</v>
      </c>
      <c r="P224" s="27">
        <v>5712.653135</v>
      </c>
      <c r="Q224" s="27">
        <v>5714.206121</v>
      </c>
      <c r="R224" s="27">
        <v>5652.337248</v>
      </c>
      <c r="S224" s="4"/>
      <c r="T224" s="37">
        <f t="shared" si="2197"/>
        <v>0.9920273682</v>
      </c>
      <c r="U224" s="37">
        <f t="shared" si="2198"/>
        <v>0.9841182993</v>
      </c>
      <c r="V224" s="37">
        <f t="shared" si="2199"/>
        <v>0.00006356285779</v>
      </c>
      <c r="W224" s="37">
        <f t="shared" si="2200"/>
        <v>0.0000002604010026</v>
      </c>
      <c r="X224" s="36"/>
      <c r="Y224" s="37">
        <f t="shared" si="2201"/>
        <v>1.004856939</v>
      </c>
      <c r="Z224" s="37">
        <f t="shared" si="2202"/>
        <v>1.009737468</v>
      </c>
      <c r="AA224" s="37">
        <f t="shared" si="2203"/>
        <v>0.00002358985557</v>
      </c>
      <c r="AB224" s="37">
        <f t="shared" si="2204"/>
        <v>0.00002646150678</v>
      </c>
      <c r="AC224" s="36"/>
      <c r="AD224" s="37">
        <f t="shared" si="2205"/>
        <v>0.9918286311</v>
      </c>
      <c r="AE224" s="37">
        <f t="shared" si="2206"/>
        <v>0.9837240334</v>
      </c>
      <c r="AF224" s="37">
        <f t="shared" si="2207"/>
        <v>0.00006677127013</v>
      </c>
      <c r="AG224" s="37">
        <f t="shared" si="2208"/>
        <v>0.0000004049085572</v>
      </c>
      <c r="AH224" s="36"/>
      <c r="AI224" s="37">
        <f t="shared" si="2209"/>
        <v>1.004667051</v>
      </c>
      <c r="AJ224" s="37">
        <f t="shared" si="2210"/>
        <v>1.009355883</v>
      </c>
      <c r="AK224" s="37">
        <f t="shared" si="2211"/>
        <v>0.00002178136184</v>
      </c>
      <c r="AL224" s="37">
        <f t="shared" si="2212"/>
        <v>0.00002520737745</v>
      </c>
      <c r="AM224" s="36"/>
      <c r="AN224" s="37">
        <f t="shared" si="2213"/>
        <v>0.9976952967</v>
      </c>
      <c r="AO224" s="37">
        <f t="shared" si="2214"/>
        <v>0.995395905</v>
      </c>
      <c r="AP224" s="37">
        <f t="shared" si="2215"/>
        <v>0.000005311657365</v>
      </c>
      <c r="AQ224" s="37">
        <f t="shared" si="2216"/>
        <v>0.00005738917024</v>
      </c>
      <c r="AR224" s="36"/>
      <c r="AS224" s="37">
        <f t="shared" si="2217"/>
        <v>1.009452548</v>
      </c>
      <c r="AT224" s="37">
        <f t="shared" si="2218"/>
        <v>1.018994447</v>
      </c>
      <c r="AU224" s="37">
        <f t="shared" si="2219"/>
        <v>0.00008935066314</v>
      </c>
      <c r="AV224" s="37">
        <f t="shared" si="2220"/>
        <v>0.000008846923596</v>
      </c>
      <c r="AW224" s="36"/>
      <c r="AX224" s="37">
        <f t="shared" si="2221"/>
        <v>0.997537414</v>
      </c>
      <c r="AY224" s="37">
        <f t="shared" si="2222"/>
        <v>0.9950808924</v>
      </c>
      <c r="AZ224" s="37">
        <f t="shared" si="2223"/>
        <v>0.000006064329576</v>
      </c>
      <c r="BA224" s="37">
        <f t="shared" si="2224"/>
        <v>0.00006010425034</v>
      </c>
      <c r="BB224" s="36"/>
      <c r="BC224" s="37">
        <f t="shared" si="2225"/>
        <v>1.009396131</v>
      </c>
      <c r="BD224" s="37">
        <f t="shared" si="2226"/>
        <v>1.018880548</v>
      </c>
      <c r="BE224" s="37">
        <f t="shared" si="2227"/>
        <v>0.00008828726943</v>
      </c>
      <c r="BF224" s="37">
        <f t="shared" si="2228"/>
        <v>0.000009316207661</v>
      </c>
      <c r="BG224" s="36"/>
      <c r="BH224" s="37">
        <f t="shared" si="2229"/>
        <v>1.009670535</v>
      </c>
      <c r="BI224" s="37">
        <f t="shared" si="2230"/>
        <v>1.019434589</v>
      </c>
      <c r="BJ224" s="37">
        <f t="shared" si="2231"/>
        <v>0.0000935192494</v>
      </c>
      <c r="BK224" s="37">
        <f t="shared" si="2232"/>
        <v>0.00001486157854</v>
      </c>
      <c r="BL224" s="36"/>
      <c r="BM224" s="37">
        <f t="shared" si="2233"/>
        <v>0.9987386267</v>
      </c>
      <c r="BN224" s="37">
        <f t="shared" si="2234"/>
        <v>0.9974788444</v>
      </c>
      <c r="BO224" s="37">
        <f t="shared" si="2235"/>
        <v>0.000001591062661</v>
      </c>
      <c r="BP224" s="37">
        <f t="shared" si="2236"/>
        <v>0.00004188787415</v>
      </c>
      <c r="BQ224" s="4"/>
    </row>
    <row r="225">
      <c r="B225" s="4"/>
      <c r="C225" s="4"/>
      <c r="D225" s="24">
        <v>5544.51269</v>
      </c>
      <c r="E225" s="24">
        <v>7.2E-4</v>
      </c>
      <c r="F225" s="10"/>
      <c r="G225" s="10"/>
      <c r="H225" s="4"/>
      <c r="I225" s="27">
        <v>5505.080858</v>
      </c>
      <c r="J225" s="27">
        <v>5577.301166</v>
      </c>
      <c r="K225" s="27">
        <v>5504.023677</v>
      </c>
      <c r="L225" s="27">
        <v>5576.290854</v>
      </c>
      <c r="M225" s="27">
        <v>5535.84483</v>
      </c>
      <c r="N225" s="27">
        <v>5601.852133</v>
      </c>
      <c r="O225" s="27">
        <v>5535.040044</v>
      </c>
      <c r="P225" s="27">
        <v>5601.556763</v>
      </c>
      <c r="Q225" s="27">
        <v>5603.638683</v>
      </c>
      <c r="R225" s="27">
        <v>5543.216494</v>
      </c>
      <c r="S225" s="4"/>
      <c r="T225" s="37">
        <f t="shared" si="2197"/>
        <v>0.9928881339</v>
      </c>
      <c r="U225" s="37">
        <f t="shared" si="2198"/>
        <v>0.9858268464</v>
      </c>
      <c r="V225" s="37">
        <f t="shared" si="2199"/>
        <v>0.00005057863983</v>
      </c>
      <c r="W225" s="37">
        <f t="shared" si="2200"/>
        <v>0.0000001274101613</v>
      </c>
      <c r="X225" s="36"/>
      <c r="Y225" s="37">
        <f t="shared" si="2201"/>
        <v>1.00591368</v>
      </c>
      <c r="Z225" s="37">
        <f t="shared" si="2202"/>
        <v>1.011862332</v>
      </c>
      <c r="AA225" s="37">
        <f t="shared" si="2203"/>
        <v>0.00003497161583</v>
      </c>
      <c r="AB225" s="37">
        <f t="shared" si="2204"/>
        <v>0.00003845386901</v>
      </c>
      <c r="AC225" s="36"/>
      <c r="AD225" s="37">
        <f t="shared" si="2205"/>
        <v>0.9926974623</v>
      </c>
      <c r="AE225" s="37">
        <f t="shared" si="2206"/>
        <v>0.9854482516</v>
      </c>
      <c r="AF225" s="37">
        <f t="shared" si="2207"/>
        <v>0.000053327057</v>
      </c>
      <c r="AG225" s="37">
        <f t="shared" si="2208"/>
        <v>0.00000005717243497</v>
      </c>
      <c r="AH225" s="36"/>
      <c r="AI225" s="37">
        <f t="shared" si="2209"/>
        <v>1.005731462</v>
      </c>
      <c r="AJ225" s="37">
        <f t="shared" si="2210"/>
        <v>1.011495774</v>
      </c>
      <c r="AK225" s="37">
        <f t="shared" si="2211"/>
        <v>0.00003284965709</v>
      </c>
      <c r="AL225" s="37">
        <f t="shared" si="2212"/>
        <v>0.00003703307865</v>
      </c>
      <c r="AM225" s="36"/>
      <c r="AN225" s="37">
        <f t="shared" si="2213"/>
        <v>0.9984366778</v>
      </c>
      <c r="AO225" s="37">
        <f t="shared" si="2214"/>
        <v>0.9968757995</v>
      </c>
      <c r="AP225" s="37">
        <f t="shared" si="2215"/>
        <v>0.000002443976427</v>
      </c>
      <c r="AQ225" s="37">
        <f t="shared" si="2216"/>
        <v>0.00004675960738</v>
      </c>
      <c r="AR225" s="36"/>
      <c r="AS225" s="37">
        <f t="shared" si="2217"/>
        <v>1.010341656</v>
      </c>
      <c r="AT225" s="37">
        <f t="shared" si="2218"/>
        <v>1.020790262</v>
      </c>
      <c r="AU225" s="37">
        <f t="shared" si="2219"/>
        <v>0.0001069498491</v>
      </c>
      <c r="AV225" s="37">
        <f t="shared" si="2220"/>
        <v>0.000004394118271</v>
      </c>
      <c r="AW225" s="36"/>
      <c r="AX225" s="37">
        <f t="shared" si="2221"/>
        <v>0.9982915278</v>
      </c>
      <c r="AY225" s="37">
        <f t="shared" si="2222"/>
        <v>0.9965859744</v>
      </c>
      <c r="AZ225" s="37">
        <f t="shared" si="2223"/>
        <v>0.000002918877385</v>
      </c>
      <c r="BA225" s="37">
        <f t="shared" si="2224"/>
        <v>0.00004903610673</v>
      </c>
      <c r="BB225" s="36"/>
      <c r="BC225" s="37">
        <f t="shared" si="2225"/>
        <v>1.010288384</v>
      </c>
      <c r="BD225" s="37">
        <f t="shared" si="2226"/>
        <v>1.020682618</v>
      </c>
      <c r="BE225" s="37">
        <f t="shared" si="2227"/>
        <v>0.0001058508355</v>
      </c>
      <c r="BF225" s="37">
        <f t="shared" si="2228"/>
        <v>0.000004713228291</v>
      </c>
      <c r="BG225" s="36"/>
      <c r="BH225" s="37">
        <f t="shared" si="2229"/>
        <v>1.010663875</v>
      </c>
      <c r="BI225" s="37">
        <f t="shared" si="2230"/>
        <v>1.021441469</v>
      </c>
      <c r="BJ225" s="37">
        <f t="shared" si="2231"/>
        <v>0.0001137182405</v>
      </c>
      <c r="BK225" s="37">
        <f t="shared" si="2232"/>
        <v>0.000008265845012</v>
      </c>
      <c r="BL225" s="36"/>
      <c r="BM225" s="37">
        <f t="shared" si="2233"/>
        <v>0.99976622</v>
      </c>
      <c r="BN225" s="37">
        <f t="shared" si="2234"/>
        <v>0.9995324947</v>
      </c>
      <c r="BO225" s="37">
        <f t="shared" si="2235"/>
        <v>0.0000000546530735</v>
      </c>
      <c r="BP225" s="37">
        <f t="shared" si="2236"/>
        <v>0.0000563645752</v>
      </c>
      <c r="BQ225" s="4"/>
    </row>
    <row r="226">
      <c r="A226" s="4"/>
      <c r="B226" s="4"/>
      <c r="C226" s="4"/>
      <c r="D226" s="4"/>
      <c r="E226" s="4"/>
      <c r="F226" s="4"/>
      <c r="G226" s="4"/>
      <c r="H226" s="4"/>
      <c r="I226" s="34" t="s">
        <v>43</v>
      </c>
      <c r="J226" s="34" t="s">
        <v>44</v>
      </c>
      <c r="K226" s="34" t="s">
        <v>45</v>
      </c>
      <c r="L226" s="34" t="s">
        <v>46</v>
      </c>
      <c r="M226" s="34" t="s">
        <v>47</v>
      </c>
      <c r="N226" s="34" t="s">
        <v>48</v>
      </c>
      <c r="O226" s="34" t="s">
        <v>49</v>
      </c>
      <c r="P226" s="34" t="s">
        <v>50</v>
      </c>
      <c r="Q226" s="34" t="s">
        <v>51</v>
      </c>
      <c r="R226" s="34" t="s">
        <v>52</v>
      </c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</row>
    <row r="227">
      <c r="A227" s="28">
        <v>27.0</v>
      </c>
      <c r="B227" s="29" t="s">
        <v>217</v>
      </c>
      <c r="C227" s="29" t="s">
        <v>218</v>
      </c>
      <c r="D227" s="24">
        <v>5135.058</v>
      </c>
      <c r="E227" s="24">
        <v>0.017</v>
      </c>
      <c r="F227" s="10"/>
      <c r="G227" s="10"/>
      <c r="H227" s="32" t="s">
        <v>219</v>
      </c>
      <c r="I227" s="27">
        <v>4862.193446</v>
      </c>
      <c r="J227" s="27">
        <v>5052.211573</v>
      </c>
      <c r="K227" s="27">
        <v>4862.414589</v>
      </c>
      <c r="L227" s="27">
        <v>5052.435708</v>
      </c>
      <c r="M227" s="27">
        <v>4937.292835</v>
      </c>
      <c r="N227" s="27">
        <v>5123.157939</v>
      </c>
      <c r="O227" s="27">
        <v>4937.423915</v>
      </c>
      <c r="P227" s="27">
        <v>5123.289615</v>
      </c>
      <c r="Q227" s="27">
        <v>4984.230437</v>
      </c>
      <c r="R227" s="27">
        <v>4822.016847</v>
      </c>
      <c r="S227" s="4"/>
      <c r="T227" s="37">
        <f t="shared" ref="T227:T229" si="2237">I227/$D227</f>
        <v>0.9468624202</v>
      </c>
      <c r="U227" s="37">
        <f t="shared" ref="U227:U229" si="2238">T227^2</f>
        <v>0.8965484429</v>
      </c>
      <c r="V227" s="37">
        <f t="shared" ref="V227:V229" si="2239">(T227-1)^2</f>
        <v>0.002823602382</v>
      </c>
      <c r="W227" s="37">
        <f t="shared" ref="W227:W229" si="2240">(T227*T$3-1)^2</f>
        <v>0.002117379091</v>
      </c>
      <c r="X227" s="36"/>
      <c r="Y227" s="37">
        <f t="shared" ref="Y227:Y229" si="2241">J227/$D227</f>
        <v>0.9838665061</v>
      </c>
      <c r="Z227" s="37">
        <f t="shared" ref="Z227:Z229" si="2242">Y227^2</f>
        <v>0.9679933018</v>
      </c>
      <c r="AA227" s="37">
        <f t="shared" ref="AA227:AA229" si="2243">(Y227-1)^2</f>
        <v>0.0002602896259</v>
      </c>
      <c r="AB227" s="37">
        <f t="shared" ref="AB227:AB229" si="2244">(Y227*Y$3-1)^2</f>
        <v>0.0002512971871</v>
      </c>
      <c r="AC227" s="36"/>
      <c r="AD227" s="37">
        <f t="shared" ref="AD227:AD229" si="2245">K227/$D227</f>
        <v>0.9469054856</v>
      </c>
      <c r="AE227" s="37">
        <f t="shared" ref="AE227:AE229" si="2246">AD227^2</f>
        <v>0.8966299986</v>
      </c>
      <c r="AF227" s="37">
        <f t="shared" ref="AF227:AF229" si="2247">(AD227-1)^2</f>
        <v>0.002819027461</v>
      </c>
      <c r="AG227" s="37">
        <f t="shared" ref="AG227:AG229" si="2248">(AD227*AD$3-1)^2</f>
        <v>0.002106879441</v>
      </c>
      <c r="AH227" s="36"/>
      <c r="AI227" s="37">
        <f t="shared" ref="AI227:AI229" si="2249">L227/$D227</f>
        <v>0.9839101541</v>
      </c>
      <c r="AJ227" s="37">
        <f t="shared" ref="AJ227:AJ229" si="2250">AI227^2</f>
        <v>0.9680791913</v>
      </c>
      <c r="AK227" s="37">
        <f t="shared" ref="AK227:AK229" si="2251">(AI227-1)^2</f>
        <v>0.0002588831417</v>
      </c>
      <c r="AL227" s="37">
        <f t="shared" ref="AL227:AL229" si="2252">(AI227*AI$3-1)^2</f>
        <v>0.0002478580478</v>
      </c>
      <c r="AM227" s="36"/>
      <c r="AN227" s="37">
        <f t="shared" ref="AN227:AN229" si="2253">M227/$D227</f>
        <v>0.9614872578</v>
      </c>
      <c r="AO227" s="37">
        <f t="shared" ref="AO227:AO229" si="2254">AN227^2</f>
        <v>0.9244577469</v>
      </c>
      <c r="AP227" s="37">
        <f t="shared" ref="AP227:AP229" si="2255">(AN227-1)^2</f>
        <v>0.001483231313</v>
      </c>
      <c r="AQ227" s="37">
        <f t="shared" ref="AQ227:AQ229" si="2256">(AN227*AN$3-1)^2</f>
        <v>0.001900289886</v>
      </c>
      <c r="AR227" s="36"/>
      <c r="AS227" s="37">
        <f t="shared" ref="AS227:AS229" si="2257">N227/$D227</f>
        <v>0.9976825849</v>
      </c>
      <c r="AT227" s="37">
        <f t="shared" ref="AT227:AT229" si="2258">AS227^2</f>
        <v>0.9953705402</v>
      </c>
      <c r="AU227" s="37">
        <f t="shared" ref="AU227:AU229" si="2259">(AS227-1)^2</f>
        <v>0.000005370412792</v>
      </c>
      <c r="AV227" s="37">
        <f t="shared" ref="AV227:AV229" si="2260">(AS227*AS$3-1)^2</f>
        <v>0.0002131438264</v>
      </c>
      <c r="AW227" s="36"/>
      <c r="AX227" s="37">
        <f t="shared" ref="AX227:AX229" si="2261">O227/$D227</f>
        <v>0.9615127843</v>
      </c>
      <c r="AY227" s="37">
        <f t="shared" ref="AY227:AY229" si="2262">AX227^2</f>
        <v>0.9245068343</v>
      </c>
      <c r="AZ227" s="37">
        <f t="shared" ref="AZ227:AZ229" si="2263">(AX227-1)^2</f>
        <v>0.001481265774</v>
      </c>
      <c r="BA227" s="37">
        <f t="shared" ref="BA227:BA229" si="2264">(AX227*AX$3-1)^2</f>
        <v>0.001899763652</v>
      </c>
      <c r="BB227" s="36"/>
      <c r="BC227" s="37">
        <f t="shared" ref="BC227:BC229" si="2265">P227/$D227</f>
        <v>0.9977082274</v>
      </c>
      <c r="BD227" s="37">
        <f t="shared" ref="BD227:BD229" si="2266">BC227^2</f>
        <v>0.9954217071</v>
      </c>
      <c r="BE227" s="37">
        <f t="shared" ref="BE227:BE229" si="2267">(BC227-1)^2</f>
        <v>0.00000525222145</v>
      </c>
      <c r="BF227" s="37">
        <f t="shared" ref="BF227:BF229" si="2268">(BC227*BC$3-1)^2</f>
        <v>0.0002130434609</v>
      </c>
      <c r="BG227" s="36"/>
      <c r="BH227" s="37">
        <f t="shared" ref="BH227:BH229" si="2269">Q227/$D227</f>
        <v>0.9706278755</v>
      </c>
      <c r="BI227" s="37">
        <f t="shared" ref="BI227:BI229" si="2270">BH227^2</f>
        <v>0.9421184727</v>
      </c>
      <c r="BJ227" s="37">
        <f t="shared" ref="BJ227:BJ229" si="2271">(BH227-1)^2</f>
        <v>0.0008627216989</v>
      </c>
      <c r="BK227" s="37">
        <f t="shared" ref="BK227:BK229" si="2272">(BH227*BH$3-1)^2</f>
        <v>0.001795616355</v>
      </c>
      <c r="BL227" s="36"/>
      <c r="BM227" s="37">
        <f t="shared" ref="BM227:BM229" si="2273">R227/$D227</f>
        <v>0.9390384387</v>
      </c>
      <c r="BN227" s="37">
        <f t="shared" ref="BN227:BN229" si="2274">BM227^2</f>
        <v>0.8817931894</v>
      </c>
      <c r="BO227" s="37">
        <f t="shared" ref="BO227:BO229" si="2275">(BM227-1)^2</f>
        <v>0.003716311955</v>
      </c>
      <c r="BP227" s="37">
        <f t="shared" ref="BP227:BP229" si="2276">(BM227*BM$3-1)^2</f>
        <v>0.002882656444</v>
      </c>
      <c r="BQ227" s="4"/>
    </row>
    <row r="228">
      <c r="A228" s="33">
        <v>58.0</v>
      </c>
      <c r="B228" s="4"/>
      <c r="C228" s="4"/>
      <c r="D228" s="24">
        <v>5070.04024</v>
      </c>
      <c r="E228" s="24">
        <v>4.4E-4</v>
      </c>
      <c r="F228" s="10"/>
      <c r="G228" s="10"/>
      <c r="H228" s="4"/>
      <c r="I228" s="27">
        <v>4783.423056</v>
      </c>
      <c r="J228" s="27">
        <v>4967.249299</v>
      </c>
      <c r="K228" s="27">
        <v>4783.672321</v>
      </c>
      <c r="L228" s="27">
        <v>4967.499098</v>
      </c>
      <c r="M228" s="27">
        <v>4868.213255</v>
      </c>
      <c r="N228" s="27">
        <v>5050.177971</v>
      </c>
      <c r="O228" s="27">
        <v>4868.361742</v>
      </c>
      <c r="P228" s="27">
        <v>5050.324461</v>
      </c>
      <c r="Q228" s="27">
        <v>4893.031506</v>
      </c>
      <c r="R228" s="27">
        <v>4768.95781</v>
      </c>
      <c r="S228" s="4"/>
      <c r="T228" s="37">
        <f t="shared" si="2237"/>
        <v>0.9434684597</v>
      </c>
      <c r="U228" s="37">
        <f t="shared" si="2238"/>
        <v>0.8901327345</v>
      </c>
      <c r="V228" s="37">
        <f t="shared" si="2239"/>
        <v>0.003195815045</v>
      </c>
      <c r="W228" s="37">
        <f t="shared" si="2240"/>
        <v>0.002443767676</v>
      </c>
      <c r="X228" s="36"/>
      <c r="Y228" s="37">
        <f t="shared" si="2241"/>
        <v>0.9797258136</v>
      </c>
      <c r="Z228" s="37">
        <f t="shared" si="2242"/>
        <v>0.9598626698</v>
      </c>
      <c r="AA228" s="37">
        <f t="shared" si="2243"/>
        <v>0.0004110426351</v>
      </c>
      <c r="AB228" s="37">
        <f t="shared" si="2244"/>
        <v>0.0003997692967</v>
      </c>
      <c r="AC228" s="36"/>
      <c r="AD228" s="37">
        <f t="shared" si="2245"/>
        <v>0.943517624</v>
      </c>
      <c r="AE228" s="37">
        <f t="shared" si="2246"/>
        <v>0.8902255069</v>
      </c>
      <c r="AF228" s="37">
        <f t="shared" si="2247"/>
        <v>0.003190258795</v>
      </c>
      <c r="AG228" s="37">
        <f t="shared" si="2248"/>
        <v>0.002431905706</v>
      </c>
      <c r="AH228" s="36"/>
      <c r="AI228" s="37">
        <f t="shared" si="2249"/>
        <v>0.9797750832</v>
      </c>
      <c r="AJ228" s="37">
        <f t="shared" si="2250"/>
        <v>0.9599592137</v>
      </c>
      <c r="AK228" s="37">
        <f t="shared" si="2251"/>
        <v>0.0004090472594</v>
      </c>
      <c r="AL228" s="37">
        <f t="shared" si="2252"/>
        <v>0.0003952157735</v>
      </c>
      <c r="AM228" s="36"/>
      <c r="AN228" s="37">
        <f t="shared" si="2253"/>
        <v>0.9601922321</v>
      </c>
      <c r="AO228" s="37">
        <f t="shared" si="2254"/>
        <v>0.9219691226</v>
      </c>
      <c r="AP228" s="37">
        <f t="shared" si="2255"/>
        <v>0.001584658383</v>
      </c>
      <c r="AQ228" s="37">
        <f t="shared" si="2256"/>
        <v>0.002014259148</v>
      </c>
      <c r="AR228" s="36"/>
      <c r="AS228" s="37">
        <f t="shared" si="2257"/>
        <v>0.9960824238</v>
      </c>
      <c r="AT228" s="37">
        <f t="shared" si="2258"/>
        <v>0.992180195</v>
      </c>
      <c r="AU228" s="37">
        <f t="shared" si="2259"/>
        <v>0.00001534740332</v>
      </c>
      <c r="AV228" s="37">
        <f t="shared" si="2260"/>
        <v>0.000261789433</v>
      </c>
      <c r="AW228" s="36"/>
      <c r="AX228" s="37">
        <f t="shared" si="2261"/>
        <v>0.9602215193</v>
      </c>
      <c r="AY228" s="37">
        <f t="shared" si="2262"/>
        <v>0.9220253661</v>
      </c>
      <c r="AZ228" s="37">
        <f t="shared" si="2263"/>
        <v>0.001582327529</v>
      </c>
      <c r="BA228" s="37">
        <f t="shared" si="2264"/>
        <v>0.002013379312</v>
      </c>
      <c r="BB228" s="36"/>
      <c r="BC228" s="37">
        <f t="shared" si="2265"/>
        <v>0.9961113171</v>
      </c>
      <c r="BD228" s="37">
        <f t="shared" si="2266"/>
        <v>0.992237756</v>
      </c>
      <c r="BE228" s="37">
        <f t="shared" si="2267"/>
        <v>0.00001512185503</v>
      </c>
      <c r="BF228" s="37">
        <f t="shared" si="2268"/>
        <v>0.000261573203</v>
      </c>
      <c r="BG228" s="36"/>
      <c r="BH228" s="37">
        <f t="shared" si="2269"/>
        <v>0.9650873118</v>
      </c>
      <c r="BI228" s="37">
        <f t="shared" si="2270"/>
        <v>0.9313935194</v>
      </c>
      <c r="BJ228" s="37">
        <f t="shared" si="2271"/>
        <v>0.001218895797</v>
      </c>
      <c r="BK228" s="37">
        <f t="shared" si="2272"/>
        <v>0.002288766598</v>
      </c>
      <c r="BL228" s="36"/>
      <c r="BM228" s="37">
        <f t="shared" si="2273"/>
        <v>0.9406153767</v>
      </c>
      <c r="BN228" s="37">
        <f t="shared" si="2274"/>
        <v>0.8847572868</v>
      </c>
      <c r="BO228" s="37">
        <f t="shared" si="2275"/>
        <v>0.00352653349</v>
      </c>
      <c r="BP228" s="37">
        <f t="shared" si="2276"/>
        <v>0.002714537874</v>
      </c>
      <c r="BQ228" s="4"/>
    </row>
    <row r="229">
      <c r="B229" s="4"/>
      <c r="C229" s="4"/>
      <c r="D229" s="24">
        <v>5054.0641</v>
      </c>
      <c r="E229" s="24">
        <v>4.3E-4</v>
      </c>
      <c r="F229" s="10"/>
      <c r="G229" s="10"/>
      <c r="H229" s="4"/>
      <c r="I229" s="27">
        <v>4769.86635</v>
      </c>
      <c r="J229" s="27">
        <v>4961.632928</v>
      </c>
      <c r="K229" s="27">
        <v>4770.127574</v>
      </c>
      <c r="L229" s="27">
        <v>4961.893721</v>
      </c>
      <c r="M229" s="27">
        <v>4839.619662</v>
      </c>
      <c r="N229" s="27">
        <v>5022.595276</v>
      </c>
      <c r="O229" s="27">
        <v>4839.769124</v>
      </c>
      <c r="P229" s="27">
        <v>5022.744314</v>
      </c>
      <c r="Q229" s="27">
        <v>4863.013893</v>
      </c>
      <c r="R229" s="27">
        <v>4764.805647</v>
      </c>
      <c r="S229" s="4"/>
      <c r="T229" s="37">
        <f t="shared" si="2237"/>
        <v>0.9437684714</v>
      </c>
      <c r="U229" s="37">
        <f t="shared" si="2238"/>
        <v>0.8906989276</v>
      </c>
      <c r="V229" s="37">
        <f t="shared" si="2239"/>
        <v>0.003161984809</v>
      </c>
      <c r="W229" s="37">
        <f t="shared" si="2240"/>
        <v>0.002413974076</v>
      </c>
      <c r="X229" s="36"/>
      <c r="Y229" s="37">
        <f t="shared" si="2241"/>
        <v>0.9817115157</v>
      </c>
      <c r="Z229" s="37">
        <f t="shared" si="2242"/>
        <v>0.9637575</v>
      </c>
      <c r="AA229" s="37">
        <f t="shared" si="2243"/>
        <v>0.0003344686584</v>
      </c>
      <c r="AB229" s="37">
        <f t="shared" si="2244"/>
        <v>0.0003242866977</v>
      </c>
      <c r="AC229" s="36"/>
      <c r="AD229" s="37">
        <f t="shared" si="2245"/>
        <v>0.9438201573</v>
      </c>
      <c r="AE229" s="37">
        <f t="shared" si="2246"/>
        <v>0.8907964894</v>
      </c>
      <c r="AF229" s="37">
        <f t="shared" si="2247"/>
        <v>0.003156174723</v>
      </c>
      <c r="AG229" s="37">
        <f t="shared" si="2248"/>
        <v>0.002401933473</v>
      </c>
      <c r="AH229" s="36"/>
      <c r="AI229" s="37">
        <f t="shared" si="2249"/>
        <v>0.9817631163</v>
      </c>
      <c r="AJ229" s="37">
        <f t="shared" si="2250"/>
        <v>0.9638588166</v>
      </c>
      <c r="AK229" s="37">
        <f t="shared" si="2251"/>
        <v>0.0003325839256</v>
      </c>
      <c r="AL229" s="37">
        <f t="shared" si="2252"/>
        <v>0.0003200986736</v>
      </c>
      <c r="AM229" s="36"/>
      <c r="AN229" s="37">
        <f t="shared" si="2253"/>
        <v>0.9575699014</v>
      </c>
      <c r="AO229" s="37">
        <f t="shared" si="2254"/>
        <v>0.9169401161</v>
      </c>
      <c r="AP229" s="37">
        <f t="shared" si="2255"/>
        <v>0.001800313266</v>
      </c>
      <c r="AQ229" s="37">
        <f t="shared" si="2256"/>
        <v>0.002255202781</v>
      </c>
      <c r="AR229" s="36"/>
      <c r="AS229" s="37">
        <f t="shared" si="2257"/>
        <v>0.9937735606</v>
      </c>
      <c r="AT229" s="37">
        <f t="shared" si="2258"/>
        <v>0.9875858897</v>
      </c>
      <c r="AU229" s="37">
        <f t="shared" si="2259"/>
        <v>0.00003876854799</v>
      </c>
      <c r="AV229" s="37">
        <f t="shared" si="2260"/>
        <v>0.0003407844535</v>
      </c>
      <c r="AW229" s="36"/>
      <c r="AX229" s="37">
        <f t="shared" si="2261"/>
        <v>0.9575994741</v>
      </c>
      <c r="AY229" s="37">
        <f t="shared" si="2262"/>
        <v>0.9169967527</v>
      </c>
      <c r="AZ229" s="37">
        <f t="shared" si="2263"/>
        <v>0.0017978046</v>
      </c>
      <c r="BA229" s="37">
        <f t="shared" si="2264"/>
        <v>0.002254239825</v>
      </c>
      <c r="BB229" s="36"/>
      <c r="BC229" s="37">
        <f t="shared" si="2265"/>
        <v>0.9938030493</v>
      </c>
      <c r="BD229" s="37">
        <f t="shared" si="2266"/>
        <v>0.9876445008</v>
      </c>
      <c r="BE229" s="37">
        <f t="shared" si="2267"/>
        <v>0.00003840219783</v>
      </c>
      <c r="BF229" s="37">
        <f t="shared" si="2268"/>
        <v>0.0003405141654</v>
      </c>
      <c r="BG229" s="36"/>
      <c r="BH229" s="37">
        <f t="shared" si="2269"/>
        <v>0.9621986973</v>
      </c>
      <c r="BI229" s="37">
        <f t="shared" si="2270"/>
        <v>0.9258263331</v>
      </c>
      <c r="BJ229" s="37">
        <f t="shared" si="2271"/>
        <v>0.001428938487</v>
      </c>
      <c r="BK229" s="37">
        <f t="shared" si="2272"/>
        <v>0.00256957485</v>
      </c>
      <c r="BL229" s="36"/>
      <c r="BM229" s="37">
        <f t="shared" si="2273"/>
        <v>0.9427671578</v>
      </c>
      <c r="BN229" s="37">
        <f t="shared" si="2274"/>
        <v>0.8888099139</v>
      </c>
      <c r="BO229" s="37">
        <f t="shared" si="2275"/>
        <v>0.003275598224</v>
      </c>
      <c r="BP229" s="37">
        <f t="shared" si="2276"/>
        <v>0.002493282947</v>
      </c>
      <c r="BQ229" s="4"/>
    </row>
    <row r="230">
      <c r="A230" s="4"/>
      <c r="B230" s="4"/>
      <c r="C230" s="4"/>
      <c r="D230" s="4"/>
      <c r="E230" s="4"/>
      <c r="F230" s="4"/>
      <c r="G230" s="4"/>
      <c r="H230" s="4"/>
      <c r="I230" s="34" t="s">
        <v>43</v>
      </c>
      <c r="J230" s="34" t="s">
        <v>44</v>
      </c>
      <c r="K230" s="34" t="s">
        <v>45</v>
      </c>
      <c r="L230" s="34" t="s">
        <v>46</v>
      </c>
      <c r="M230" s="34" t="s">
        <v>47</v>
      </c>
      <c r="N230" s="34" t="s">
        <v>48</v>
      </c>
      <c r="O230" s="34" t="s">
        <v>49</v>
      </c>
      <c r="P230" s="34" t="s">
        <v>50</v>
      </c>
      <c r="Q230" s="34" t="s">
        <v>51</v>
      </c>
      <c r="R230" s="34" t="s">
        <v>52</v>
      </c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</row>
    <row r="231">
      <c r="A231" s="28">
        <v>30.0</v>
      </c>
      <c r="B231" s="29" t="s">
        <v>220</v>
      </c>
      <c r="C231" s="29" t="s">
        <v>221</v>
      </c>
      <c r="D231" s="30">
        <f t="shared" ref="D231:E231" si="2277">29979.2458 * F231</f>
        <v>32002.28998</v>
      </c>
      <c r="E231" s="30">
        <f t="shared" si="2277"/>
        <v>0.01199169832</v>
      </c>
      <c r="F231" s="24">
        <v>1.06748149</v>
      </c>
      <c r="G231" s="24">
        <v>4.0E-7</v>
      </c>
      <c r="H231" s="32" t="s">
        <v>222</v>
      </c>
      <c r="I231" s="27">
        <v>32332.573298</v>
      </c>
      <c r="J231" s="27">
        <v>32299.429263</v>
      </c>
      <c r="K231" s="27">
        <v>32322.831529</v>
      </c>
      <c r="L231" s="27">
        <v>32289.712225</v>
      </c>
      <c r="M231" s="27">
        <v>32742.839708</v>
      </c>
      <c r="N231" s="27">
        <v>32755.89655</v>
      </c>
      <c r="O231" s="27">
        <v>32734.2863</v>
      </c>
      <c r="P231" s="27">
        <v>32747.373676</v>
      </c>
      <c r="Q231" s="27">
        <v>32166.489493</v>
      </c>
      <c r="R231" s="27">
        <v>31622.416335</v>
      </c>
      <c r="S231" s="4"/>
      <c r="T231" s="37">
        <f t="shared" ref="T231:T233" si="2279">I231/$D231</f>
        <v>1.010320615</v>
      </c>
      <c r="U231" s="37">
        <f t="shared" ref="U231:U233" si="2280">T231^2</f>
        <v>1.020747746</v>
      </c>
      <c r="V231" s="37">
        <f t="shared" ref="V231:V233" si="2281">(T231-1)^2</f>
        <v>0.0001065150994</v>
      </c>
      <c r="W231" s="37">
        <f t="shared" ref="W231:W233" si="2282">(T231*T$3-1)^2</f>
        <v>0.0003211464531</v>
      </c>
      <c r="X231" s="36"/>
      <c r="Y231" s="37">
        <f t="shared" ref="Y231:Y233" si="2283">J231/$D231</f>
        <v>1.009284938</v>
      </c>
      <c r="Z231" s="37">
        <f t="shared" ref="Z231:Z233" si="2284">Y231^2</f>
        <v>1.018656087</v>
      </c>
      <c r="AA231" s="37">
        <f t="shared" ref="AA231:AA233" si="2285">(Y231-1)^2</f>
        <v>0.00008621007892</v>
      </c>
      <c r="AB231" s="37">
        <f t="shared" ref="AB231:AB233" si="2286">(Y231*Y$3-1)^2</f>
        <v>0.00009164883081</v>
      </c>
      <c r="AC231" s="36"/>
      <c r="AD231" s="37">
        <f t="shared" ref="AD231:AD233" si="2287">K231/$D231</f>
        <v>1.010016207</v>
      </c>
      <c r="AE231" s="37">
        <f t="shared" ref="AE231:AE233" si="2288">AD231^2</f>
        <v>1.020132738</v>
      </c>
      <c r="AF231" s="37">
        <f t="shared" ref="AF231:AF233" si="2289">(AD231-1)^2</f>
        <v>0.000100324398</v>
      </c>
      <c r="AG231" s="37">
        <f t="shared" ref="AG231:AG233" si="2290">(AD231*AD$3-1)^2</f>
        <v>0.0003129157461</v>
      </c>
      <c r="AH231" s="36"/>
      <c r="AI231" s="37">
        <f t="shared" ref="AI231:AI233" si="2291">L231/$D231</f>
        <v>1.008981303</v>
      </c>
      <c r="AJ231" s="37">
        <f t="shared" ref="AJ231:AJ233" si="2292">AI231^2</f>
        <v>1.018043269</v>
      </c>
      <c r="AK231" s="37">
        <f t="shared" ref="AK231:AK233" si="2293">(AI231-1)^2</f>
        <v>0.00008066379593</v>
      </c>
      <c r="AL231" s="37">
        <f t="shared" ref="AL231:AL233" si="2294">(AI231*AI$3-1)^2</f>
        <v>0.00008716958722</v>
      </c>
      <c r="AM231" s="36"/>
      <c r="AN231" s="37">
        <f t="shared" ref="AN231:AN233" si="2295">M231/$D231</f>
        <v>1.023140523</v>
      </c>
      <c r="AO231" s="37">
        <f t="shared" ref="AO231:AO233" si="2296">AN231^2</f>
        <v>1.04681653</v>
      </c>
      <c r="AP231" s="37">
        <f t="shared" ref="AP231:AP233" si="2297">(AN231-1)^2</f>
        <v>0.0005354838121</v>
      </c>
      <c r="AQ231" s="37">
        <f t="shared" ref="AQ231:AQ233" si="2298">(AN231*AN$3-1)^2</f>
        <v>0.0003145385389</v>
      </c>
      <c r="AR231" s="36"/>
      <c r="AS231" s="37">
        <f t="shared" ref="AS231:AS233" si="2299">N231/$D231</f>
        <v>1.02354852</v>
      </c>
      <c r="AT231" s="37">
        <f t="shared" ref="AT231:AT233" si="2300">AS231^2</f>
        <v>1.047651573</v>
      </c>
      <c r="AU231" s="37">
        <f t="shared" ref="AU231:AU233" si="2301">(AS231-1)^2</f>
        <v>0.0005545328071</v>
      </c>
      <c r="AV231" s="37">
        <f t="shared" ref="AV231:AV233" si="2302">(AS231*AS$3-1)^2</f>
        <v>0.0001198601304</v>
      </c>
      <c r="AW231" s="36"/>
      <c r="AX231" s="37">
        <f t="shared" ref="AX231:AX233" si="2303">O231/$D231</f>
        <v>1.022873248</v>
      </c>
      <c r="AY231" s="37">
        <f t="shared" ref="AY231:AY233" si="2304">AX231^2</f>
        <v>1.046269682</v>
      </c>
      <c r="AZ231" s="37">
        <f t="shared" ref="AZ231:AZ233" si="2305">(AX231-1)^2</f>
        <v>0.0005231854872</v>
      </c>
      <c r="BA231" s="37">
        <f t="shared" ref="BA231:BA233" si="2306">(AX231*AX$3-1)^2</f>
        <v>0.0003044599579</v>
      </c>
      <c r="BB231" s="36"/>
      <c r="BC231" s="37">
        <f t="shared" ref="BC231:BC233" si="2307">P231/$D231</f>
        <v>1.0232822</v>
      </c>
      <c r="BD231" s="37">
        <f t="shared" ref="BD231:BD233" si="2308">BC231^2</f>
        <v>1.04710646</v>
      </c>
      <c r="BE231" s="37">
        <f t="shared" ref="BE231:BE233" si="2309">(BC231-1)^2</f>
        <v>0.0005420608145</v>
      </c>
      <c r="BF231" s="37">
        <f t="shared" ref="BF231:BF233" si="2310">(BC231*BC$3-1)^2</f>
        <v>0.0001136904566</v>
      </c>
      <c r="BG231" s="36"/>
      <c r="BH231" s="37">
        <f t="shared" ref="BH231:BH233" si="2311">Q231/$D231</f>
        <v>1.005130868</v>
      </c>
      <c r="BI231" s="37">
        <f t="shared" ref="BI231:BI233" si="2312">BH231^2</f>
        <v>1.010288061</v>
      </c>
      <c r="BJ231" s="37">
        <f t="shared" ref="BJ231:BJ233" si="2313">(BH231-1)^2</f>
        <v>0.0000263258038</v>
      </c>
      <c r="BK231" s="37">
        <f t="shared" ref="BK231:BK233" si="2314">(BH231*BH$3-1)^2</f>
        <v>0.00006945431441</v>
      </c>
      <c r="BL231" s="36"/>
      <c r="BM231" s="37">
        <f t="shared" ref="BM231:BM233" si="2315">R231/$D231</f>
        <v>0.9881297982</v>
      </c>
      <c r="BN231" s="37">
        <f t="shared" ref="BN231:BN233" si="2316">BM231^2</f>
        <v>0.9764004981</v>
      </c>
      <c r="BO231" s="37">
        <f t="shared" ref="BO231:BO233" si="2317">(BM231-1)^2</f>
        <v>0.0001409016912</v>
      </c>
      <c r="BP231" s="37">
        <f t="shared" ref="BP231:BP233" si="2318">(BM231*BM$3-1)^2</f>
        <v>0.00001779903973</v>
      </c>
      <c r="BQ231" s="4"/>
    </row>
    <row r="232">
      <c r="A232" s="33">
        <v>59.0</v>
      </c>
      <c r="B232" s="4"/>
      <c r="C232" s="4"/>
      <c r="D232" s="43">
        <f t="shared" ref="D232:E232" si="2278">29979.2458 * F232</f>
        <v>3320.281787</v>
      </c>
      <c r="E232" s="43">
        <f t="shared" si="2278"/>
        <v>0.001259128324</v>
      </c>
      <c r="F232" s="24">
        <v>0.110752679</v>
      </c>
      <c r="G232" s="24">
        <v>4.2E-8</v>
      </c>
      <c r="H232" s="4"/>
      <c r="I232" s="27">
        <v>3209.577109</v>
      </c>
      <c r="J232" s="27">
        <v>3243.80562</v>
      </c>
      <c r="K232" s="27">
        <v>3209.184014</v>
      </c>
      <c r="L232" s="27">
        <v>3243.465229</v>
      </c>
      <c r="M232" s="27">
        <v>3277.213178</v>
      </c>
      <c r="N232" s="27">
        <v>3313.303998</v>
      </c>
      <c r="O232" s="27">
        <v>3277.682787</v>
      </c>
      <c r="P232" s="27">
        <v>3313.808409</v>
      </c>
      <c r="Q232" s="27">
        <v>3325.188158</v>
      </c>
      <c r="R232" s="27">
        <v>3214.529201</v>
      </c>
      <c r="S232" s="4"/>
      <c r="T232" s="37">
        <f t="shared" si="2279"/>
        <v>0.9666580475</v>
      </c>
      <c r="U232" s="37">
        <f t="shared" si="2280"/>
        <v>0.9344277807</v>
      </c>
      <c r="V232" s="37">
        <f t="shared" si="2281"/>
        <v>0.001111685799</v>
      </c>
      <c r="W232" s="37">
        <f t="shared" si="2282"/>
        <v>0.0006796684485</v>
      </c>
      <c r="X232" s="36"/>
      <c r="Y232" s="37">
        <f t="shared" si="2283"/>
        <v>0.976966965</v>
      </c>
      <c r="Z232" s="37">
        <f t="shared" si="2284"/>
        <v>0.9544644506</v>
      </c>
      <c r="AA232" s="37">
        <f t="shared" si="2285"/>
        <v>0.0005305207033</v>
      </c>
      <c r="AB232" s="37">
        <f t="shared" si="2286"/>
        <v>0.0005177385337</v>
      </c>
      <c r="AC232" s="36"/>
      <c r="AD232" s="37">
        <f t="shared" si="2287"/>
        <v>0.9665396554</v>
      </c>
      <c r="AE232" s="37">
        <f t="shared" si="2288"/>
        <v>0.9341989055</v>
      </c>
      <c r="AF232" s="37">
        <f t="shared" si="2289"/>
        <v>0.001119594661</v>
      </c>
      <c r="AG232" s="37">
        <f t="shared" si="2290"/>
        <v>0.0006821198051</v>
      </c>
      <c r="AH232" s="36"/>
      <c r="AI232" s="37">
        <f t="shared" si="2291"/>
        <v>0.9768644462</v>
      </c>
      <c r="AJ232" s="37">
        <f t="shared" si="2292"/>
        <v>0.9542641463</v>
      </c>
      <c r="AK232" s="37">
        <f t="shared" si="2293"/>
        <v>0.0005352538474</v>
      </c>
      <c r="AL232" s="37">
        <f t="shared" si="2294"/>
        <v>0.0005194614088</v>
      </c>
      <c r="AM232" s="36"/>
      <c r="AN232" s="37">
        <f t="shared" si="2295"/>
        <v>0.9870286284</v>
      </c>
      <c r="AO232" s="37">
        <f t="shared" si="2296"/>
        <v>0.9742255134</v>
      </c>
      <c r="AP232" s="37">
        <f t="shared" si="2297"/>
        <v>0.0001682564802</v>
      </c>
      <c r="AQ232" s="37">
        <f t="shared" si="2298"/>
        <v>0.0003307262267</v>
      </c>
      <c r="AR232" s="36"/>
      <c r="AS232" s="37">
        <f t="shared" si="2299"/>
        <v>0.9978984348</v>
      </c>
      <c r="AT232" s="37">
        <f t="shared" si="2300"/>
        <v>0.9958012861</v>
      </c>
      <c r="AU232" s="37">
        <f t="shared" si="2301"/>
        <v>0.000004416576407</v>
      </c>
      <c r="AV232" s="37">
        <f t="shared" si="2302"/>
        <v>0.0002069642883</v>
      </c>
      <c r="AW232" s="36"/>
      <c r="AX232" s="37">
        <f t="shared" si="2303"/>
        <v>0.9871700649</v>
      </c>
      <c r="AY232" s="37">
        <f t="shared" si="2304"/>
        <v>0.9745047371</v>
      </c>
      <c r="AZ232" s="37">
        <f t="shared" si="2305"/>
        <v>0.000164607234</v>
      </c>
      <c r="BA232" s="37">
        <f t="shared" si="2306"/>
        <v>0.0003263464811</v>
      </c>
      <c r="BB232" s="36"/>
      <c r="BC232" s="37">
        <f t="shared" si="2307"/>
        <v>0.9980503529</v>
      </c>
      <c r="BD232" s="37">
        <f t="shared" si="2308"/>
        <v>0.9961045069</v>
      </c>
      <c r="BE232" s="37">
        <f t="shared" si="2309"/>
        <v>0.000003801123806</v>
      </c>
      <c r="BF232" s="37">
        <f t="shared" si="2310"/>
        <v>0.0002032934781</v>
      </c>
      <c r="BG232" s="36"/>
      <c r="BH232" s="37">
        <f t="shared" si="2311"/>
        <v>1.001477697</v>
      </c>
      <c r="BI232" s="37">
        <f t="shared" si="2312"/>
        <v>1.002957578</v>
      </c>
      <c r="BJ232" s="37">
        <f t="shared" si="2313"/>
        <v>0.000002183589149</v>
      </c>
      <c r="BK232" s="37">
        <f t="shared" si="2314"/>
        <v>0.0001425196145</v>
      </c>
      <c r="BL232" s="36"/>
      <c r="BM232" s="37">
        <f t="shared" si="2315"/>
        <v>0.9681495148</v>
      </c>
      <c r="BN232" s="37">
        <f t="shared" si="2316"/>
        <v>0.9373134831</v>
      </c>
      <c r="BO232" s="37">
        <f t="shared" si="2317"/>
        <v>0.001014453404</v>
      </c>
      <c r="BP232" s="37">
        <f t="shared" si="2318"/>
        <v>0.000593111762</v>
      </c>
      <c r="BQ232" s="4"/>
    </row>
    <row r="233">
      <c r="B233" s="4"/>
      <c r="C233" s="4"/>
      <c r="D233" s="43">
        <f t="shared" ref="D233:E233" si="2319">29979.2458 * F233</f>
        <v>3065.229846</v>
      </c>
      <c r="E233" s="43">
        <f t="shared" si="2319"/>
        <v>0.04796679328</v>
      </c>
      <c r="F233" s="24">
        <v>0.102245062</v>
      </c>
      <c r="G233" s="24">
        <v>1.6E-6</v>
      </c>
      <c r="H233" s="4"/>
      <c r="I233" s="27">
        <v>2976.271758</v>
      </c>
      <c r="J233" s="27">
        <v>3004.713142</v>
      </c>
      <c r="K233" s="27">
        <v>2975.843508</v>
      </c>
      <c r="L233" s="27">
        <v>3004.32937</v>
      </c>
      <c r="M233" s="27">
        <v>3037.706056</v>
      </c>
      <c r="N233" s="27">
        <v>3068.201228</v>
      </c>
      <c r="O233" s="27">
        <v>3038.031472</v>
      </c>
      <c r="P233" s="27">
        <v>3068.554628</v>
      </c>
      <c r="Q233" s="27">
        <v>3072.255145</v>
      </c>
      <c r="R233" s="27">
        <v>2974.493705</v>
      </c>
      <c r="S233" s="4"/>
      <c r="T233" s="37">
        <f t="shared" si="2279"/>
        <v>0.9709783305</v>
      </c>
      <c r="U233" s="37">
        <f t="shared" si="2280"/>
        <v>0.9427989183</v>
      </c>
      <c r="V233" s="37">
        <f t="shared" si="2281"/>
        <v>0.0008422573009</v>
      </c>
      <c r="W233" s="37">
        <f t="shared" si="2282"/>
        <v>0.0004716571944</v>
      </c>
      <c r="X233" s="36"/>
      <c r="Y233" s="37">
        <f t="shared" si="2283"/>
        <v>0.9802570422</v>
      </c>
      <c r="Z233" s="37">
        <f t="shared" si="2284"/>
        <v>0.9609038688</v>
      </c>
      <c r="AA233" s="37">
        <f t="shared" si="2285"/>
        <v>0.0003897843833</v>
      </c>
      <c r="AB233" s="37">
        <f t="shared" si="2286"/>
        <v>0.0003788025761</v>
      </c>
      <c r="AC233" s="36"/>
      <c r="AD233" s="37">
        <f t="shared" si="2287"/>
        <v>0.9708386183</v>
      </c>
      <c r="AE233" s="37">
        <f t="shared" si="2288"/>
        <v>0.9425276228</v>
      </c>
      <c r="AF233" s="37">
        <f t="shared" si="2289"/>
        <v>0.0008503861829</v>
      </c>
      <c r="AG233" s="37">
        <f t="shared" si="2290"/>
        <v>0.0004746211144</v>
      </c>
      <c r="AH233" s="36"/>
      <c r="AI233" s="37">
        <f t="shared" si="2291"/>
        <v>0.9801318405</v>
      </c>
      <c r="AJ233" s="37">
        <f t="shared" si="2292"/>
        <v>0.9606584247</v>
      </c>
      <c r="AK233" s="37">
        <f t="shared" si="2293"/>
        <v>0.0003947437627</v>
      </c>
      <c r="AL233" s="37">
        <f t="shared" si="2294"/>
        <v>0.0003811534519</v>
      </c>
      <c r="AM233" s="36"/>
      <c r="AN233" s="37">
        <f t="shared" si="2295"/>
        <v>0.9910206442</v>
      </c>
      <c r="AO233" s="37">
        <f t="shared" si="2296"/>
        <v>0.9821219171</v>
      </c>
      <c r="AP233" s="37">
        <f t="shared" si="2297"/>
        <v>0.00008062883142</v>
      </c>
      <c r="AQ233" s="37">
        <f t="shared" si="2298"/>
        <v>0.0002020649206</v>
      </c>
      <c r="AR233" s="36"/>
      <c r="AS233" s="37">
        <f t="shared" si="2299"/>
        <v>1.000969383</v>
      </c>
      <c r="AT233" s="37">
        <f t="shared" si="2300"/>
        <v>1.001939706</v>
      </c>
      <c r="AU233" s="37">
        <f t="shared" si="2301"/>
        <v>0.0000009397038829</v>
      </c>
      <c r="AV233" s="37">
        <f t="shared" si="2302"/>
        <v>0.0001288931082</v>
      </c>
      <c r="AW233" s="36"/>
      <c r="AX233" s="37">
        <f t="shared" si="2303"/>
        <v>0.9911268078</v>
      </c>
      <c r="AY233" s="37">
        <f t="shared" si="2304"/>
        <v>0.9823323492</v>
      </c>
      <c r="AZ233" s="37">
        <f t="shared" si="2305"/>
        <v>0.00007873353969</v>
      </c>
      <c r="BA233" s="37">
        <f t="shared" si="2306"/>
        <v>0.0001996371984</v>
      </c>
      <c r="BB233" s="36"/>
      <c r="BC233" s="37">
        <f t="shared" si="2307"/>
        <v>1.001084676</v>
      </c>
      <c r="BD233" s="37">
        <f t="shared" si="2308"/>
        <v>1.002170529</v>
      </c>
      <c r="BE233" s="37">
        <f t="shared" si="2309"/>
        <v>0.000001176522887</v>
      </c>
      <c r="BF233" s="37">
        <f t="shared" si="2310"/>
        <v>0.0001268146139</v>
      </c>
      <c r="BG233" s="36"/>
      <c r="BH233" s="37">
        <f t="shared" si="2311"/>
        <v>1.002291932</v>
      </c>
      <c r="BI233" s="37">
        <f t="shared" si="2312"/>
        <v>1.004589118</v>
      </c>
      <c r="BJ233" s="37">
        <f t="shared" si="2313"/>
        <v>0.000005252953931</v>
      </c>
      <c r="BK233" s="37">
        <f t="shared" si="2314"/>
        <v>0.0001239844469</v>
      </c>
      <c r="BL233" s="36"/>
      <c r="BM233" s="37">
        <f t="shared" si="2315"/>
        <v>0.9703982588</v>
      </c>
      <c r="BN233" s="37">
        <f t="shared" si="2316"/>
        <v>0.9416727807</v>
      </c>
      <c r="BO233" s="37">
        <f t="shared" si="2317"/>
        <v>0.0008762630807</v>
      </c>
      <c r="BP233" s="37">
        <f t="shared" si="2318"/>
        <v>0.0004878677931</v>
      </c>
      <c r="BQ233" s="4"/>
    </row>
    <row r="234">
      <c r="A234" s="4"/>
      <c r="B234" s="4"/>
      <c r="C234" s="4"/>
      <c r="D234" s="4"/>
      <c r="E234" s="4"/>
      <c r="F234" s="4"/>
      <c r="G234" s="4"/>
      <c r="H234" s="4"/>
      <c r="I234" s="34" t="s">
        <v>43</v>
      </c>
      <c r="J234" s="34" t="s">
        <v>44</v>
      </c>
      <c r="K234" s="34" t="s">
        <v>45</v>
      </c>
      <c r="L234" s="34" t="s">
        <v>46</v>
      </c>
      <c r="M234" s="34" t="s">
        <v>47</v>
      </c>
      <c r="N234" s="34" t="s">
        <v>48</v>
      </c>
      <c r="O234" s="34" t="s">
        <v>49</v>
      </c>
      <c r="P234" s="34" t="s">
        <v>50</v>
      </c>
      <c r="Q234" s="34" t="s">
        <v>51</v>
      </c>
      <c r="R234" s="34" t="s">
        <v>52</v>
      </c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</row>
    <row r="235">
      <c r="A235" s="28">
        <v>31.0</v>
      </c>
      <c r="B235" s="29" t="s">
        <v>223</v>
      </c>
      <c r="C235" s="29" t="s">
        <v>224</v>
      </c>
      <c r="D235" s="30">
        <f t="shared" ref="D235:E235" si="2320">29979.2458 * F235</f>
        <v>41811.21979</v>
      </c>
      <c r="E235" s="30">
        <f t="shared" si="2320"/>
        <v>0</v>
      </c>
      <c r="F235" s="24">
        <v>1.39467217</v>
      </c>
      <c r="G235" s="10"/>
      <c r="H235" s="32" t="s">
        <v>225</v>
      </c>
      <c r="I235" s="27">
        <v>42460.041527</v>
      </c>
      <c r="J235" s="27">
        <v>42011.572813</v>
      </c>
      <c r="K235" s="27">
        <v>42444.812679</v>
      </c>
      <c r="L235" s="27">
        <v>41997.066032</v>
      </c>
      <c r="M235" s="27">
        <v>42867.684343</v>
      </c>
      <c r="N235" s="27">
        <v>42527.557694</v>
      </c>
      <c r="O235" s="27">
        <v>42860.9927</v>
      </c>
      <c r="P235" s="27">
        <v>42521.059391</v>
      </c>
      <c r="Q235" s="27">
        <v>42087.737458</v>
      </c>
      <c r="R235" s="27">
        <v>41675.884523</v>
      </c>
      <c r="S235" s="4"/>
      <c r="T235" s="37">
        <f t="shared" ref="T235:T237" si="2322">I235/$D235</f>
        <v>1.015517886</v>
      </c>
      <c r="U235" s="37">
        <f t="shared" ref="U235:U237" si="2323">T235^2</f>
        <v>1.031276576</v>
      </c>
      <c r="V235" s="37">
        <f t="shared" ref="V235:V237" si="2324">(T235-1)^2</f>
        <v>0.0002408047784</v>
      </c>
      <c r="W235" s="37">
        <f t="shared" ref="W235:W237" si="2325">(T235*T$3-1)^2</f>
        <v>0.0005362431977</v>
      </c>
      <c r="X235" s="36"/>
      <c r="Y235" s="37">
        <f t="shared" ref="Y235:Y237" si="2326">J235/$D235</f>
        <v>1.004791848</v>
      </c>
      <c r="Z235" s="37">
        <f t="shared" ref="Z235:Z237" si="2327">Y235^2</f>
        <v>1.009606658</v>
      </c>
      <c r="AA235" s="37">
        <f t="shared" ref="AA235:AA237" si="2328">(Y235-1)^2</f>
        <v>0.00002296180913</v>
      </c>
      <c r="AB235" s="37">
        <f t="shared" ref="AB235:AB237" si="2329">(Y235*Y$3-1)^2</f>
        <v>0.00002579589163</v>
      </c>
      <c r="AC235" s="36"/>
      <c r="AD235" s="37">
        <f t="shared" ref="AD235:AD237" si="2330">K235/$D235</f>
        <v>1.015153657</v>
      </c>
      <c r="AE235" s="37">
        <f t="shared" ref="AE235:AE237" si="2331">AD235^2</f>
        <v>1.030536947</v>
      </c>
      <c r="AF235" s="37">
        <f t="shared" ref="AF235:AF237" si="2332">(AD235-1)^2</f>
        <v>0.0002296333209</v>
      </c>
      <c r="AG235" s="37">
        <f t="shared" ref="AG235:AG237" si="2333">(AD235*AD$3-1)^2</f>
        <v>0.0005228496019</v>
      </c>
      <c r="AH235" s="36"/>
      <c r="AI235" s="37">
        <f t="shared" ref="AI235:AI237" si="2334">L235/$D235</f>
        <v>1.004444889</v>
      </c>
      <c r="AJ235" s="37">
        <f t="shared" ref="AJ235:AJ237" si="2335">AI235^2</f>
        <v>1.008909535</v>
      </c>
      <c r="AK235" s="37">
        <f t="shared" ref="AK235:AK237" si="2336">(AI235-1)^2</f>
        <v>0.00001975703954</v>
      </c>
      <c r="AL235" s="37">
        <f t="shared" ref="AL235:AL237" si="2337">(AI235*AI$3-1)^2</f>
        <v>0.00002302517237</v>
      </c>
      <c r="AM235" s="36"/>
      <c r="AN235" s="37">
        <f t="shared" ref="AN235:AN237" si="2338">M235/$D235</f>
        <v>1.025267489</v>
      </c>
      <c r="AO235" s="37">
        <f t="shared" ref="AO235:AO237" si="2339">AN235^2</f>
        <v>1.051173425</v>
      </c>
      <c r="AP235" s="37">
        <f t="shared" ref="AP235:AP237" si="2340">(AN235-1)^2</f>
        <v>0.0006384460148</v>
      </c>
      <c r="AQ235" s="37">
        <f t="shared" ref="AQ235:AQ237" si="2341">(AN235*AN$3-1)^2</f>
        <v>0.0003940607589</v>
      </c>
      <c r="AR235" s="36"/>
      <c r="AS235" s="37">
        <f t="shared" ref="AS235:AS237" si="2342">N235/$D235</f>
        <v>1.017132672</v>
      </c>
      <c r="AT235" s="37">
        <f t="shared" ref="AT235:AT237" si="2343">AS235^2</f>
        <v>1.034558872</v>
      </c>
      <c r="AU235" s="37">
        <f t="shared" ref="AU235:AU237" si="2344">(AS235-1)^2</f>
        <v>0.0002935284371</v>
      </c>
      <c r="AV235" s="37">
        <f t="shared" ref="AV235:AV237" si="2345">(AS235*AS$3-1)^2</f>
        <v>0.00002126315795</v>
      </c>
      <c r="AW235" s="36"/>
      <c r="AX235" s="37">
        <f t="shared" ref="AX235:AX237" si="2346">O235/$D235</f>
        <v>1.025107445</v>
      </c>
      <c r="AY235" s="37">
        <f t="shared" ref="AY235:AY237" si="2347">AX235^2</f>
        <v>1.050845274</v>
      </c>
      <c r="AZ235" s="37">
        <f t="shared" ref="AZ235:AZ237" si="2348">(AX235-1)^2</f>
        <v>0.000630383799</v>
      </c>
      <c r="BA235" s="37">
        <f t="shared" ref="BA235:BA237" si="2349">(AX235*AX$3-1)^2</f>
        <v>0.0003869533347</v>
      </c>
      <c r="BB235" s="36"/>
      <c r="BC235" s="37">
        <f t="shared" ref="BC235:BC237" si="2350">P235/$D235</f>
        <v>1.016977252</v>
      </c>
      <c r="BD235" s="37">
        <f t="shared" ref="BD235:BD237" si="2351">BC235^2</f>
        <v>1.03424273</v>
      </c>
      <c r="BE235" s="37">
        <f t="shared" ref="BE235:BE237" si="2352">(BC235-1)^2</f>
        <v>0.0002882270703</v>
      </c>
      <c r="BF235" s="37">
        <f t="shared" ref="BF235:BF237" si="2353">(BC235*BC$3-1)^2</f>
        <v>0.00001967260016</v>
      </c>
      <c r="BG235" s="36"/>
      <c r="BH235" s="37">
        <f t="shared" ref="BH235:BH237" si="2354">Q235/$D235</f>
        <v>1.00661348</v>
      </c>
      <c r="BI235" s="37">
        <f t="shared" ref="BI235:BI237" si="2355">BH235^2</f>
        <v>1.013270698</v>
      </c>
      <c r="BJ235" s="37">
        <f t="shared" ref="BJ235:BJ237" si="2356">(BH235-1)^2</f>
        <v>0.00004373811684</v>
      </c>
      <c r="BK235" s="37">
        <f t="shared" ref="BK235:BK237" si="2357">(BH235*BH$3-1)^2</f>
        <v>0.00004721303874</v>
      </c>
      <c r="BL235" s="36"/>
      <c r="BM235" s="37">
        <f t="shared" ref="BM235:BM237" si="2358">R235/$D235</f>
        <v>0.9967631829</v>
      </c>
      <c r="BN235" s="37">
        <f t="shared" ref="BN235:BN237" si="2359">BM235^2</f>
        <v>0.9935368428</v>
      </c>
      <c r="BO235" s="37">
        <f t="shared" ref="BO235:BO237" si="2360">(BM235-1)^2</f>
        <v>0.00001047698504</v>
      </c>
      <c r="BP235" s="37">
        <f t="shared" ref="BP235:BP237" si="2361">(BM235*BM$3-1)^2</f>
        <v>0.00002008244514</v>
      </c>
      <c r="BQ235" s="4"/>
    </row>
    <row r="236">
      <c r="A236" s="33">
        <v>60.0</v>
      </c>
      <c r="B236" s="4"/>
      <c r="C236" s="4"/>
      <c r="D236" s="43">
        <f t="shared" ref="D236:E236" si="2321">29979.2458 * F236</f>
        <v>5715.97941</v>
      </c>
      <c r="E236" s="43">
        <f t="shared" si="2321"/>
        <v>0</v>
      </c>
      <c r="F236" s="24">
        <v>0.19066455</v>
      </c>
      <c r="G236" s="10"/>
      <c r="H236" s="4"/>
      <c r="I236" s="27">
        <v>5584.283212</v>
      </c>
      <c r="J236" s="27">
        <v>5619.757722</v>
      </c>
      <c r="K236" s="27">
        <v>5584.59454</v>
      </c>
      <c r="L236" s="27">
        <v>5620.08802</v>
      </c>
      <c r="M236" s="27">
        <v>5686.641068</v>
      </c>
      <c r="N236" s="27">
        <v>5723.021739</v>
      </c>
      <c r="O236" s="27">
        <v>5687.035966</v>
      </c>
      <c r="P236" s="27">
        <v>5723.430151</v>
      </c>
      <c r="Q236" s="27">
        <v>5742.627949</v>
      </c>
      <c r="R236" s="27">
        <v>5538.669255</v>
      </c>
      <c r="S236" s="4"/>
      <c r="T236" s="37">
        <f t="shared" si="2322"/>
        <v>0.9769599944</v>
      </c>
      <c r="U236" s="37">
        <f t="shared" si="2323"/>
        <v>0.9544508306</v>
      </c>
      <c r="V236" s="37">
        <f t="shared" si="2324"/>
        <v>0.0005308418595</v>
      </c>
      <c r="W236" s="37">
        <f t="shared" si="2325"/>
        <v>0.0002462078041</v>
      </c>
      <c r="X236" s="36"/>
      <c r="Y236" s="37">
        <f t="shared" si="2326"/>
        <v>0.9831661941</v>
      </c>
      <c r="Z236" s="37">
        <f t="shared" si="2327"/>
        <v>0.9666157653</v>
      </c>
      <c r="AA236" s="37">
        <f t="shared" si="2328"/>
        <v>0.0002833770204</v>
      </c>
      <c r="AB236" s="37">
        <f t="shared" si="2329"/>
        <v>0.0002739974377</v>
      </c>
      <c r="AC236" s="36"/>
      <c r="AD236" s="37">
        <f t="shared" si="2330"/>
        <v>0.9770144606</v>
      </c>
      <c r="AE236" s="37">
        <f t="shared" si="2331"/>
        <v>0.9545572563</v>
      </c>
      <c r="AF236" s="37">
        <f t="shared" si="2332"/>
        <v>0.0005283350204</v>
      </c>
      <c r="AG236" s="37">
        <f t="shared" si="2333"/>
        <v>0.0002422082074</v>
      </c>
      <c r="AH236" s="36"/>
      <c r="AI236" s="37">
        <f t="shared" si="2334"/>
        <v>0.9832239791</v>
      </c>
      <c r="AJ236" s="37">
        <f t="shared" si="2335"/>
        <v>0.9667293932</v>
      </c>
      <c r="AK236" s="37">
        <f t="shared" si="2336"/>
        <v>0.0002814348758</v>
      </c>
      <c r="AL236" s="37">
        <f t="shared" si="2337"/>
        <v>0.000269942422</v>
      </c>
      <c r="AM236" s="36"/>
      <c r="AN236" s="37">
        <f t="shared" si="2338"/>
        <v>0.9948673115</v>
      </c>
      <c r="AO236" s="37">
        <f t="shared" si="2339"/>
        <v>0.9897609675</v>
      </c>
      <c r="AP236" s="37">
        <f t="shared" si="2340"/>
        <v>0.00002634449126</v>
      </c>
      <c r="AQ236" s="37">
        <f t="shared" si="2341"/>
        <v>0.0001079231941</v>
      </c>
      <c r="AR236" s="36"/>
      <c r="AS236" s="37">
        <f t="shared" si="2342"/>
        <v>1.001232042</v>
      </c>
      <c r="AT236" s="37">
        <f t="shared" si="2343"/>
        <v>1.002465603</v>
      </c>
      <c r="AU236" s="37">
        <f t="shared" si="2344"/>
        <v>0.000001517928567</v>
      </c>
      <c r="AV236" s="37">
        <f t="shared" si="2345"/>
        <v>0.0001230698327</v>
      </c>
      <c r="AW236" s="36"/>
      <c r="AX236" s="37">
        <f t="shared" si="2346"/>
        <v>0.9949363982</v>
      </c>
      <c r="AY236" s="37">
        <f t="shared" si="2347"/>
        <v>0.9898984364</v>
      </c>
      <c r="AZ236" s="37">
        <f t="shared" si="2348"/>
        <v>0.00002564006349</v>
      </c>
      <c r="BA236" s="37">
        <f t="shared" si="2349"/>
        <v>0.0001069138496</v>
      </c>
      <c r="BB236" s="36"/>
      <c r="BC236" s="37">
        <f t="shared" si="2350"/>
        <v>1.001303493</v>
      </c>
      <c r="BD236" s="37">
        <f t="shared" si="2351"/>
        <v>1.002608686</v>
      </c>
      <c r="BE236" s="37">
        <f t="shared" si="2352"/>
        <v>0.000001699094938</v>
      </c>
      <c r="BF236" s="37">
        <f t="shared" si="2353"/>
        <v>0.0001219938162</v>
      </c>
      <c r="BG236" s="36"/>
      <c r="BH236" s="37">
        <f t="shared" si="2354"/>
        <v>1.004662113</v>
      </c>
      <c r="BI236" s="37">
        <f t="shared" si="2355"/>
        <v>1.00934596</v>
      </c>
      <c r="BJ236" s="37">
        <f t="shared" si="2356"/>
        <v>0.0000217352932</v>
      </c>
      <c r="BK236" s="37">
        <f t="shared" si="2357"/>
        <v>0.00007737667504</v>
      </c>
      <c r="BL236" s="36"/>
      <c r="BM236" s="37">
        <f t="shared" si="2358"/>
        <v>0.9689799172</v>
      </c>
      <c r="BN236" s="37">
        <f t="shared" si="2359"/>
        <v>0.9389220799</v>
      </c>
      <c r="BO236" s="37">
        <f t="shared" si="2360"/>
        <v>0.0009622455393</v>
      </c>
      <c r="BP236" s="37">
        <f t="shared" si="2361"/>
        <v>0.0005530518132</v>
      </c>
      <c r="BQ236" s="4"/>
    </row>
    <row r="237">
      <c r="B237" s="4"/>
      <c r="C237" s="4"/>
      <c r="D237" s="43">
        <f t="shared" ref="D237:E237" si="2362">29979.2458 * F237</f>
        <v>5194.891671</v>
      </c>
      <c r="E237" s="43">
        <f t="shared" si="2362"/>
        <v>0</v>
      </c>
      <c r="F237" s="24">
        <v>0.173282934</v>
      </c>
      <c r="G237" s="10"/>
      <c r="H237" s="4"/>
      <c r="I237" s="27">
        <v>5101.278888</v>
      </c>
      <c r="J237" s="27">
        <v>5122.787104</v>
      </c>
      <c r="K237" s="27">
        <v>5101.309976</v>
      </c>
      <c r="L237" s="27">
        <v>5122.835859</v>
      </c>
      <c r="M237" s="27">
        <v>5191.957572</v>
      </c>
      <c r="N237" s="27">
        <v>5215.931534</v>
      </c>
      <c r="O237" s="27">
        <v>5192.182236</v>
      </c>
      <c r="P237" s="27">
        <v>5216.166246</v>
      </c>
      <c r="Q237" s="27">
        <v>5222.69333</v>
      </c>
      <c r="R237" s="27">
        <v>5052.690432</v>
      </c>
      <c r="S237" s="4"/>
      <c r="T237" s="37">
        <f t="shared" si="2322"/>
        <v>0.9819798392</v>
      </c>
      <c r="U237" s="37">
        <f t="shared" si="2323"/>
        <v>0.9642844046</v>
      </c>
      <c r="V237" s="37">
        <f t="shared" si="2324"/>
        <v>0.0003247261958</v>
      </c>
      <c r="W237" s="37">
        <f t="shared" si="2325"/>
        <v>0.0001130692945</v>
      </c>
      <c r="X237" s="36"/>
      <c r="Y237" s="37">
        <f t="shared" si="2326"/>
        <v>0.9861201018</v>
      </c>
      <c r="Z237" s="37">
        <f t="shared" si="2327"/>
        <v>0.9724328553</v>
      </c>
      <c r="AA237" s="37">
        <f t="shared" si="2328"/>
        <v>0.0001926515728</v>
      </c>
      <c r="AB237" s="37">
        <f t="shared" si="2329"/>
        <v>0.0001849087632</v>
      </c>
      <c r="AC237" s="36"/>
      <c r="AD237" s="37">
        <f t="shared" si="2330"/>
        <v>0.9819858235</v>
      </c>
      <c r="AE237" s="37">
        <f t="shared" si="2331"/>
        <v>0.9642961576</v>
      </c>
      <c r="AF237" s="37">
        <f t="shared" si="2332"/>
        <v>0.000324510554</v>
      </c>
      <c r="AG237" s="37">
        <f t="shared" si="2333"/>
        <v>0.0001113849915</v>
      </c>
      <c r="AH237" s="36"/>
      <c r="AI237" s="37">
        <f t="shared" si="2334"/>
        <v>0.986129487</v>
      </c>
      <c r="AJ237" s="37">
        <f t="shared" si="2335"/>
        <v>0.9724513652</v>
      </c>
      <c r="AK237" s="37">
        <f t="shared" si="2336"/>
        <v>0.0001923911302</v>
      </c>
      <c r="AL237" s="37">
        <f t="shared" si="2337"/>
        <v>0.0001828821843</v>
      </c>
      <c r="AM237" s="36"/>
      <c r="AN237" s="37">
        <f t="shared" si="2338"/>
        <v>0.9994351953</v>
      </c>
      <c r="AO237" s="37">
        <f t="shared" si="2339"/>
        <v>0.9988707096</v>
      </c>
      <c r="AP237" s="37">
        <f t="shared" si="2340"/>
        <v>0.0000003190043707</v>
      </c>
      <c r="AQ237" s="37">
        <f t="shared" si="2341"/>
        <v>0.00003416235773</v>
      </c>
      <c r="AR237" s="36"/>
      <c r="AS237" s="37">
        <f t="shared" si="2342"/>
        <v>1.004050106</v>
      </c>
      <c r="AT237" s="37">
        <f t="shared" si="2343"/>
        <v>1.008116616</v>
      </c>
      <c r="AU237" s="37">
        <f t="shared" si="2344"/>
        <v>0.00001640335977</v>
      </c>
      <c r="AV237" s="37">
        <f t="shared" si="2345"/>
        <v>0.00006906129544</v>
      </c>
      <c r="AW237" s="36"/>
      <c r="AX237" s="37">
        <f t="shared" si="2346"/>
        <v>0.9994784424</v>
      </c>
      <c r="AY237" s="37">
        <f t="shared" si="2347"/>
        <v>0.9989571568</v>
      </c>
      <c r="AZ237" s="37">
        <f t="shared" si="2348"/>
        <v>0.00000027202235</v>
      </c>
      <c r="BA237" s="37">
        <f t="shared" si="2349"/>
        <v>0.00003389519921</v>
      </c>
      <c r="BB237" s="36"/>
      <c r="BC237" s="37">
        <f t="shared" si="2350"/>
        <v>1.004095287</v>
      </c>
      <c r="BD237" s="37">
        <f t="shared" si="2351"/>
        <v>1.008207346</v>
      </c>
      <c r="BE237" s="37">
        <f t="shared" si="2352"/>
        <v>0.0000167713793</v>
      </c>
      <c r="BF237" s="37">
        <f t="shared" si="2353"/>
        <v>0.00006868624964</v>
      </c>
      <c r="BG237" s="36"/>
      <c r="BH237" s="37">
        <f t="shared" si="2354"/>
        <v>1.00535173</v>
      </c>
      <c r="BI237" s="37">
        <f t="shared" si="2355"/>
        <v>1.010732101</v>
      </c>
      <c r="BJ237" s="37">
        <f t="shared" si="2356"/>
        <v>0.00002864101619</v>
      </c>
      <c r="BK237" s="37">
        <f t="shared" si="2357"/>
        <v>0.00006586980881</v>
      </c>
      <c r="BL237" s="36"/>
      <c r="BM237" s="37">
        <f t="shared" si="2358"/>
        <v>0.9726267171</v>
      </c>
      <c r="BN237" s="37">
        <f t="shared" si="2359"/>
        <v>0.9460027308</v>
      </c>
      <c r="BO237" s="37">
        <f t="shared" si="2360"/>
        <v>0.0007492966165</v>
      </c>
      <c r="BP237" s="37">
        <f t="shared" si="2361"/>
        <v>0.0003937055884</v>
      </c>
      <c r="BQ237" s="4"/>
    </row>
    <row r="238">
      <c r="A238" s="4"/>
      <c r="B238" s="4"/>
      <c r="C238" s="4"/>
      <c r="D238" s="4"/>
      <c r="E238" s="4"/>
      <c r="F238" s="4"/>
      <c r="G238" s="4"/>
      <c r="H238" s="4"/>
      <c r="I238" s="34" t="s">
        <v>43</v>
      </c>
      <c r="J238" s="34" t="s">
        <v>44</v>
      </c>
      <c r="K238" s="34" t="s">
        <v>45</v>
      </c>
      <c r="L238" s="34" t="s">
        <v>46</v>
      </c>
      <c r="M238" s="34" t="s">
        <v>47</v>
      </c>
      <c r="N238" s="34" t="s">
        <v>48</v>
      </c>
      <c r="O238" s="34" t="s">
        <v>49</v>
      </c>
      <c r="P238" s="34" t="s">
        <v>50</v>
      </c>
      <c r="Q238" s="34" t="s">
        <v>51</v>
      </c>
      <c r="R238" s="34" t="s">
        <v>52</v>
      </c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</row>
    <row r="239">
      <c r="A239" s="28">
        <v>32.0</v>
      </c>
      <c r="B239" s="29" t="s">
        <v>226</v>
      </c>
      <c r="C239" s="29" t="s">
        <v>227</v>
      </c>
      <c r="D239" s="24">
        <v>14135.006</v>
      </c>
      <c r="E239" s="24">
        <v>0.008</v>
      </c>
      <c r="F239" s="10"/>
      <c r="G239" s="10"/>
      <c r="H239" s="32" t="s">
        <v>228</v>
      </c>
      <c r="I239" s="27">
        <v>13838.208652</v>
      </c>
      <c r="J239" s="27">
        <v>14071.034545</v>
      </c>
      <c r="K239" s="27">
        <v>13832.168961</v>
      </c>
      <c r="L239" s="27">
        <v>14065.221016</v>
      </c>
      <c r="M239" s="27">
        <v>13915.451018</v>
      </c>
      <c r="N239" s="27">
        <v>14201.559714</v>
      </c>
      <c r="O239" s="27">
        <v>13910.00409</v>
      </c>
      <c r="P239" s="27">
        <v>14196.160404</v>
      </c>
      <c r="Q239" s="27">
        <v>14019.527285</v>
      </c>
      <c r="R239" s="27">
        <v>13930.928982</v>
      </c>
      <c r="S239" s="4"/>
      <c r="T239" s="37">
        <f t="shared" ref="T239:T241" si="2363">I239/$D239</f>
        <v>0.9790026727</v>
      </c>
      <c r="U239" s="37">
        <f t="shared" ref="U239:U241" si="2364">T239^2</f>
        <v>0.9584462331</v>
      </c>
      <c r="V239" s="37">
        <f t="shared" ref="V239:V241" si="2365">(T239-1)^2</f>
        <v>0.0004408877556</v>
      </c>
      <c r="W239" s="37">
        <f t="shared" ref="W239:W241" si="2366">(T239*T$3-1)^2</f>
        <v>0.0001858577715</v>
      </c>
      <c r="X239" s="36"/>
      <c r="Y239" s="37">
        <f t="shared" ref="Y239:Y241" si="2367">J239/$D239</f>
        <v>0.9954742534</v>
      </c>
      <c r="Z239" s="37">
        <f t="shared" ref="Z239:Z241" si="2368">Y239^2</f>
        <v>0.9909689892</v>
      </c>
      <c r="AA239" s="37">
        <f t="shared" ref="AA239:AA241" si="2369">(Y239-1)^2</f>
        <v>0.00002048238207</v>
      </c>
      <c r="AB239" s="37">
        <f t="shared" ref="AB239:AB241" si="2370">(Y239*Y$3-1)^2</f>
        <v>0.00001798855487</v>
      </c>
      <c r="AC239" s="36"/>
      <c r="AD239" s="37">
        <f t="shared" ref="AD239:AD241" si="2371">K239/$D239</f>
        <v>0.9785753866</v>
      </c>
      <c r="AE239" s="37">
        <f t="shared" ref="AE239:AE241" si="2372">AD239^2</f>
        <v>0.9576097873</v>
      </c>
      <c r="AF239" s="37">
        <f t="shared" ref="AF239:AF241" si="2373">(AD239-1)^2</f>
        <v>0.0004590140595</v>
      </c>
      <c r="AG239" s="37">
        <f t="shared" ref="AG239:AG241" si="2374">(AD239*AD$3-1)^2</f>
        <v>0.0001957272424</v>
      </c>
      <c r="AH239" s="36"/>
      <c r="AI239" s="37">
        <f t="shared" ref="AI239:AI241" si="2375">L239/$D239</f>
        <v>0.9950629675</v>
      </c>
      <c r="AJ239" s="37">
        <f t="shared" ref="AJ239:AJ241" si="2376">AI239^2</f>
        <v>0.9901503093</v>
      </c>
      <c r="AK239" s="37">
        <f t="shared" ref="AK239:AK241" si="2377">(AI239-1)^2</f>
        <v>0.0000243742899</v>
      </c>
      <c r="AL239" s="37">
        <f t="shared" ref="AL239:AL241" si="2378">(AI239*AI$3-1)^2</f>
        <v>0.00002103844886</v>
      </c>
      <c r="AM239" s="36"/>
      <c r="AN239" s="37">
        <f t="shared" ref="AN239:AN241" si="2379">M239/$D239</f>
        <v>0.9844672877</v>
      </c>
      <c r="AO239" s="37">
        <f t="shared" ref="AO239:AO241" si="2380">AN239^2</f>
        <v>0.9691758405</v>
      </c>
      <c r="AP239" s="37">
        <f t="shared" ref="AP239:AP241" si="2381">(AN239-1)^2</f>
        <v>0.0002412651524</v>
      </c>
      <c r="AQ239" s="37">
        <f t="shared" ref="AQ239:AQ241" si="2382">(AN239*AN$3-1)^2</f>
        <v>0.0004298858589</v>
      </c>
      <c r="AR239" s="36"/>
      <c r="AS239" s="37">
        <f t="shared" ref="AS239:AS241" si="2383">N239/$D239</f>
        <v>1.004708432</v>
      </c>
      <c r="AT239" s="37">
        <f t="shared" ref="AT239:AT241" si="2384">AS239^2</f>
        <v>1.009439033</v>
      </c>
      <c r="AU239" s="37">
        <f t="shared" ref="AU239:AU241" si="2385">(AS239-1)^2</f>
        <v>0.00002216933152</v>
      </c>
      <c r="AV239" s="37">
        <f t="shared" ref="AV239:AV241" si="2386">(AS239*AS$3-1)^2</f>
        <v>0.00005867699624</v>
      </c>
      <c r="AW239" s="36"/>
      <c r="AX239" s="37">
        <f t="shared" ref="AX239:AX241" si="2387">O239/$D239</f>
        <v>0.9840819374</v>
      </c>
      <c r="AY239" s="37">
        <f t="shared" ref="AY239:AY241" si="2388">AX239^2</f>
        <v>0.9684172596</v>
      </c>
      <c r="AZ239" s="37">
        <f t="shared" ref="AZ239:AZ241" si="2389">(AX239-1)^2</f>
        <v>0.0002533847161</v>
      </c>
      <c r="BA239" s="37">
        <f t="shared" ref="BA239:BA241" si="2390">(AX239*AX$3-1)^2</f>
        <v>0.0004467648676</v>
      </c>
      <c r="BB239" s="36"/>
      <c r="BC239" s="37">
        <f t="shared" ref="BC239:BC241" si="2391">P239/$D239</f>
        <v>1.004326451</v>
      </c>
      <c r="BD239" s="37">
        <f t="shared" ref="BD239:BD241" si="2392">BC239^2</f>
        <v>1.008671619</v>
      </c>
      <c r="BE239" s="37">
        <f t="shared" ref="BE239:BE241" si="2393">(BC239-1)^2</f>
        <v>0.00001871817407</v>
      </c>
      <c r="BF239" s="37">
        <f t="shared" ref="BF239:BF241" si="2394">(BC239*BC$3-1)^2</f>
        <v>0.00006495400164</v>
      </c>
      <c r="BG239" s="36"/>
      <c r="BH239" s="37">
        <f t="shared" ref="BH239:BH241" si="2395">Q239/$D239</f>
        <v>0.9918303031</v>
      </c>
      <c r="BI239" s="37">
        <f t="shared" ref="BI239:BI241" si="2396">BH239^2</f>
        <v>0.9837273501</v>
      </c>
      <c r="BJ239" s="37">
        <f t="shared" ref="BJ239:BJ241" si="2397">(BH239-1)^2</f>
        <v>0.00006674394779</v>
      </c>
      <c r="BK239" s="37">
        <f t="shared" ref="BK239:BK241" si="2398">(BH239*BH$3-1)^2</f>
        <v>0.000460373454</v>
      </c>
      <c r="BL239" s="36"/>
      <c r="BM239" s="37">
        <f t="shared" ref="BM239:BM241" si="2399">R239/$D239</f>
        <v>0.985562297</v>
      </c>
      <c r="BN239" s="37">
        <f t="shared" ref="BN239:BN241" si="2400">BM239^2</f>
        <v>0.9713330413</v>
      </c>
      <c r="BO239" s="37">
        <f t="shared" ref="BO239:BO241" si="2401">(BM239-1)^2</f>
        <v>0.0002084472668</v>
      </c>
      <c r="BP239" s="37">
        <f t="shared" ref="BP239:BP241" si="2402">(BM239*BM$3-1)^2</f>
        <v>0.00004632534806</v>
      </c>
      <c r="BQ239" s="4"/>
    </row>
    <row r="240">
      <c r="A240" s="33">
        <v>61.0</v>
      </c>
      <c r="B240" s="4"/>
      <c r="C240" s="4"/>
      <c r="D240" s="24">
        <v>2573.571</v>
      </c>
      <c r="E240" s="24">
        <v>0.002</v>
      </c>
      <c r="F240" s="10"/>
      <c r="G240" s="10"/>
      <c r="H240" s="4"/>
      <c r="I240" s="27">
        <v>2476.447741</v>
      </c>
      <c r="J240" s="27">
        <v>2506.287304</v>
      </c>
      <c r="K240" s="27">
        <v>2475.390033</v>
      </c>
      <c r="L240" s="27">
        <v>2505.216927</v>
      </c>
      <c r="M240" s="27">
        <v>2508.409206</v>
      </c>
      <c r="N240" s="27">
        <v>2536.104805</v>
      </c>
      <c r="O240" s="27">
        <v>2508.610447</v>
      </c>
      <c r="P240" s="27">
        <v>2536.3159</v>
      </c>
      <c r="Q240" s="27">
        <v>2526.072472</v>
      </c>
      <c r="R240" s="27">
        <v>2499.792663</v>
      </c>
      <c r="S240" s="4"/>
      <c r="T240" s="37">
        <f t="shared" si="2363"/>
        <v>0.9622612864</v>
      </c>
      <c r="U240" s="37">
        <f t="shared" si="2364"/>
        <v>0.9259467832</v>
      </c>
      <c r="V240" s="37">
        <f t="shared" si="2365"/>
        <v>0.001424210507</v>
      </c>
      <c r="W240" s="37">
        <f t="shared" si="2366"/>
        <v>0.0009302674786</v>
      </c>
      <c r="X240" s="36"/>
      <c r="Y240" s="37">
        <f t="shared" si="2367"/>
        <v>0.9738559006</v>
      </c>
      <c r="Z240" s="37">
        <f t="shared" si="2368"/>
        <v>0.9483953152</v>
      </c>
      <c r="AA240" s="37">
        <f t="shared" si="2369"/>
        <v>0.0006835139327</v>
      </c>
      <c r="AB240" s="37">
        <f t="shared" si="2370"/>
        <v>0.0006690407408</v>
      </c>
      <c r="AC240" s="36"/>
      <c r="AD240" s="37">
        <f t="shared" si="2371"/>
        <v>0.9618502979</v>
      </c>
      <c r="AE240" s="37">
        <f t="shared" si="2372"/>
        <v>0.9251559956</v>
      </c>
      <c r="AF240" s="37">
        <f t="shared" si="2373"/>
        <v>0.001455399771</v>
      </c>
      <c r="AG240" s="37">
        <f t="shared" si="2374"/>
        <v>0.000951254041</v>
      </c>
      <c r="AH240" s="36"/>
      <c r="AI240" s="37">
        <f t="shared" si="2375"/>
        <v>0.9734399894</v>
      </c>
      <c r="AJ240" s="37">
        <f t="shared" si="2376"/>
        <v>0.947585413</v>
      </c>
      <c r="AK240" s="37">
        <f t="shared" si="2377"/>
        <v>0.0007054341622</v>
      </c>
      <c r="AL240" s="37">
        <f t="shared" si="2378"/>
        <v>0.000687349876</v>
      </c>
      <c r="AM240" s="36"/>
      <c r="AN240" s="37">
        <f t="shared" si="2379"/>
        <v>0.9746803978</v>
      </c>
      <c r="AO240" s="37">
        <f t="shared" si="2380"/>
        <v>0.9500018778</v>
      </c>
      <c r="AP240" s="37">
        <f t="shared" si="2381"/>
        <v>0.0006410822565</v>
      </c>
      <c r="AQ240" s="37">
        <f t="shared" si="2382"/>
        <v>0.0009283523056</v>
      </c>
      <c r="AR240" s="36"/>
      <c r="AS240" s="37">
        <f t="shared" si="2383"/>
        <v>0.9854419423</v>
      </c>
      <c r="AT240" s="37">
        <f t="shared" si="2384"/>
        <v>0.9710958217</v>
      </c>
      <c r="AU240" s="37">
        <f t="shared" si="2385"/>
        <v>0.0002119370427</v>
      </c>
      <c r="AV240" s="37">
        <f t="shared" si="2386"/>
        <v>0.0007123240448</v>
      </c>
      <c r="AW240" s="36"/>
      <c r="AX240" s="37">
        <f t="shared" si="2387"/>
        <v>0.974758593</v>
      </c>
      <c r="AY240" s="37">
        <f t="shared" si="2388"/>
        <v>0.9501543147</v>
      </c>
      <c r="AZ240" s="37">
        <f t="shared" si="2389"/>
        <v>0.0006371286263</v>
      </c>
      <c r="BA240" s="37">
        <f t="shared" si="2390"/>
        <v>0.0009248115408</v>
      </c>
      <c r="BB240" s="36"/>
      <c r="BC240" s="37">
        <f t="shared" si="2391"/>
        <v>0.9855239665</v>
      </c>
      <c r="BD240" s="37">
        <f t="shared" si="2392"/>
        <v>0.9712574886</v>
      </c>
      <c r="BE240" s="37">
        <f t="shared" si="2393"/>
        <v>0.0002095555458</v>
      </c>
      <c r="BF240" s="37">
        <f t="shared" si="2394"/>
        <v>0.0007091572696</v>
      </c>
      <c r="BG240" s="36"/>
      <c r="BH240" s="37">
        <f t="shared" si="2395"/>
        <v>0.9815437274</v>
      </c>
      <c r="BI240" s="37">
        <f t="shared" si="2396"/>
        <v>0.9634280887</v>
      </c>
      <c r="BJ240" s="37">
        <f t="shared" si="2397"/>
        <v>0.0003406339993</v>
      </c>
      <c r="BK240" s="37">
        <f t="shared" si="2398"/>
        <v>0.0009988817857</v>
      </c>
      <c r="BL240" s="36"/>
      <c r="BM240" s="37">
        <f t="shared" si="2399"/>
        <v>0.9713323095</v>
      </c>
      <c r="BN240" s="37">
        <f t="shared" si="2400"/>
        <v>0.9434864554</v>
      </c>
      <c r="BO240" s="37">
        <f t="shared" si="2401"/>
        <v>0.0008218364807</v>
      </c>
      <c r="BP240" s="37">
        <f t="shared" si="2402"/>
        <v>0.0004471721896</v>
      </c>
      <c r="BQ240" s="4"/>
    </row>
    <row r="241">
      <c r="B241" s="4"/>
      <c r="C241" s="4"/>
      <c r="D241" s="24">
        <v>2232.613</v>
      </c>
      <c r="E241" s="24">
        <v>0.002</v>
      </c>
      <c r="F241" s="10"/>
      <c r="G241" s="10"/>
      <c r="H241" s="4"/>
      <c r="I241" s="27">
        <v>2155.212542</v>
      </c>
      <c r="J241" s="27">
        <v>2182.946143</v>
      </c>
      <c r="K241" s="27">
        <v>2154.277522</v>
      </c>
      <c r="L241" s="27">
        <v>2182.003999</v>
      </c>
      <c r="M241" s="27">
        <v>2181.519563</v>
      </c>
      <c r="N241" s="27">
        <v>2209.055362</v>
      </c>
      <c r="O241" s="27">
        <v>2181.543515</v>
      </c>
      <c r="P241" s="27">
        <v>2209.089455</v>
      </c>
      <c r="Q241" s="27">
        <v>2196.549494</v>
      </c>
      <c r="R241" s="27">
        <v>2175.059433</v>
      </c>
      <c r="S241" s="4"/>
      <c r="T241" s="37">
        <f t="shared" si="2363"/>
        <v>0.9653318968</v>
      </c>
      <c r="U241" s="37">
        <f t="shared" si="2364"/>
        <v>0.9318656709</v>
      </c>
      <c r="V241" s="37">
        <f t="shared" si="2365"/>
        <v>0.001201877383</v>
      </c>
      <c r="W241" s="37">
        <f t="shared" si="2366"/>
        <v>0.0007511205211</v>
      </c>
      <c r="X241" s="36"/>
      <c r="Y241" s="37">
        <f t="shared" si="2367"/>
        <v>0.9777539336</v>
      </c>
      <c r="Z241" s="37">
        <f t="shared" si="2368"/>
        <v>0.9560027547</v>
      </c>
      <c r="AA241" s="37">
        <f t="shared" si="2369"/>
        <v>0.0004948874694</v>
      </c>
      <c r="AB241" s="37">
        <f t="shared" si="2370"/>
        <v>0.0004825348108</v>
      </c>
      <c r="AC241" s="36"/>
      <c r="AD241" s="37">
        <f t="shared" si="2371"/>
        <v>0.964913096</v>
      </c>
      <c r="AE241" s="37">
        <f t="shared" si="2372"/>
        <v>0.9310572828</v>
      </c>
      <c r="AF241" s="37">
        <f t="shared" si="2373"/>
        <v>0.001231090832</v>
      </c>
      <c r="AG241" s="37">
        <f t="shared" si="2374"/>
        <v>0.0007704144088</v>
      </c>
      <c r="AH241" s="36"/>
      <c r="AI241" s="37">
        <f t="shared" si="2375"/>
        <v>0.977331942</v>
      </c>
      <c r="AJ241" s="37">
        <f t="shared" si="2376"/>
        <v>0.9551777248</v>
      </c>
      <c r="AK241" s="37">
        <f t="shared" si="2377"/>
        <v>0.000513840854</v>
      </c>
      <c r="AL241" s="37">
        <f t="shared" si="2378"/>
        <v>0.0004983625721</v>
      </c>
      <c r="AM241" s="36"/>
      <c r="AN241" s="37">
        <f t="shared" si="2379"/>
        <v>0.9771149604</v>
      </c>
      <c r="AO241" s="37">
        <f t="shared" si="2380"/>
        <v>0.9547536458</v>
      </c>
      <c r="AP241" s="37">
        <f t="shared" si="2381"/>
        <v>0.0005237250392</v>
      </c>
      <c r="AQ241" s="37">
        <f t="shared" si="2382"/>
        <v>0.0007866439512</v>
      </c>
      <c r="AR241" s="36"/>
      <c r="AS241" s="37">
        <f t="shared" si="2383"/>
        <v>0.9894484006</v>
      </c>
      <c r="AT241" s="37">
        <f t="shared" si="2384"/>
        <v>0.9790081374</v>
      </c>
      <c r="AU241" s="37">
        <f t="shared" si="2385"/>
        <v>0.00011133625</v>
      </c>
      <c r="AV241" s="37">
        <f t="shared" si="2386"/>
        <v>0.00051675578</v>
      </c>
      <c r="AW241" s="36"/>
      <c r="AX241" s="37">
        <f t="shared" si="2387"/>
        <v>0.9771256886</v>
      </c>
      <c r="AY241" s="37">
        <f t="shared" si="2388"/>
        <v>0.9547746113</v>
      </c>
      <c r="AZ241" s="37">
        <f t="shared" si="2389"/>
        <v>0.0005232341221</v>
      </c>
      <c r="BA241" s="37">
        <f t="shared" si="2390"/>
        <v>0.0007871487743</v>
      </c>
      <c r="BB241" s="36"/>
      <c r="BC241" s="37">
        <f t="shared" si="2391"/>
        <v>0.989463671</v>
      </c>
      <c r="BD241" s="37">
        <f t="shared" si="2392"/>
        <v>0.9790383563</v>
      </c>
      <c r="BE241" s="37">
        <f t="shared" si="2393"/>
        <v>0.0001110142279</v>
      </c>
      <c r="BF241" s="37">
        <f t="shared" si="2394"/>
        <v>0.000517057064</v>
      </c>
      <c r="BG241" s="36"/>
      <c r="BH241" s="37">
        <f t="shared" si="2395"/>
        <v>0.9838469515</v>
      </c>
      <c r="BI241" s="37">
        <f t="shared" si="2396"/>
        <v>0.967954824</v>
      </c>
      <c r="BJ241" s="37">
        <f t="shared" si="2397"/>
        <v>0.0002609209748</v>
      </c>
      <c r="BK241" s="37">
        <f t="shared" si="2398"/>
        <v>0.0008604085275</v>
      </c>
      <c r="BL241" s="36"/>
      <c r="BM241" s="37">
        <f t="shared" si="2399"/>
        <v>0.9742214316</v>
      </c>
      <c r="BN241" s="37">
        <f t="shared" si="2400"/>
        <v>0.9491073977</v>
      </c>
      <c r="BO241" s="37">
        <f t="shared" si="2401"/>
        <v>0.0006645345903</v>
      </c>
      <c r="BP241" s="37">
        <f t="shared" si="2402"/>
        <v>0.0003325135123</v>
      </c>
      <c r="BQ241" s="4"/>
    </row>
    <row r="242">
      <c r="A242" s="4"/>
      <c r="B242" s="4"/>
      <c r="C242" s="4"/>
      <c r="D242" s="4"/>
      <c r="E242" s="4"/>
      <c r="F242" s="4"/>
      <c r="G242" s="4"/>
      <c r="H242" s="4"/>
      <c r="I242" s="34" t="s">
        <v>43</v>
      </c>
      <c r="J242" s="34" t="s">
        <v>44</v>
      </c>
      <c r="K242" s="34" t="s">
        <v>45</v>
      </c>
      <c r="L242" s="34" t="s">
        <v>46</v>
      </c>
      <c r="M242" s="34" t="s">
        <v>47</v>
      </c>
      <c r="N242" s="34" t="s">
        <v>48</v>
      </c>
      <c r="O242" s="34" t="s">
        <v>49</v>
      </c>
      <c r="P242" s="34" t="s">
        <v>50</v>
      </c>
      <c r="Q242" s="34" t="s">
        <v>51</v>
      </c>
      <c r="R242" s="34" t="s">
        <v>52</v>
      </c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</row>
    <row r="243">
      <c r="A243" s="28">
        <v>33.0</v>
      </c>
      <c r="B243" s="29" t="s">
        <v>229</v>
      </c>
      <c r="C243" s="29" t="s">
        <v>230</v>
      </c>
      <c r="D243" s="24">
        <v>10234.7025</v>
      </c>
      <c r="E243" s="24">
        <v>0.0037</v>
      </c>
      <c r="F243" s="10"/>
      <c r="G243" s="10"/>
      <c r="H243" s="32" t="s">
        <v>231</v>
      </c>
      <c r="I243" s="27">
        <v>10239.016769</v>
      </c>
      <c r="J243" s="27">
        <v>10184.176371</v>
      </c>
      <c r="K243" s="27">
        <v>10238.831996</v>
      </c>
      <c r="L243" s="27">
        <v>10184.006887</v>
      </c>
      <c r="M243" s="27">
        <v>10355.35363</v>
      </c>
      <c r="N243" s="27">
        <v>10316.699443</v>
      </c>
      <c r="O243" s="27">
        <v>10355.287946</v>
      </c>
      <c r="P243" s="27">
        <v>10316.639795</v>
      </c>
      <c r="Q243" s="27">
        <v>10317.042547</v>
      </c>
      <c r="R243" s="27">
        <v>10122.458883</v>
      </c>
      <c r="S243" s="4"/>
      <c r="T243" s="37">
        <f t="shared" ref="T243:T245" si="2403">I243/$D243</f>
        <v>1.000421533</v>
      </c>
      <c r="U243" s="37">
        <f t="shared" ref="U243:U245" si="2404">T243^2</f>
        <v>1.000843245</v>
      </c>
      <c r="V243" s="37">
        <f t="shared" ref="V243:V245" si="2405">(T243-1)^2</f>
        <v>0.000000177690412</v>
      </c>
      <c r="W243" s="37">
        <f t="shared" ref="W243:W245" si="2406">(T243*T$3-1)^2</f>
        <v>0.00006315502669</v>
      </c>
      <c r="X243" s="36"/>
      <c r="Y243" s="37">
        <f t="shared" ref="Y243:Y245" si="2407">J243/$D243</f>
        <v>0.9950632538</v>
      </c>
      <c r="Z243" s="37">
        <f t="shared" ref="Z243:Z245" si="2408">Y243^2</f>
        <v>0.990150879</v>
      </c>
      <c r="AA243" s="37">
        <f t="shared" ref="AA243:AA245" si="2409">(Y243-1)^2</f>
        <v>0.00002437146336</v>
      </c>
      <c r="AB243" s="37">
        <f t="shared" ref="AB243:AB245" si="2410">(Y243*Y$3-1)^2</f>
        <v>0.00002164490717</v>
      </c>
      <c r="AC243" s="36"/>
      <c r="AD243" s="37">
        <f t="shared" ref="AD243:AD245" si="2411">K243/$D243</f>
        <v>1.00040348</v>
      </c>
      <c r="AE243" s="37">
        <f t="shared" ref="AE243:AE245" si="2412">AD243^2</f>
        <v>1.000807122</v>
      </c>
      <c r="AF243" s="37">
        <f t="shared" ref="AF243:AF245" si="2413">(AD243-1)^2</f>
        <v>0.0000001627959713</v>
      </c>
      <c r="AG243" s="37">
        <f t="shared" ref="AG243:AG245" si="2414">(AD243*AD$3-1)^2</f>
        <v>0.00006405871242</v>
      </c>
      <c r="AH243" s="36"/>
      <c r="AI243" s="37">
        <f t="shared" ref="AI243:AI245" si="2415">L243/$D243</f>
        <v>0.995046694</v>
      </c>
      <c r="AJ243" s="37">
        <f t="shared" ref="AJ243:AJ245" si="2416">AI243^2</f>
        <v>0.9901179233</v>
      </c>
      <c r="AK243" s="37">
        <f t="shared" ref="AK243:AK245" si="2417">(AI243-1)^2</f>
        <v>0.00002453524004</v>
      </c>
      <c r="AL243" s="37">
        <f t="shared" ref="AL243:AL245" si="2418">(AI243*AI$3-1)^2</f>
        <v>0.00002118805172</v>
      </c>
      <c r="AM243" s="36"/>
      <c r="AN243" s="37">
        <f t="shared" ref="AN243:AN245" si="2419">M243/$D243</f>
        <v>1.011788435</v>
      </c>
      <c r="AO243" s="37">
        <f t="shared" ref="AO243:AO245" si="2420">AN243^2</f>
        <v>1.023715838</v>
      </c>
      <c r="AP243" s="37">
        <f t="shared" ref="AP243:AP245" si="2421">(AN243-1)^2</f>
        <v>0.0001389672109</v>
      </c>
      <c r="AQ243" s="37">
        <f t="shared" ref="AQ243:AQ245" si="2422">(AN243*AN$3-1)^2</f>
        <v>0.00004151379788</v>
      </c>
      <c r="AR243" s="36"/>
      <c r="AS243" s="37">
        <f t="shared" ref="AS243:AS245" si="2423">N243/$D243</f>
        <v>1.008011659</v>
      </c>
      <c r="AT243" s="37">
        <f t="shared" ref="AT243:AT245" si="2424">AS243^2</f>
        <v>1.016087504</v>
      </c>
      <c r="AU243" s="37">
        <f t="shared" ref="AU243:AU245" si="2425">(AS243-1)^2</f>
        <v>0.00006418667461</v>
      </c>
      <c r="AV243" s="37">
        <f t="shared" ref="AV243:AV245" si="2426">(AS243*AS$3-1)^2</f>
        <v>0.0000193382613</v>
      </c>
      <c r="AW243" s="36"/>
      <c r="AX243" s="37">
        <f t="shared" ref="AX243:AX245" si="2427">O243/$D243</f>
        <v>1.011782018</v>
      </c>
      <c r="AY243" s="37">
        <f t="shared" ref="AY243:AY245" si="2428">AX243^2</f>
        <v>1.023702851</v>
      </c>
      <c r="AZ243" s="37">
        <f t="shared" ref="AZ243:AZ245" si="2429">(AX243-1)^2</f>
        <v>0.0001388159411</v>
      </c>
      <c r="BA243" s="37">
        <f t="shared" ref="BA243:BA245" si="2430">(AX243*AX$3-1)^2</f>
        <v>0.00004116979169</v>
      </c>
      <c r="BB243" s="36"/>
      <c r="BC243" s="37">
        <f t="shared" ref="BC243:BC245" si="2431">P243/$D243</f>
        <v>1.008005831</v>
      </c>
      <c r="BD243" s="37">
        <f t="shared" ref="BD243:BD245" si="2432">BC243^2</f>
        <v>1.016075755</v>
      </c>
      <c r="BE243" s="37">
        <f t="shared" ref="BE243:BE245" si="2433">(BC243-1)^2</f>
        <v>0.00006409332445</v>
      </c>
      <c r="BF243" s="37">
        <f t="shared" ref="BF243:BF245" si="2434">(BC243*BC$3-1)^2</f>
        <v>0.00001958416836</v>
      </c>
      <c r="BG243" s="36"/>
      <c r="BH243" s="37">
        <f t="shared" ref="BH243:BH245" si="2435">Q243/$D243</f>
        <v>1.008045182</v>
      </c>
      <c r="BI243" s="37">
        <f t="shared" ref="BI243:BI245" si="2436">BH243^2</f>
        <v>1.016155089</v>
      </c>
      <c r="BJ243" s="37">
        <f t="shared" ref="BJ243:BJ245" si="2437">(BH243-1)^2</f>
        <v>0.00006472495761</v>
      </c>
      <c r="BK243" s="37">
        <f t="shared" ref="BK243:BK245" si="2438">(BH243*BH$3-1)^2</f>
        <v>0.00002979687428</v>
      </c>
      <c r="BL243" s="36"/>
      <c r="BM243" s="37">
        <f t="shared" ref="BM243:BM245" si="2439">R243/$D243</f>
        <v>0.9890330357</v>
      </c>
      <c r="BN243" s="37">
        <f t="shared" ref="BN243:BN245" si="2440">BM243^2</f>
        <v>0.9781863457</v>
      </c>
      <c r="BO243" s="37">
        <f t="shared" ref="BO243:BO245" si="2441">(BM243-1)^2</f>
        <v>0.0001202743061</v>
      </c>
      <c r="BP243" s="37">
        <f t="shared" ref="BP243:BP245" si="2442">(BM243*BM$3-1)^2</f>
        <v>0.00001094722659</v>
      </c>
      <c r="BQ243" s="4"/>
    </row>
    <row r="244">
      <c r="A244" s="33">
        <v>62.0</v>
      </c>
      <c r="B244" s="4"/>
      <c r="C244" s="4"/>
      <c r="D244" s="24">
        <v>4861.2434</v>
      </c>
      <c r="E244" s="24">
        <v>0.0016</v>
      </c>
      <c r="F244" s="10"/>
      <c r="G244" s="10"/>
      <c r="H244" s="4"/>
      <c r="I244" s="27">
        <v>4759.613553</v>
      </c>
      <c r="J244" s="27">
        <v>4766.777393</v>
      </c>
      <c r="K244" s="27">
        <v>4759.432567</v>
      </c>
      <c r="L244" s="27">
        <v>4766.597255</v>
      </c>
      <c r="M244" s="27">
        <v>4840.961428</v>
      </c>
      <c r="N244" s="27">
        <v>4847.762659</v>
      </c>
      <c r="O244" s="27">
        <v>4841.090491</v>
      </c>
      <c r="P244" s="27">
        <v>4847.899832</v>
      </c>
      <c r="Q244" s="27">
        <v>4883.779705</v>
      </c>
      <c r="R244" s="27">
        <v>4700.775852</v>
      </c>
      <c r="S244" s="4"/>
      <c r="T244" s="37">
        <f t="shared" si="2403"/>
        <v>0.9790938576</v>
      </c>
      <c r="U244" s="37">
        <f t="shared" si="2404"/>
        <v>0.9586247819</v>
      </c>
      <c r="V244" s="37">
        <f t="shared" si="2405"/>
        <v>0.0004370667921</v>
      </c>
      <c r="W244" s="37">
        <f t="shared" si="2406"/>
        <v>0.0001833612683</v>
      </c>
      <c r="X244" s="36"/>
      <c r="Y244" s="37">
        <f t="shared" si="2407"/>
        <v>0.9805675217</v>
      </c>
      <c r="Z244" s="37">
        <f t="shared" si="2408"/>
        <v>0.9615126646</v>
      </c>
      <c r="AA244" s="37">
        <f t="shared" si="2409"/>
        <v>0.0003776212138</v>
      </c>
      <c r="AB244" s="37">
        <f t="shared" si="2410"/>
        <v>0.000366809943</v>
      </c>
      <c r="AC244" s="36"/>
      <c r="AD244" s="37">
        <f t="shared" si="2411"/>
        <v>0.9790566272</v>
      </c>
      <c r="AE244" s="37">
        <f t="shared" si="2412"/>
        <v>0.9585518792</v>
      </c>
      <c r="AF244" s="37">
        <f t="shared" si="2413"/>
        <v>0.000438624866</v>
      </c>
      <c r="AG244" s="37">
        <f t="shared" si="2414"/>
        <v>0.0001823947126</v>
      </c>
      <c r="AH244" s="36"/>
      <c r="AI244" s="37">
        <f t="shared" si="2415"/>
        <v>0.9805304657</v>
      </c>
      <c r="AJ244" s="37">
        <f t="shared" si="2416"/>
        <v>0.9614399942</v>
      </c>
      <c r="AK244" s="37">
        <f t="shared" si="2417"/>
        <v>0.0003790627649</v>
      </c>
      <c r="AL244" s="37">
        <f t="shared" si="2418"/>
        <v>0.0003657421448</v>
      </c>
      <c r="AM244" s="36"/>
      <c r="AN244" s="37">
        <f t="shared" si="2419"/>
        <v>0.9958278222</v>
      </c>
      <c r="AO244" s="37">
        <f t="shared" si="2420"/>
        <v>0.9916730514</v>
      </c>
      <c r="AP244" s="37">
        <f t="shared" si="2421"/>
        <v>0.00001740706795</v>
      </c>
      <c r="AQ244" s="37">
        <f t="shared" si="2422"/>
        <v>0.00008898474556</v>
      </c>
      <c r="AR244" s="36"/>
      <c r="AS244" s="37">
        <f t="shared" si="2423"/>
        <v>0.9972268945</v>
      </c>
      <c r="AT244" s="37">
        <f t="shared" si="2424"/>
        <v>0.994461479</v>
      </c>
      <c r="AU244" s="37">
        <f t="shared" si="2425"/>
        <v>0.000007690114332</v>
      </c>
      <c r="AV244" s="37">
        <f t="shared" si="2426"/>
        <v>0.0002264882546</v>
      </c>
      <c r="AW244" s="36"/>
      <c r="AX244" s="37">
        <f t="shared" si="2427"/>
        <v>0.9958543715</v>
      </c>
      <c r="AY244" s="37">
        <f t="shared" si="2428"/>
        <v>0.9917259293</v>
      </c>
      <c r="AZ244" s="37">
        <f t="shared" si="2429"/>
        <v>0.00001718623535</v>
      </c>
      <c r="BA244" s="37">
        <f t="shared" si="2430"/>
        <v>0.00008886474973</v>
      </c>
      <c r="BB244" s="36"/>
      <c r="BC244" s="37">
        <f t="shared" si="2431"/>
        <v>0.9972551121</v>
      </c>
      <c r="BD244" s="37">
        <f t="shared" si="2432"/>
        <v>0.9945177587</v>
      </c>
      <c r="BE244" s="37">
        <f t="shared" si="2433"/>
        <v>0.000007534409372</v>
      </c>
      <c r="BF244" s="37">
        <f t="shared" si="2434"/>
        <v>0.0002263079648</v>
      </c>
      <c r="BG244" s="36"/>
      <c r="BH244" s="37">
        <f t="shared" si="2435"/>
        <v>1.004635914</v>
      </c>
      <c r="BI244" s="37">
        <f t="shared" si="2436"/>
        <v>1.009293319</v>
      </c>
      <c r="BJ244" s="37">
        <f t="shared" si="2437"/>
        <v>0.00002149169607</v>
      </c>
      <c r="BK244" s="37">
        <f t="shared" si="2438"/>
        <v>0.00007783207909</v>
      </c>
      <c r="BL244" s="36"/>
      <c r="BM244" s="37">
        <f t="shared" si="2439"/>
        <v>0.9669904313</v>
      </c>
      <c r="BN244" s="37">
        <f t="shared" si="2440"/>
        <v>0.9350704942</v>
      </c>
      <c r="BO244" s="37">
        <f t="shared" si="2441"/>
        <v>0.001089631626</v>
      </c>
      <c r="BP244" s="37">
        <f t="shared" si="2442"/>
        <v>0.0006513696546</v>
      </c>
      <c r="BQ244" s="4"/>
    </row>
    <row r="245">
      <c r="B245" s="4"/>
      <c r="C245" s="4"/>
      <c r="D245" s="24">
        <v>3507.4501</v>
      </c>
      <c r="E245" s="24">
        <v>0.0013</v>
      </c>
      <c r="F245" s="10"/>
      <c r="G245" s="10"/>
      <c r="H245" s="4"/>
      <c r="I245" s="27">
        <v>3455.636066</v>
      </c>
      <c r="J245" s="27">
        <v>3454.160792</v>
      </c>
      <c r="K245" s="27">
        <v>3455.60962</v>
      </c>
      <c r="L245" s="27">
        <v>3454.13588</v>
      </c>
      <c r="M245" s="27">
        <v>3510.002697</v>
      </c>
      <c r="N245" s="27">
        <v>3509.695361</v>
      </c>
      <c r="O245" s="27">
        <v>3510.103668</v>
      </c>
      <c r="P245" s="27">
        <v>3509.800998</v>
      </c>
      <c r="Q245" s="27">
        <v>3531.498099</v>
      </c>
      <c r="R245" s="27">
        <v>3415.891776</v>
      </c>
      <c r="S245" s="4"/>
      <c r="T245" s="37">
        <f t="shared" si="2403"/>
        <v>0.9852274352</v>
      </c>
      <c r="U245" s="37">
        <f t="shared" si="2404"/>
        <v>0.970673099</v>
      </c>
      <c r="V245" s="37">
        <f t="shared" si="2405"/>
        <v>0.0002182286717</v>
      </c>
      <c r="W245" s="37">
        <f t="shared" si="2406"/>
        <v>0.00005418990446</v>
      </c>
      <c r="X245" s="36"/>
      <c r="Y245" s="37">
        <f t="shared" si="2407"/>
        <v>0.9848068236</v>
      </c>
      <c r="Z245" s="37">
        <f t="shared" si="2408"/>
        <v>0.9698444799</v>
      </c>
      <c r="AA245" s="37">
        <f t="shared" si="2409"/>
        <v>0.0002308326084</v>
      </c>
      <c r="AB245" s="37">
        <f t="shared" si="2410"/>
        <v>0.0002223608741</v>
      </c>
      <c r="AC245" s="36"/>
      <c r="AD245" s="37">
        <f t="shared" si="2411"/>
        <v>0.9852198952</v>
      </c>
      <c r="AE245" s="37">
        <f t="shared" si="2412"/>
        <v>0.9706582419</v>
      </c>
      <c r="AF245" s="37">
        <f t="shared" si="2413"/>
        <v>0.0002184514974</v>
      </c>
      <c r="AG245" s="37">
        <f t="shared" si="2414"/>
        <v>0.00005322092781</v>
      </c>
      <c r="AH245" s="36"/>
      <c r="AI245" s="37">
        <f t="shared" si="2415"/>
        <v>0.984799721</v>
      </c>
      <c r="AJ245" s="37">
        <f t="shared" si="2416"/>
        <v>0.9698304905</v>
      </c>
      <c r="AK245" s="37">
        <f t="shared" si="2417"/>
        <v>0.0002310484808</v>
      </c>
      <c r="AL245" s="37">
        <f t="shared" si="2418"/>
        <v>0.000220630266</v>
      </c>
      <c r="AM245" s="36"/>
      <c r="AN245" s="37">
        <f t="shared" si="2419"/>
        <v>1.000727764</v>
      </c>
      <c r="AO245" s="37">
        <f t="shared" si="2420"/>
        <v>1.001456058</v>
      </c>
      <c r="AP245" s="37">
        <f t="shared" si="2421"/>
        <v>0.0000005296408901</v>
      </c>
      <c r="AQ245" s="37">
        <f t="shared" si="2422"/>
        <v>0.00002078554814</v>
      </c>
      <c r="AR245" s="36"/>
      <c r="AS245" s="37">
        <f t="shared" si="2423"/>
        <v>1.000640141</v>
      </c>
      <c r="AT245" s="37">
        <f t="shared" si="2424"/>
        <v>1.001280691</v>
      </c>
      <c r="AU245" s="37">
        <f t="shared" si="2425"/>
        <v>0.0000004097799106</v>
      </c>
      <c r="AV245" s="37">
        <f t="shared" si="2426"/>
        <v>0.0001363826819</v>
      </c>
      <c r="AW245" s="36"/>
      <c r="AX245" s="37">
        <f t="shared" si="2427"/>
        <v>1.000756552</v>
      </c>
      <c r="AY245" s="37">
        <f t="shared" si="2428"/>
        <v>1.001513676</v>
      </c>
      <c r="AZ245" s="37">
        <f t="shared" si="2429"/>
        <v>0.0000005723707613</v>
      </c>
      <c r="BA245" s="37">
        <f t="shared" si="2430"/>
        <v>0.00002070820504</v>
      </c>
      <c r="BB245" s="36"/>
      <c r="BC245" s="37">
        <f t="shared" si="2431"/>
        <v>1.000670258</v>
      </c>
      <c r="BD245" s="37">
        <f t="shared" si="2432"/>
        <v>1.001340966</v>
      </c>
      <c r="BE245" s="37">
        <f t="shared" si="2433"/>
        <v>0.000000449246364</v>
      </c>
      <c r="BF245" s="37">
        <f t="shared" si="2434"/>
        <v>0.0001362007254</v>
      </c>
      <c r="BG245" s="36"/>
      <c r="BH245" s="37">
        <f t="shared" si="2435"/>
        <v>1.006856263</v>
      </c>
      <c r="BI245" s="37">
        <f t="shared" si="2436"/>
        <v>1.013759534</v>
      </c>
      <c r="BJ245" s="37">
        <f t="shared" si="2437"/>
        <v>0.00004700833707</v>
      </c>
      <c r="BK245" s="37">
        <f t="shared" si="2438"/>
        <v>0.00004397870387</v>
      </c>
      <c r="BL245" s="36"/>
      <c r="BM245" s="37">
        <f t="shared" si="2439"/>
        <v>0.9738960437</v>
      </c>
      <c r="BN245" s="37">
        <f t="shared" si="2440"/>
        <v>0.948473504</v>
      </c>
      <c r="BO245" s="37">
        <f t="shared" si="2441"/>
        <v>0.0006814165325</v>
      </c>
      <c r="BP245" s="37">
        <f t="shared" si="2442"/>
        <v>0.0003445797869</v>
      </c>
      <c r="BQ245" s="4"/>
    </row>
    <row r="246">
      <c r="A246" s="4"/>
      <c r="B246" s="4"/>
      <c r="C246" s="4"/>
      <c r="D246" s="4"/>
      <c r="E246" s="4"/>
      <c r="F246" s="4"/>
      <c r="G246" s="4"/>
      <c r="H246" s="4"/>
      <c r="I246" s="34" t="s">
        <v>43</v>
      </c>
      <c r="J246" s="34" t="s">
        <v>44</v>
      </c>
      <c r="K246" s="34" t="s">
        <v>45</v>
      </c>
      <c r="L246" s="34" t="s">
        <v>46</v>
      </c>
      <c r="M246" s="34" t="s">
        <v>47</v>
      </c>
      <c r="N246" s="34" t="s">
        <v>48</v>
      </c>
      <c r="O246" s="34" t="s">
        <v>49</v>
      </c>
      <c r="P246" s="34" t="s">
        <v>50</v>
      </c>
      <c r="Q246" s="34" t="s">
        <v>51</v>
      </c>
      <c r="R246" s="34" t="s">
        <v>52</v>
      </c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</row>
    <row r="247">
      <c r="A247" s="28">
        <v>34.0</v>
      </c>
      <c r="B247" s="29" t="s">
        <v>232</v>
      </c>
      <c r="C247" s="29" t="s">
        <v>233</v>
      </c>
      <c r="D247" s="30">
        <f t="shared" ref="D247:E247" si="2443">29979.2458 * F247</f>
        <v>6988.770775</v>
      </c>
      <c r="E247" s="30">
        <f t="shared" si="2443"/>
        <v>0.00299792458</v>
      </c>
      <c r="F247" s="24">
        <v>0.2331203</v>
      </c>
      <c r="G247" s="24">
        <v>1.0E-7</v>
      </c>
      <c r="H247" s="32" t="s">
        <v>234</v>
      </c>
      <c r="I247" s="27">
        <v>6919.57497</v>
      </c>
      <c r="J247" s="27">
        <v>6927.108334</v>
      </c>
      <c r="K247" s="27">
        <v>6920.202016</v>
      </c>
      <c r="L247" s="27">
        <v>6927.732477</v>
      </c>
      <c r="M247" s="27">
        <v>7013.098604</v>
      </c>
      <c r="N247" s="27">
        <v>7020.067359</v>
      </c>
      <c r="O247" s="27">
        <v>7013.068851</v>
      </c>
      <c r="P247" s="27">
        <v>7020.03996</v>
      </c>
      <c r="Q247" s="27">
        <v>7031.177496</v>
      </c>
      <c r="R247" s="27">
        <v>6849.805077</v>
      </c>
      <c r="S247" s="4"/>
      <c r="T247" s="37">
        <f t="shared" ref="T247:T249" si="2445">I247/$D247</f>
        <v>0.9900990021</v>
      </c>
      <c r="U247" s="37">
        <f t="shared" ref="U247:U249" si="2446">T247^2</f>
        <v>0.980296034</v>
      </c>
      <c r="V247" s="37">
        <f t="shared" ref="V247:V249" si="2447">(T247-1)^2</f>
        <v>0.00009802975915</v>
      </c>
      <c r="W247" s="37">
        <f t="shared" ref="W247:W249" si="2448">(T247*T$3-1)^2</f>
        <v>0.000006018027692</v>
      </c>
      <c r="X247" s="36"/>
      <c r="Y247" s="37">
        <f t="shared" ref="Y247:Y249" si="2449">J247/$D247</f>
        <v>0.9911769261</v>
      </c>
      <c r="Z247" s="37">
        <f t="shared" ref="Z247:Z249" si="2450">Y247^2</f>
        <v>0.9824316989</v>
      </c>
      <c r="AA247" s="37">
        <f t="shared" ref="AA247:AA249" si="2451">(Y247-1)^2</f>
        <v>0.00007784663217</v>
      </c>
      <c r="AB247" s="37">
        <f t="shared" ref="AB247:AB249" si="2452">(Y247*Y$3-1)^2</f>
        <v>0.00007292898472</v>
      </c>
      <c r="AC247" s="36"/>
      <c r="AD247" s="37">
        <f t="shared" ref="AD247:AD249" si="2453">K247/$D247</f>
        <v>0.990188724</v>
      </c>
      <c r="AE247" s="37">
        <f t="shared" ref="AE247:AE249" si="2454">AD247^2</f>
        <v>0.9804737092</v>
      </c>
      <c r="AF247" s="37">
        <f t="shared" ref="AF247:AF249" si="2455">(AD247-1)^2</f>
        <v>0.0000962611359</v>
      </c>
      <c r="AG247" s="37">
        <f t="shared" ref="AG247:AG249" si="2456">(AD247*AD$3-1)^2</f>
        <v>0.000005238101282</v>
      </c>
      <c r="AH247" s="36"/>
      <c r="AI247" s="37">
        <f t="shared" ref="AI247:AI249" si="2457">L247/$D247</f>
        <v>0.9912662327</v>
      </c>
      <c r="AJ247" s="37">
        <f t="shared" ref="AJ247:AJ249" si="2458">AI247^2</f>
        <v>0.9826087441</v>
      </c>
      <c r="AK247" s="37">
        <f t="shared" ref="AK247:AK249" si="2459">(AI247-1)^2</f>
        <v>0.00007627869128</v>
      </c>
      <c r="AL247" s="37">
        <f t="shared" ref="AL247:AL249" si="2460">(AI247*AI$3-1)^2</f>
        <v>0.00007030554433</v>
      </c>
      <c r="AM247" s="36"/>
      <c r="AN247" s="37">
        <f t="shared" ref="AN247:AN249" si="2461">M247/$D247</f>
        <v>1.003480988</v>
      </c>
      <c r="AO247" s="37">
        <f t="shared" ref="AO247:AO249" si="2462">AN247^2</f>
        <v>1.006974094</v>
      </c>
      <c r="AP247" s="37">
        <f t="shared" ref="AP247:AP249" si="2463">(AN247-1)^2</f>
        <v>0.00001211727958</v>
      </c>
      <c r="AQ247" s="37">
        <f t="shared" ref="AQ247:AQ249" si="2464">(AN247*AN$3-1)^2</f>
        <v>0.000003313996052</v>
      </c>
      <c r="AR247" s="36"/>
      <c r="AS247" s="37">
        <f t="shared" ref="AS247:AS249" si="2465">N247/$D247</f>
        <v>1.004478124</v>
      </c>
      <c r="AT247" s="37">
        <f t="shared" ref="AT247:AT249" si="2466">AS247^2</f>
        <v>1.008976302</v>
      </c>
      <c r="AU247" s="37">
        <f t="shared" ref="AU247:AU249" si="2467">(AS247-1)^2</f>
        <v>0.00002005359737</v>
      </c>
      <c r="AV247" s="37">
        <f t="shared" ref="AV247:AV249" si="2468">(AS247*AS$3-1)^2</f>
        <v>0.00006221365903</v>
      </c>
      <c r="AW247" s="36"/>
      <c r="AX247" s="37">
        <f t="shared" ref="AX247:AX249" si="2469">O247/$D247</f>
        <v>1.003476731</v>
      </c>
      <c r="AY247" s="37">
        <f t="shared" ref="AY247:AY249" si="2470">AX247^2</f>
        <v>1.00696555</v>
      </c>
      <c r="AZ247" s="37">
        <f t="shared" ref="AZ247:AZ249" si="2471">(AX247-1)^2</f>
        <v>0.00001208765877</v>
      </c>
      <c r="BA247" s="37">
        <f t="shared" ref="BA247:BA249" si="2472">(AX247*AX$3-1)^2</f>
        <v>0.000003403557459</v>
      </c>
      <c r="BB247" s="36"/>
      <c r="BC247" s="37">
        <f t="shared" ref="BC247:BC249" si="2473">P247/$D247</f>
        <v>1.004474204</v>
      </c>
      <c r="BD247" s="37">
        <f t="shared" ref="BD247:BD249" si="2474">BC247^2</f>
        <v>1.008968426</v>
      </c>
      <c r="BE247" s="37">
        <f t="shared" ref="BE247:BE249" si="2475">(BC247-1)^2</f>
        <v>0.00002001850038</v>
      </c>
      <c r="BF247" s="37">
        <f t="shared" ref="BF247:BF249" si="2476">(BC247*BC$3-1)^2</f>
        <v>0.00006262306043</v>
      </c>
      <c r="BG247" s="36"/>
      <c r="BH247" s="37">
        <f t="shared" ref="BH247:BH249" si="2477">Q247/$D247</f>
        <v>1.006067837</v>
      </c>
      <c r="BI247" s="37">
        <f t="shared" ref="BI247:BI249" si="2478">BH247^2</f>
        <v>1.012172492</v>
      </c>
      <c r="BJ247" s="37">
        <f t="shared" ref="BJ247:BJ249" si="2479">(BH247-1)^2</f>
        <v>0.00003681864488</v>
      </c>
      <c r="BK247" s="37">
        <f t="shared" ref="BK247:BK249" si="2480">(BH247*BH$3-1)^2</f>
        <v>0.00005490080923</v>
      </c>
      <c r="BL247" s="36"/>
      <c r="BM247" s="37">
        <f t="shared" ref="BM247:BM249" si="2481">R247/$D247</f>
        <v>0.9801158598</v>
      </c>
      <c r="BN247" s="37">
        <f t="shared" ref="BN247:BN249" si="2482">BM247^2</f>
        <v>0.9606270987</v>
      </c>
      <c r="BO247" s="37">
        <f t="shared" ref="BO247:BO249" si="2483">(BM247-1)^2</f>
        <v>0.0003953790301</v>
      </c>
      <c r="BP247" s="37">
        <f t="shared" ref="BP247:BP249" si="2484">(BM247*BM$3-1)^2</f>
        <v>0.0001511641453</v>
      </c>
      <c r="BQ247" s="4"/>
    </row>
    <row r="248">
      <c r="A248" s="33">
        <v>63.0</v>
      </c>
      <c r="B248" s="4"/>
      <c r="C248" s="4"/>
      <c r="D248" s="43">
        <f t="shared" ref="D248:E248" si="2444">29979.2458 * F248</f>
        <v>3307.217461</v>
      </c>
      <c r="E248" s="43">
        <f t="shared" si="2444"/>
        <v>0.00299792458</v>
      </c>
      <c r="F248" s="24">
        <v>0.1103169</v>
      </c>
      <c r="G248" s="24">
        <v>1.0E-7</v>
      </c>
      <c r="H248" s="4"/>
      <c r="I248" s="27">
        <v>3218.547466</v>
      </c>
      <c r="J248" s="27">
        <v>3238.251652</v>
      </c>
      <c r="K248" s="27">
        <v>3217.636431</v>
      </c>
      <c r="L248" s="27">
        <v>3237.377562</v>
      </c>
      <c r="M248" s="27">
        <v>3283.50877</v>
      </c>
      <c r="N248" s="27">
        <v>3305.358682</v>
      </c>
      <c r="O248" s="27">
        <v>3283.670693</v>
      </c>
      <c r="P248" s="27">
        <v>3305.543392</v>
      </c>
      <c r="Q248" s="27">
        <v>3321.822956</v>
      </c>
      <c r="R248" s="27">
        <v>3203.291211</v>
      </c>
      <c r="S248" s="4"/>
      <c r="T248" s="37">
        <f t="shared" si="2445"/>
        <v>0.9731889433</v>
      </c>
      <c r="U248" s="37">
        <f t="shared" si="2446"/>
        <v>0.9470967193</v>
      </c>
      <c r="V248" s="37">
        <f t="shared" si="2447"/>
        <v>0.0007188327634</v>
      </c>
      <c r="W248" s="37">
        <f t="shared" si="2448"/>
        <v>0.0003798767999</v>
      </c>
      <c r="X248" s="36"/>
      <c r="Y248" s="37">
        <f t="shared" si="2449"/>
        <v>0.9791468781</v>
      </c>
      <c r="Z248" s="37">
        <f t="shared" si="2450"/>
        <v>0.9587286088</v>
      </c>
      <c r="AA248" s="37">
        <f t="shared" si="2451"/>
        <v>0.0004348526946</v>
      </c>
      <c r="AB248" s="37">
        <f t="shared" si="2452"/>
        <v>0.0004232620115</v>
      </c>
      <c r="AC248" s="36"/>
      <c r="AD248" s="37">
        <f t="shared" si="2453"/>
        <v>0.9729134745</v>
      </c>
      <c r="AE248" s="37">
        <f t="shared" si="2454"/>
        <v>0.9465606289</v>
      </c>
      <c r="AF248" s="37">
        <f t="shared" si="2455"/>
        <v>0.0007336798621</v>
      </c>
      <c r="AG248" s="37">
        <f t="shared" si="2456"/>
        <v>0.0003879001775</v>
      </c>
      <c r="AH248" s="36"/>
      <c r="AI248" s="37">
        <f t="shared" si="2457"/>
        <v>0.9788825804</v>
      </c>
      <c r="AJ248" s="37">
        <f t="shared" si="2458"/>
        <v>0.9582111061</v>
      </c>
      <c r="AK248" s="37">
        <f t="shared" si="2459"/>
        <v>0.0004459454126</v>
      </c>
      <c r="AL248" s="37">
        <f t="shared" si="2460"/>
        <v>0.0004315113619</v>
      </c>
      <c r="AM248" s="36"/>
      <c r="AN248" s="37">
        <f t="shared" si="2461"/>
        <v>0.9928312271</v>
      </c>
      <c r="AO248" s="37">
        <f t="shared" si="2462"/>
        <v>0.9857138455</v>
      </c>
      <c r="AP248" s="37">
        <f t="shared" si="2463"/>
        <v>0.00005139130526</v>
      </c>
      <c r="AQ248" s="37">
        <f t="shared" si="2464"/>
        <v>0.0001541058213</v>
      </c>
      <c r="AR248" s="36"/>
      <c r="AS248" s="37">
        <f t="shared" si="2465"/>
        <v>0.9994379629</v>
      </c>
      <c r="AT248" s="37">
        <f t="shared" si="2466"/>
        <v>0.9988762416</v>
      </c>
      <c r="AU248" s="37">
        <f t="shared" si="2467"/>
        <v>0.00000031588573</v>
      </c>
      <c r="AV248" s="37">
        <f t="shared" si="2468"/>
        <v>0.0001655256652</v>
      </c>
      <c r="AW248" s="36"/>
      <c r="AX248" s="37">
        <f t="shared" si="2469"/>
        <v>0.9928801876</v>
      </c>
      <c r="AY248" s="37">
        <f t="shared" si="2470"/>
        <v>0.9858110669</v>
      </c>
      <c r="AZ248" s="37">
        <f t="shared" si="2471"/>
        <v>0.00005069172907</v>
      </c>
      <c r="BA248" s="37">
        <f t="shared" si="2472"/>
        <v>0.0001533937124</v>
      </c>
      <c r="BB248" s="36"/>
      <c r="BC248" s="37">
        <f t="shared" si="2473"/>
        <v>0.9994938135</v>
      </c>
      <c r="BD248" s="37">
        <f t="shared" si="2474"/>
        <v>0.9989878831</v>
      </c>
      <c r="BE248" s="37">
        <f t="shared" si="2475"/>
        <v>0.0000002562248226</v>
      </c>
      <c r="BF248" s="37">
        <f t="shared" si="2476"/>
        <v>0.0001646715964</v>
      </c>
      <c r="BG248" s="36"/>
      <c r="BH248" s="37">
        <f t="shared" si="2477"/>
        <v>1.004416249</v>
      </c>
      <c r="BI248" s="37">
        <f t="shared" si="2478"/>
        <v>1.008852001</v>
      </c>
      <c r="BJ248" s="37">
        <f t="shared" si="2479"/>
        <v>0.0000195032531</v>
      </c>
      <c r="BK248" s="37">
        <f t="shared" si="2480"/>
        <v>0.00008170300427</v>
      </c>
      <c r="BL248" s="36"/>
      <c r="BM248" s="37">
        <f t="shared" si="2481"/>
        <v>0.9685759249</v>
      </c>
      <c r="BN248" s="37">
        <f t="shared" si="2482"/>
        <v>0.9381393222</v>
      </c>
      <c r="BO248" s="37">
        <f t="shared" si="2483"/>
        <v>0.0009874724983</v>
      </c>
      <c r="BP248" s="37">
        <f t="shared" si="2484"/>
        <v>0.0005723661098</v>
      </c>
      <c r="BQ248" s="4"/>
    </row>
    <row r="249">
      <c r="B249" s="4"/>
      <c r="C249" s="4"/>
      <c r="D249" s="43">
        <f t="shared" ref="D249:E249" si="2485">29979.2458 * F249</f>
        <v>2349.965153</v>
      </c>
      <c r="E249" s="43">
        <f t="shared" si="2485"/>
        <v>0.00599584916</v>
      </c>
      <c r="F249" s="24">
        <v>0.0783864</v>
      </c>
      <c r="G249" s="24">
        <v>2.0E-7</v>
      </c>
      <c r="H249" s="4"/>
      <c r="I249" s="27">
        <v>2297.357026</v>
      </c>
      <c r="J249" s="27">
        <v>2308.693257</v>
      </c>
      <c r="K249" s="27">
        <v>2297.017338</v>
      </c>
      <c r="L249" s="27">
        <v>2308.37311</v>
      </c>
      <c r="M249" s="27">
        <v>2339.948515</v>
      </c>
      <c r="N249" s="27">
        <v>2351.985615</v>
      </c>
      <c r="O249" s="27">
        <v>2340.058179</v>
      </c>
      <c r="P249" s="27">
        <v>2352.10685</v>
      </c>
      <c r="Q249" s="27">
        <v>2363.654538</v>
      </c>
      <c r="R249" s="27">
        <v>2284.63004</v>
      </c>
      <c r="S249" s="4"/>
      <c r="T249" s="37">
        <f t="shared" si="2445"/>
        <v>0.977613231</v>
      </c>
      <c r="U249" s="37">
        <f t="shared" si="2446"/>
        <v>0.9557276295</v>
      </c>
      <c r="V249" s="37">
        <f t="shared" si="2447"/>
        <v>0.0005011674251</v>
      </c>
      <c r="W249" s="37">
        <f t="shared" si="2448"/>
        <v>0.0002259868735</v>
      </c>
      <c r="X249" s="36"/>
      <c r="Y249" s="37">
        <f t="shared" si="2449"/>
        <v>0.9824372306</v>
      </c>
      <c r="Z249" s="37">
        <f t="shared" si="2450"/>
        <v>0.9651829122</v>
      </c>
      <c r="AA249" s="37">
        <f t="shared" si="2451"/>
        <v>0.0003084508675</v>
      </c>
      <c r="AB249" s="37">
        <f t="shared" si="2452"/>
        <v>0.0002986688975</v>
      </c>
      <c r="AC249" s="36"/>
      <c r="AD249" s="37">
        <f t="shared" si="2453"/>
        <v>0.9774686808</v>
      </c>
      <c r="AE249" s="37">
        <f t="shared" si="2454"/>
        <v>0.9554450219</v>
      </c>
      <c r="AF249" s="37">
        <f t="shared" si="2455"/>
        <v>0.000507660345</v>
      </c>
      <c r="AG249" s="37">
        <f t="shared" si="2456"/>
        <v>0.000228172168</v>
      </c>
      <c r="AH249" s="36"/>
      <c r="AI249" s="37">
        <f t="shared" si="2457"/>
        <v>0.9823009959</v>
      </c>
      <c r="AJ249" s="37">
        <f t="shared" si="2458"/>
        <v>0.9649152465</v>
      </c>
      <c r="AK249" s="37">
        <f t="shared" si="2459"/>
        <v>0.0003132547476</v>
      </c>
      <c r="AL249" s="37">
        <f t="shared" si="2460"/>
        <v>0.0003011346875</v>
      </c>
      <c r="AM249" s="36"/>
      <c r="AN249" s="37">
        <f t="shared" si="2461"/>
        <v>0.9957375377</v>
      </c>
      <c r="AO249" s="37">
        <f t="shared" si="2462"/>
        <v>0.9914932439</v>
      </c>
      <c r="AP249" s="37">
        <f t="shared" si="2463"/>
        <v>0.00001816858524</v>
      </c>
      <c r="AQ249" s="37">
        <f t="shared" si="2464"/>
        <v>0.00009068715075</v>
      </c>
      <c r="AR249" s="36"/>
      <c r="AS249" s="37">
        <f t="shared" si="2465"/>
        <v>1.000859784</v>
      </c>
      <c r="AT249" s="37">
        <f t="shared" si="2466"/>
        <v>1.001720307</v>
      </c>
      <c r="AU249" s="37">
        <f t="shared" si="2467"/>
        <v>0.0000007392282221</v>
      </c>
      <c r="AV249" s="37">
        <f t="shared" si="2468"/>
        <v>0.0001313627791</v>
      </c>
      <c r="AW249" s="36"/>
      <c r="AX249" s="37">
        <f t="shared" si="2469"/>
        <v>0.9957842039</v>
      </c>
      <c r="AY249" s="37">
        <f t="shared" si="2470"/>
        <v>0.9915861807</v>
      </c>
      <c r="AZ249" s="37">
        <f t="shared" si="2471"/>
        <v>0.00001777293694</v>
      </c>
      <c r="BA249" s="37">
        <f t="shared" si="2472"/>
        <v>0.00009018551992</v>
      </c>
      <c r="BB249" s="36"/>
      <c r="BC249" s="37">
        <f t="shared" si="2473"/>
        <v>1.000911374</v>
      </c>
      <c r="BD249" s="37">
        <f t="shared" si="2474"/>
        <v>1.001823579</v>
      </c>
      <c r="BE249" s="37">
        <f t="shared" si="2475"/>
        <v>0.000000830602476</v>
      </c>
      <c r="BF249" s="37">
        <f t="shared" si="2476"/>
        <v>0.0001306989623</v>
      </c>
      <c r="BG249" s="36"/>
      <c r="BH249" s="37">
        <f t="shared" si="2477"/>
        <v>1.005825357</v>
      </c>
      <c r="BI249" s="37">
        <f t="shared" si="2478"/>
        <v>1.011684648</v>
      </c>
      <c r="BJ249" s="37">
        <f t="shared" si="2479"/>
        <v>0.00003393477956</v>
      </c>
      <c r="BK249" s="37">
        <f t="shared" si="2480"/>
        <v>0.00005850322457</v>
      </c>
      <c r="BL249" s="36"/>
      <c r="BM249" s="37">
        <f t="shared" si="2481"/>
        <v>0.972197412</v>
      </c>
      <c r="BN249" s="37">
        <f t="shared" si="2482"/>
        <v>0.9451678079</v>
      </c>
      <c r="BO249" s="37">
        <f t="shared" si="2483"/>
        <v>0.0007729838998</v>
      </c>
      <c r="BP249" s="37">
        <f t="shared" si="2484"/>
        <v>0.0004110612319</v>
      </c>
      <c r="BQ249" s="4"/>
    </row>
    <row r="250">
      <c r="A250" s="4"/>
      <c r="B250" s="4"/>
      <c r="C250" s="4"/>
      <c r="D250" s="4"/>
      <c r="E250" s="4"/>
      <c r="F250" s="4"/>
      <c r="G250" s="4"/>
      <c r="H250" s="4"/>
      <c r="I250" s="34" t="s">
        <v>43</v>
      </c>
      <c r="J250" s="34" t="s">
        <v>44</v>
      </c>
      <c r="K250" s="34" t="s">
        <v>45</v>
      </c>
      <c r="L250" s="34" t="s">
        <v>46</v>
      </c>
      <c r="M250" s="34" t="s">
        <v>47</v>
      </c>
      <c r="N250" s="34" t="s">
        <v>48</v>
      </c>
      <c r="O250" s="34" t="s">
        <v>49</v>
      </c>
      <c r="P250" s="34" t="s">
        <v>50</v>
      </c>
      <c r="Q250" s="34" t="s">
        <v>51</v>
      </c>
      <c r="R250" s="34" t="s">
        <v>52</v>
      </c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</row>
    <row r="251">
      <c r="A251" s="28">
        <v>39.0</v>
      </c>
      <c r="B251" s="29" t="s">
        <v>235</v>
      </c>
      <c r="C251" s="29" t="s">
        <v>236</v>
      </c>
      <c r="D251" s="24">
        <v>3485.92</v>
      </c>
      <c r="E251" s="10"/>
      <c r="F251" s="10"/>
      <c r="G251" s="10"/>
      <c r="H251" s="32" t="s">
        <v>237</v>
      </c>
      <c r="I251" s="27">
        <v>3258.871624</v>
      </c>
      <c r="J251" s="27">
        <v>3416.559168</v>
      </c>
      <c r="K251" s="27">
        <v>3259.971169</v>
      </c>
      <c r="L251" s="27">
        <v>3417.611997</v>
      </c>
      <c r="M251" s="27">
        <v>3343.456313</v>
      </c>
      <c r="N251" s="27">
        <v>3489.99609</v>
      </c>
      <c r="O251" s="27">
        <v>3343.821173</v>
      </c>
      <c r="P251" s="27">
        <v>3490.339866</v>
      </c>
      <c r="Q251" s="27">
        <v>3404.618423</v>
      </c>
      <c r="R251" s="27">
        <v>3271.723618</v>
      </c>
      <c r="S251" s="4"/>
      <c r="T251" s="37">
        <f t="shared" ref="T251:T253" si="2486">I251/$D251</f>
        <v>0.9348670147</v>
      </c>
      <c r="U251" s="37">
        <f t="shared" ref="U251:U253" si="2487">T251^2</f>
        <v>0.8739763352</v>
      </c>
      <c r="V251" s="37">
        <f t="shared" ref="V251:V253" si="2488">(T251-1)^2</f>
        <v>0.00424230577</v>
      </c>
      <c r="W251" s="37">
        <f t="shared" ref="W251:W253" si="2489">(T251*T$3-1)^2</f>
        <v>0.003375682782</v>
      </c>
      <c r="X251" s="36"/>
      <c r="Y251" s="37">
        <f t="shared" ref="Y251:Y253" si="2490">J251/$D251</f>
        <v>0.9801025749</v>
      </c>
      <c r="Z251" s="37">
        <f t="shared" ref="Z251:Z253" si="2491">Y251^2</f>
        <v>0.9606010574</v>
      </c>
      <c r="AA251" s="37">
        <f t="shared" ref="AA251:AA253" si="2492">(Y251-1)^2</f>
        <v>0.0003959075244</v>
      </c>
      <c r="AB251" s="37">
        <f t="shared" ref="AB251:AB253" si="2493">(Y251*Y$3-1)^2</f>
        <v>0.0003848409144</v>
      </c>
      <c r="AC251" s="36"/>
      <c r="AD251" s="37">
        <f t="shared" ref="AD251:AD253" si="2494">K251/$D251</f>
        <v>0.9351824394</v>
      </c>
      <c r="AE251" s="37">
        <f t="shared" ref="AE251:AE253" si="2495">AD251^2</f>
        <v>0.8745661949</v>
      </c>
      <c r="AF251" s="37">
        <f t="shared" ref="AF251:AF253" si="2496">(AD251-1)^2</f>
        <v>0.004201316168</v>
      </c>
      <c r="AG251" s="37">
        <f t="shared" ref="AG251:AG253" si="2497">(AD251*AD$3-1)^2</f>
        <v>0.003330774682</v>
      </c>
      <c r="AH251" s="36"/>
      <c r="AI251" s="37">
        <f t="shared" ref="AI251:AI253" si="2498">L251/$D251</f>
        <v>0.9804045982</v>
      </c>
      <c r="AJ251" s="37">
        <f t="shared" ref="AJ251:AJ253" si="2499">AI251^2</f>
        <v>0.9611931762</v>
      </c>
      <c r="AK251" s="37">
        <f t="shared" ref="AK251:AK253" si="2500">(AI251-1)^2</f>
        <v>0.0003839797712</v>
      </c>
      <c r="AL251" s="37">
        <f t="shared" ref="AL251:AL253" si="2501">(AI251*AI$3-1)^2</f>
        <v>0.000370573971</v>
      </c>
      <c r="AM251" s="36"/>
      <c r="AN251" s="37">
        <f t="shared" ref="AN251:AN253" si="2502">M251/$D251</f>
        <v>0.959131682</v>
      </c>
      <c r="AO251" s="37">
        <f t="shared" ref="AO251:AO253" si="2503">AN251^2</f>
        <v>0.9199335835</v>
      </c>
      <c r="AP251" s="37">
        <f t="shared" ref="AP251:AP253" si="2504">(AN251-1)^2</f>
        <v>0.001670219414</v>
      </c>
      <c r="AQ251" s="37">
        <f t="shared" ref="AQ251:AQ253" si="2505">(AN251*AN$3-1)^2</f>
        <v>0.002110065171</v>
      </c>
      <c r="AR251" s="36"/>
      <c r="AS251" s="37">
        <f t="shared" ref="AS251:AS253" si="2506">N251/$D251</f>
        <v>1.001169301</v>
      </c>
      <c r="AT251" s="37">
        <f t="shared" ref="AT251:AT253" si="2507">AS251^2</f>
        <v>1.002339969</v>
      </c>
      <c r="AU251" s="37">
        <f t="shared" ref="AU251:AU253" si="2508">(AS251-1)^2</f>
        <v>0.000001367265002</v>
      </c>
      <c r="AV251" s="37">
        <f t="shared" ref="AV251:AV253" si="2509">(AS251*AS$3-1)^2</f>
        <v>0.0001244486015</v>
      </c>
      <c r="AW251" s="36"/>
      <c r="AX251" s="37">
        <f t="shared" ref="AX251:AX253" si="2510">O251/$D251</f>
        <v>0.9592363488</v>
      </c>
      <c r="AY251" s="37">
        <f t="shared" ref="AY251:AY253" si="2511">AX251^2</f>
        <v>0.9201343729</v>
      </c>
      <c r="AZ251" s="37">
        <f t="shared" ref="AZ251:AZ253" si="2512">(AX251-1)^2</f>
        <v>0.001661675259</v>
      </c>
      <c r="BA251" s="37">
        <f t="shared" ref="BA251:BA253" si="2513">(AX251*AX$3-1)^2</f>
        <v>0.002102281319</v>
      </c>
      <c r="BB251" s="36"/>
      <c r="BC251" s="37">
        <f t="shared" ref="BC251:BC253" si="2514">P251/$D251</f>
        <v>1.00126792</v>
      </c>
      <c r="BD251" s="37">
        <f t="shared" ref="BD251:BD253" si="2515">BC251^2</f>
        <v>1.002537447</v>
      </c>
      <c r="BE251" s="37">
        <f t="shared" ref="BE251:BE253" si="2516">(BC251-1)^2</f>
        <v>0.0000016076199</v>
      </c>
      <c r="BF251" s="37">
        <f t="shared" ref="BF251:BF253" si="2517">(BC251*BC$3-1)^2</f>
        <v>0.0001227711914</v>
      </c>
      <c r="BG251" s="36"/>
      <c r="BH251" s="37">
        <f t="shared" ref="BH251:BH253" si="2518">Q251/$D251</f>
        <v>0.9766771535</v>
      </c>
      <c r="BI251" s="37">
        <f t="shared" ref="BI251:BI253" si="2519">BH251^2</f>
        <v>0.9538982622</v>
      </c>
      <c r="BJ251" s="37">
        <f t="shared" ref="BJ251:BJ253" si="2520">(BH251-1)^2</f>
        <v>0.0005439551679</v>
      </c>
      <c r="BK251" s="37">
        <f t="shared" ref="BK251:BK253" si="2521">(BH251*BH$3-1)^2</f>
        <v>0.001325431209</v>
      </c>
      <c r="BL251" s="36"/>
      <c r="BM251" s="37">
        <f t="shared" ref="BM251:BM253" si="2522">R251/$D251</f>
        <v>0.9385538446</v>
      </c>
      <c r="BN251" s="37">
        <f t="shared" ref="BN251:BN253" si="2523">BM251^2</f>
        <v>0.8808833192</v>
      </c>
      <c r="BO251" s="37">
        <f t="shared" ref="BO251:BO253" si="2524">(BM251-1)^2</f>
        <v>0.003775630012</v>
      </c>
      <c r="BP251" s="37">
        <f t="shared" ref="BP251:BP253" si="2525">(BM251*BM$3-1)^2</f>
        <v>0.002935333932</v>
      </c>
      <c r="BQ251" s="4"/>
    </row>
    <row r="252">
      <c r="A252" s="33">
        <v>64.0</v>
      </c>
      <c r="B252" s="4"/>
      <c r="C252" s="4"/>
      <c r="D252" s="24">
        <v>2344.31</v>
      </c>
      <c r="E252" s="10"/>
      <c r="F252" s="10"/>
      <c r="G252" s="10"/>
      <c r="H252" s="4"/>
      <c r="I252" s="27">
        <v>2196.75975</v>
      </c>
      <c r="J252" s="27">
        <v>2262.590399</v>
      </c>
      <c r="K252" s="27">
        <v>2195.211946</v>
      </c>
      <c r="L252" s="27">
        <v>2261.213467</v>
      </c>
      <c r="M252" s="27">
        <v>2261.688223</v>
      </c>
      <c r="N252" s="27">
        <v>2323.191907</v>
      </c>
      <c r="O252" s="27">
        <v>2261.594126</v>
      </c>
      <c r="P252" s="27">
        <v>2323.116967</v>
      </c>
      <c r="Q252" s="27">
        <v>2289.700775</v>
      </c>
      <c r="R252" s="27">
        <v>2194.73171</v>
      </c>
      <c r="S252" s="4"/>
      <c r="T252" s="37">
        <f t="shared" si="2486"/>
        <v>0.9370602651</v>
      </c>
      <c r="U252" s="37">
        <f t="shared" si="2487"/>
        <v>0.8780819404</v>
      </c>
      <c r="V252" s="37">
        <f t="shared" si="2488"/>
        <v>0.003961410233</v>
      </c>
      <c r="W252" s="37">
        <f t="shared" si="2489"/>
        <v>0.003123790211</v>
      </c>
      <c r="X252" s="36"/>
      <c r="Y252" s="37">
        <f t="shared" si="2490"/>
        <v>0.9651412991</v>
      </c>
      <c r="Z252" s="37">
        <f t="shared" si="2491"/>
        <v>0.9314977273</v>
      </c>
      <c r="AA252" s="37">
        <f t="shared" si="2492"/>
        <v>0.001215129025</v>
      </c>
      <c r="AB252" s="37">
        <f t="shared" si="2493"/>
        <v>0.001195977907</v>
      </c>
      <c r="AC252" s="36"/>
      <c r="AD252" s="37">
        <f t="shared" si="2494"/>
        <v>0.9364000264</v>
      </c>
      <c r="AE252" s="37">
        <f t="shared" si="2495"/>
        <v>0.8768450095</v>
      </c>
      <c r="AF252" s="37">
        <f t="shared" si="2496"/>
        <v>0.004044956636</v>
      </c>
      <c r="AG252" s="37">
        <f t="shared" si="2497"/>
        <v>0.003190671228</v>
      </c>
      <c r="AH252" s="36"/>
      <c r="AI252" s="37">
        <f t="shared" si="2498"/>
        <v>0.9645539485</v>
      </c>
      <c r="AJ252" s="37">
        <f t="shared" si="2499"/>
        <v>0.9303643196</v>
      </c>
      <c r="AK252" s="37">
        <f t="shared" si="2500"/>
        <v>0.001256422567</v>
      </c>
      <c r="AL252" s="37">
        <f t="shared" si="2501"/>
        <v>0.001232468246</v>
      </c>
      <c r="AM252" s="36"/>
      <c r="AN252" s="37">
        <f t="shared" si="2502"/>
        <v>0.9647564627</v>
      </c>
      <c r="AO252" s="37">
        <f t="shared" si="2503"/>
        <v>0.9307550323</v>
      </c>
      <c r="AP252" s="37">
        <f t="shared" si="2504"/>
        <v>0.001242106924</v>
      </c>
      <c r="AQ252" s="37">
        <f t="shared" si="2505"/>
        <v>0.001627346337</v>
      </c>
      <c r="AR252" s="36"/>
      <c r="AS252" s="37">
        <f t="shared" si="2506"/>
        <v>0.990991766</v>
      </c>
      <c r="AT252" s="37">
        <f t="shared" si="2507"/>
        <v>0.9820646803</v>
      </c>
      <c r="AU252" s="37">
        <f t="shared" si="2508"/>
        <v>0.00008114827943</v>
      </c>
      <c r="AV252" s="37">
        <f t="shared" si="2509"/>
        <v>0.0004497749054</v>
      </c>
      <c r="AW252" s="36"/>
      <c r="AX252" s="37">
        <f t="shared" si="2510"/>
        <v>0.9647163242</v>
      </c>
      <c r="AY252" s="37">
        <f t="shared" si="2511"/>
        <v>0.9306775862</v>
      </c>
      <c r="AZ252" s="37">
        <f t="shared" si="2512"/>
        <v>0.001244937778</v>
      </c>
      <c r="BA252" s="37">
        <f t="shared" si="2513"/>
        <v>0.001632137961</v>
      </c>
      <c r="BB252" s="36"/>
      <c r="BC252" s="37">
        <f t="shared" si="2514"/>
        <v>0.9909597993</v>
      </c>
      <c r="BD252" s="37">
        <f t="shared" si="2515"/>
        <v>0.9820013237</v>
      </c>
      <c r="BE252" s="37">
        <f t="shared" si="2516"/>
        <v>0.00008172522944</v>
      </c>
      <c r="BF252" s="37">
        <f t="shared" si="2517"/>
        <v>0.0004520391182</v>
      </c>
      <c r="BG252" s="36"/>
      <c r="BH252" s="37">
        <f t="shared" si="2518"/>
        <v>0.9767056298</v>
      </c>
      <c r="BI252" s="37">
        <f t="shared" si="2519"/>
        <v>0.9539538873</v>
      </c>
      <c r="BJ252" s="37">
        <f t="shared" si="2520"/>
        <v>0.0005426276829</v>
      </c>
      <c r="BK252" s="37">
        <f t="shared" si="2521"/>
        <v>0.001323386332</v>
      </c>
      <c r="BL252" s="36"/>
      <c r="BM252" s="37">
        <f t="shared" si="2522"/>
        <v>0.9361951747</v>
      </c>
      <c r="BN252" s="37">
        <f t="shared" si="2523"/>
        <v>0.8764614051</v>
      </c>
      <c r="BO252" s="37">
        <f t="shared" si="2524"/>
        <v>0.004071055732</v>
      </c>
      <c r="BP252" s="37">
        <f t="shared" si="2525"/>
        <v>0.003198542198</v>
      </c>
      <c r="BQ252" s="4"/>
    </row>
    <row r="253">
      <c r="B253" s="4"/>
      <c r="C253" s="4"/>
      <c r="D253" s="24">
        <v>1930.37</v>
      </c>
      <c r="E253" s="10"/>
      <c r="F253" s="10"/>
      <c r="G253" s="10"/>
      <c r="H253" s="4"/>
      <c r="I253" s="27">
        <v>1796.830859</v>
      </c>
      <c r="J253" s="27">
        <v>1864.168914</v>
      </c>
      <c r="K253" s="27">
        <v>1796.13655</v>
      </c>
      <c r="L253" s="27">
        <v>1863.559733</v>
      </c>
      <c r="M253" s="27">
        <v>1858.317845</v>
      </c>
      <c r="N253" s="27">
        <v>1920.530215</v>
      </c>
      <c r="O253" s="27">
        <v>1858.369549</v>
      </c>
      <c r="P253" s="27">
        <v>1920.585941</v>
      </c>
      <c r="Q253" s="27">
        <v>1892.687712</v>
      </c>
      <c r="R253" s="27">
        <v>1802.671462</v>
      </c>
      <c r="S253" s="4"/>
      <c r="T253" s="37">
        <f t="shared" si="2486"/>
        <v>0.9308219973</v>
      </c>
      <c r="U253" s="37">
        <f t="shared" si="2487"/>
        <v>0.8664295907</v>
      </c>
      <c r="V253" s="37">
        <f t="shared" si="2488"/>
        <v>0.004785596052</v>
      </c>
      <c r="W253" s="37">
        <f t="shared" si="2489"/>
        <v>0.003865863882</v>
      </c>
      <c r="X253" s="36"/>
      <c r="Y253" s="37">
        <f t="shared" si="2490"/>
        <v>0.9657054938</v>
      </c>
      <c r="Z253" s="37">
        <f t="shared" si="2491"/>
        <v>0.9325871007</v>
      </c>
      <c r="AA253" s="37">
        <f t="shared" si="2492"/>
        <v>0.001176113158</v>
      </c>
      <c r="AB253" s="37">
        <f t="shared" si="2493"/>
        <v>0.001157262266</v>
      </c>
      <c r="AC253" s="36"/>
      <c r="AD253" s="37">
        <f t="shared" si="2494"/>
        <v>0.9304623207</v>
      </c>
      <c r="AE253" s="37">
        <f t="shared" si="2495"/>
        <v>0.8657601302</v>
      </c>
      <c r="AF253" s="37">
        <f t="shared" si="2496"/>
        <v>0.004835488843</v>
      </c>
      <c r="AG253" s="37">
        <f t="shared" si="2497"/>
        <v>0.00390235623</v>
      </c>
      <c r="AH253" s="36"/>
      <c r="AI253" s="37">
        <f t="shared" si="2498"/>
        <v>0.9653899164</v>
      </c>
      <c r="AJ253" s="37">
        <f t="shared" si="2499"/>
        <v>0.9319776908</v>
      </c>
      <c r="AK253" s="37">
        <f t="shared" si="2500"/>
        <v>0.001197857884</v>
      </c>
      <c r="AL253" s="37">
        <f t="shared" si="2501"/>
        <v>0.001174451057</v>
      </c>
      <c r="AM253" s="36"/>
      <c r="AN253" s="37">
        <f t="shared" si="2502"/>
        <v>0.9626744329</v>
      </c>
      <c r="AO253" s="37">
        <f t="shared" si="2503"/>
        <v>0.9267420637</v>
      </c>
      <c r="AP253" s="37">
        <f t="shared" si="2504"/>
        <v>0.001393197961</v>
      </c>
      <c r="AQ253" s="37">
        <f t="shared" si="2505"/>
        <v>0.00179872781</v>
      </c>
      <c r="AR253" s="36"/>
      <c r="AS253" s="37">
        <f t="shared" si="2506"/>
        <v>0.994902643</v>
      </c>
      <c r="AT253" s="37">
        <f t="shared" si="2507"/>
        <v>0.9898312691</v>
      </c>
      <c r="AU253" s="37">
        <f t="shared" si="2508"/>
        <v>0.00002598304822</v>
      </c>
      <c r="AV253" s="37">
        <f t="shared" si="2509"/>
        <v>0.0003008547604</v>
      </c>
      <c r="AW253" s="36"/>
      <c r="AX253" s="37">
        <f t="shared" si="2510"/>
        <v>0.9627012174</v>
      </c>
      <c r="AY253" s="37">
        <f t="shared" si="2511"/>
        <v>0.926793634</v>
      </c>
      <c r="AZ253" s="37">
        <f t="shared" si="2512"/>
        <v>0.001391199185</v>
      </c>
      <c r="BA253" s="37">
        <f t="shared" si="2513"/>
        <v>0.001798111735</v>
      </c>
      <c r="BB253" s="36"/>
      <c r="BC253" s="37">
        <f t="shared" si="2514"/>
        <v>0.9949315111</v>
      </c>
      <c r="BD253" s="37">
        <f t="shared" si="2515"/>
        <v>0.9898887117</v>
      </c>
      <c r="BE253" s="37">
        <f t="shared" si="2516"/>
        <v>0.00002568958016</v>
      </c>
      <c r="BF253" s="37">
        <f t="shared" si="2517"/>
        <v>0.0003006229207</v>
      </c>
      <c r="BG253" s="36"/>
      <c r="BH253" s="37">
        <f t="shared" si="2518"/>
        <v>0.9804792408</v>
      </c>
      <c r="BI253" s="37">
        <f t="shared" si="2519"/>
        <v>0.9613395416</v>
      </c>
      <c r="BJ253" s="37">
        <f t="shared" si="2520"/>
        <v>0.000381060041</v>
      </c>
      <c r="BK253" s="37">
        <f t="shared" si="2521"/>
        <v>0.001066369782</v>
      </c>
      <c r="BL253" s="36"/>
      <c r="BM253" s="37">
        <f t="shared" si="2522"/>
        <v>0.9338476365</v>
      </c>
      <c r="BN253" s="37">
        <f t="shared" si="2523"/>
        <v>0.8720714081</v>
      </c>
      <c r="BO253" s="37">
        <f t="shared" si="2524"/>
        <v>0.004376135201</v>
      </c>
      <c r="BP253" s="37">
        <f t="shared" si="2525"/>
        <v>0.00347172802</v>
      </c>
      <c r="BQ253" s="4"/>
    </row>
    <row r="254">
      <c r="A254" s="4"/>
      <c r="B254" s="4"/>
      <c r="C254" s="4"/>
      <c r="D254" s="4"/>
      <c r="E254" s="4"/>
      <c r="F254" s="4"/>
      <c r="G254" s="4"/>
      <c r="H254" s="4"/>
      <c r="I254" s="34" t="s">
        <v>43</v>
      </c>
      <c r="J254" s="34" t="s">
        <v>44</v>
      </c>
      <c r="K254" s="34" t="s">
        <v>45</v>
      </c>
      <c r="L254" s="34" t="s">
        <v>46</v>
      </c>
      <c r="M254" s="34" t="s">
        <v>47</v>
      </c>
      <c r="N254" s="34" t="s">
        <v>48</v>
      </c>
      <c r="O254" s="34" t="s">
        <v>49</v>
      </c>
      <c r="P254" s="34" t="s">
        <v>50</v>
      </c>
      <c r="Q254" s="34" t="s">
        <v>51</v>
      </c>
      <c r="R254" s="34" t="s">
        <v>52</v>
      </c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</row>
    <row r="255">
      <c r="A255" s="28">
        <v>40.0</v>
      </c>
      <c r="B255" s="29" t="s">
        <v>238</v>
      </c>
      <c r="C255" s="29" t="s">
        <v>239</v>
      </c>
      <c r="D255" s="24">
        <v>12105.78277</v>
      </c>
      <c r="E255" s="24">
        <v>2.3E-5</v>
      </c>
      <c r="F255" s="10"/>
      <c r="G255" s="10"/>
      <c r="H255" s="32" t="s">
        <v>240</v>
      </c>
      <c r="I255" s="27">
        <v>12207.961911</v>
      </c>
      <c r="J255" s="27">
        <v>12167.484456</v>
      </c>
      <c r="K255" s="27">
        <v>12207.831027</v>
      </c>
      <c r="L255" s="27">
        <v>12167.385571</v>
      </c>
      <c r="M255" s="27">
        <v>12493.022626</v>
      </c>
      <c r="N255" s="27">
        <v>12458.943115</v>
      </c>
      <c r="O255" s="27">
        <v>12493.334544</v>
      </c>
      <c r="P255" s="27">
        <v>12459.296741</v>
      </c>
      <c r="Q255" s="27">
        <v>12665.463293</v>
      </c>
      <c r="R255" s="27">
        <v>11922.546244</v>
      </c>
      <c r="S255" s="4"/>
      <c r="T255" s="37">
        <f t="shared" ref="T255:T257" si="2526">I255/$D255</f>
        <v>1.008440523</v>
      </c>
      <c r="U255" s="37">
        <f t="shared" ref="U255:U257" si="2527">T255^2</f>
        <v>1.016952289</v>
      </c>
      <c r="V255" s="37">
        <f t="shared" ref="V255:V257" si="2528">(T255-1)^2</f>
        <v>0.00007124243283</v>
      </c>
      <c r="W255" s="37">
        <f t="shared" ref="W255:W257" si="2529">(T255*T$3-1)^2</f>
        <v>0.0002568430888</v>
      </c>
      <c r="X255" s="36"/>
      <c r="Y255" s="37">
        <f t="shared" ref="Y255:Y257" si="2530">J255/$D255</f>
        <v>1.005096877</v>
      </c>
      <c r="Z255" s="37">
        <f t="shared" ref="Z255:Z257" si="2531">Y255^2</f>
        <v>1.010219732</v>
      </c>
      <c r="AA255" s="37">
        <f t="shared" ref="AA255:AA257" si="2532">(Y255-1)^2</f>
        <v>0.00002597815535</v>
      </c>
      <c r="AB255" s="37">
        <f t="shared" ref="AB255:AB257" si="2533">(Y255*Y$3-1)^2</f>
        <v>0.00002898833457</v>
      </c>
      <c r="AC255" s="36"/>
      <c r="AD255" s="37">
        <f t="shared" ref="AD255:AD257" si="2534">K255/$D255</f>
        <v>1.008429712</v>
      </c>
      <c r="AE255" s="37">
        <f t="shared" ref="AE255:AE257" si="2535">AD255^2</f>
        <v>1.016930483</v>
      </c>
      <c r="AF255" s="37">
        <f t="shared" ref="AF255:AF257" si="2536">(AD255-1)^2</f>
        <v>0.00007106003704</v>
      </c>
      <c r="AG255" s="37">
        <f t="shared" ref="AG255:AG257" si="2537">(AD255*AD$3-1)^2</f>
        <v>0.0002589163128</v>
      </c>
      <c r="AH255" s="36"/>
      <c r="AI255" s="37">
        <f t="shared" ref="AI255:AI257" si="2538">L255/$D255</f>
        <v>1.005088709</v>
      </c>
      <c r="AJ255" s="37">
        <f t="shared" ref="AJ255:AJ257" si="2539">AI255^2</f>
        <v>1.010203312</v>
      </c>
      <c r="AK255" s="37">
        <f t="shared" ref="AK255:AK257" si="2540">(AI255-1)^2</f>
        <v>0.00002589495531</v>
      </c>
      <c r="AL255" s="37">
        <f t="shared" ref="AL255:AL257" si="2541">(AI255*AI$3-1)^2</f>
        <v>0.00002962082032</v>
      </c>
      <c r="AM255" s="36"/>
      <c r="AN255" s="37">
        <f t="shared" ref="AN255:AN257" si="2542">M255/$D255</f>
        <v>1.031988006</v>
      </c>
      <c r="AO255" s="37">
        <f t="shared" ref="AO255:AO257" si="2543">AN255^2</f>
        <v>1.064999245</v>
      </c>
      <c r="AP255" s="37">
        <f t="shared" ref="AP255:AP257" si="2544">(AN255-1)^2</f>
        <v>0.00102323255</v>
      </c>
      <c r="AQ255" s="37">
        <f t="shared" ref="AQ255:AQ257" si="2545">(AN255*AN$3-1)^2</f>
        <v>0.000704158022</v>
      </c>
      <c r="AR255" s="36"/>
      <c r="AS255" s="37">
        <f t="shared" ref="AS255:AS257" si="2546">N255/$D255</f>
        <v>1.029172863</v>
      </c>
      <c r="AT255" s="37">
        <f t="shared" ref="AT255:AT257" si="2547">AS255^2</f>
        <v>1.059196782</v>
      </c>
      <c r="AU255" s="37">
        <f t="shared" ref="AU255:AU257" si="2548">(AS255-1)^2</f>
        <v>0.0008510559488</v>
      </c>
      <c r="AV255" s="37">
        <f t="shared" ref="AV255:AV257" si="2549">(AS255*AS$3-1)^2</f>
        <v>0.0002723545966</v>
      </c>
      <c r="AW255" s="36"/>
      <c r="AX255" s="37">
        <f t="shared" ref="AX255:AX257" si="2550">O255/$D255</f>
        <v>1.032013772</v>
      </c>
      <c r="AY255" s="37">
        <f t="shared" ref="AY255:AY257" si="2551">AX255^2</f>
        <v>1.065052426</v>
      </c>
      <c r="AZ255" s="37">
        <f t="shared" ref="AZ255:AZ257" si="2552">(AX255-1)^2</f>
        <v>0.001024881622</v>
      </c>
      <c r="BA255" s="37">
        <f t="shared" ref="BA255:BA257" si="2553">(AX255*AX$3-1)^2</f>
        <v>0.0007044157288</v>
      </c>
      <c r="BB255" s="36"/>
      <c r="BC255" s="37">
        <f t="shared" ref="BC255:BC257" si="2554">P255/$D255</f>
        <v>1.029202075</v>
      </c>
      <c r="BD255" s="37">
        <f t="shared" ref="BD255:BD257" si="2555">BC255^2</f>
        <v>1.05925691</v>
      </c>
      <c r="BE255" s="37">
        <f t="shared" ref="BE255:BE257" si="2556">(BC255-1)^2</f>
        <v>0.0008527611583</v>
      </c>
      <c r="BF255" s="37">
        <f t="shared" ref="BF255:BF257" si="2557">(BC255*BC$3-1)^2</f>
        <v>0.0002725616382</v>
      </c>
      <c r="BG255" s="36"/>
      <c r="BH255" s="37">
        <f t="shared" ref="BH255:BH257" si="2558">Q255/$D255</f>
        <v>1.046232493</v>
      </c>
      <c r="BI255" s="37">
        <f t="shared" ref="BI255:BI257" si="2559">BH255^2</f>
        <v>1.09460243</v>
      </c>
      <c r="BJ255" s="37">
        <f t="shared" ref="BJ255:BJ257" si="2560">(BH255-1)^2</f>
        <v>0.002137443453</v>
      </c>
      <c r="BK255" s="37">
        <f t="shared" ref="BK255:BK257" si="2561">(BH255*BH$3-1)^2</f>
        <v>0.001037941558</v>
      </c>
      <c r="BL255" s="36"/>
      <c r="BM255" s="37">
        <f t="shared" ref="BM255:BM257" si="2562">R255/$D255</f>
        <v>0.9848637193</v>
      </c>
      <c r="BN255" s="37">
        <f t="shared" ref="BN255:BN257" si="2563">BM255^2</f>
        <v>0.9699565456</v>
      </c>
      <c r="BO255" s="37">
        <f t="shared" ref="BO255:BO257" si="2564">(BM255-1)^2</f>
        <v>0.0002291069932</v>
      </c>
      <c r="BP255" s="37">
        <f t="shared" ref="BP255:BP257" si="2565">(BM255*BM$3-1)^2</f>
        <v>0.00005640400036</v>
      </c>
      <c r="BQ255" s="4"/>
    </row>
    <row r="256">
      <c r="A256" s="33">
        <v>65.0</v>
      </c>
      <c r="B256" s="4"/>
      <c r="C256" s="4"/>
      <c r="D256" s="24">
        <v>2777.000768</v>
      </c>
      <c r="E256" s="24">
        <v>3.9E-5</v>
      </c>
      <c r="F256" s="10"/>
      <c r="G256" s="10"/>
      <c r="H256" s="4"/>
      <c r="I256" s="27">
        <v>2715.987183</v>
      </c>
      <c r="J256" s="27">
        <v>2731.154561</v>
      </c>
      <c r="K256" s="27">
        <v>2715.710779</v>
      </c>
      <c r="L256" s="27">
        <v>2730.87639</v>
      </c>
      <c r="M256" s="27">
        <v>2790.45468</v>
      </c>
      <c r="N256" s="27">
        <v>2821.393779</v>
      </c>
      <c r="O256" s="27">
        <v>2790.629907</v>
      </c>
      <c r="P256" s="27">
        <v>2821.592932</v>
      </c>
      <c r="Q256" s="27">
        <v>2854.240791</v>
      </c>
      <c r="R256" s="27">
        <v>2668.502236</v>
      </c>
      <c r="S256" s="4"/>
      <c r="T256" s="37">
        <f t="shared" si="2526"/>
        <v>0.9780289636</v>
      </c>
      <c r="U256" s="37">
        <f t="shared" si="2527"/>
        <v>0.9565406536</v>
      </c>
      <c r="V256" s="37">
        <f t="shared" si="2528"/>
        <v>0.0004827264412</v>
      </c>
      <c r="W256" s="37">
        <f t="shared" si="2529"/>
        <v>0.0002135689949</v>
      </c>
      <c r="X256" s="36"/>
      <c r="Y256" s="37">
        <f t="shared" si="2530"/>
        <v>0.9834907475</v>
      </c>
      <c r="Z256" s="37">
        <f t="shared" si="2531"/>
        <v>0.9672540503</v>
      </c>
      <c r="AA256" s="37">
        <f t="shared" si="2532"/>
        <v>0.0002725554196</v>
      </c>
      <c r="AB256" s="37">
        <f t="shared" si="2533"/>
        <v>0.0002633551856</v>
      </c>
      <c r="AC256" s="36"/>
      <c r="AD256" s="37">
        <f t="shared" si="2534"/>
        <v>0.9779294303</v>
      </c>
      <c r="AE256" s="37">
        <f t="shared" si="2535"/>
        <v>0.9563459707</v>
      </c>
      <c r="AF256" s="37">
        <f t="shared" si="2536"/>
        <v>0.0004871100468</v>
      </c>
      <c r="AG256" s="37">
        <f t="shared" si="2537"/>
        <v>0.0002143623647</v>
      </c>
      <c r="AH256" s="36"/>
      <c r="AI256" s="37">
        <f t="shared" si="2538"/>
        <v>0.9833905779</v>
      </c>
      <c r="AJ256" s="37">
        <f t="shared" si="2539"/>
        <v>0.9670570287</v>
      </c>
      <c r="AK256" s="37">
        <f t="shared" si="2540"/>
        <v>0.0002758729034</v>
      </c>
      <c r="AL256" s="37">
        <f t="shared" si="2541"/>
        <v>0.0002644938605</v>
      </c>
      <c r="AM256" s="36"/>
      <c r="AN256" s="37">
        <f t="shared" si="2542"/>
        <v>1.004844764</v>
      </c>
      <c r="AO256" s="37">
        <f t="shared" si="2543"/>
        <v>1.009712999</v>
      </c>
      <c r="AP256" s="37">
        <f t="shared" si="2544"/>
        <v>0.00002347173351</v>
      </c>
      <c r="AQ256" s="37">
        <f t="shared" si="2545"/>
        <v>0.0000002151736026</v>
      </c>
      <c r="AR256" s="36"/>
      <c r="AS256" s="37">
        <f t="shared" si="2546"/>
        <v>1.015985956</v>
      </c>
      <c r="AT256" s="37">
        <f t="shared" si="2547"/>
        <v>1.032227462</v>
      </c>
      <c r="AU256" s="37">
        <f t="shared" si="2548"/>
        <v>0.0002555507767</v>
      </c>
      <c r="AV256" s="37">
        <f t="shared" si="2549"/>
        <v>0.00001210065714</v>
      </c>
      <c r="AW256" s="36"/>
      <c r="AX256" s="37">
        <f t="shared" si="2550"/>
        <v>1.004907863</v>
      </c>
      <c r="AY256" s="37">
        <f t="shared" si="2551"/>
        <v>1.009839813</v>
      </c>
      <c r="AZ256" s="37">
        <f t="shared" si="2552"/>
        <v>0.00002408711809</v>
      </c>
      <c r="BA256" s="37">
        <f t="shared" si="2553"/>
        <v>0.0000001775197975</v>
      </c>
      <c r="BB256" s="36"/>
      <c r="BC256" s="37">
        <f t="shared" si="2554"/>
        <v>1.016057671</v>
      </c>
      <c r="BD256" s="37">
        <f t="shared" si="2555"/>
        <v>1.03237319</v>
      </c>
      <c r="BE256" s="37">
        <f t="shared" si="2556"/>
        <v>0.0002578487899</v>
      </c>
      <c r="BF256" s="37">
        <f t="shared" si="2557"/>
        <v>0.00001244071956</v>
      </c>
      <c r="BG256" s="36"/>
      <c r="BH256" s="37">
        <f t="shared" si="2558"/>
        <v>1.027814189</v>
      </c>
      <c r="BI256" s="37">
        <f t="shared" si="2559"/>
        <v>1.056402006</v>
      </c>
      <c r="BJ256" s="37">
        <f t="shared" si="2560"/>
        <v>0.0007736290854</v>
      </c>
      <c r="BK256" s="37">
        <f t="shared" si="2561"/>
        <v>0.000197276862</v>
      </c>
      <c r="BL256" s="36"/>
      <c r="BM256" s="37">
        <f t="shared" si="2562"/>
        <v>0.9609295996</v>
      </c>
      <c r="BN256" s="37">
        <f t="shared" si="2563"/>
        <v>0.9233856953</v>
      </c>
      <c r="BO256" s="37">
        <f t="shared" si="2564"/>
        <v>0.00152649619</v>
      </c>
      <c r="BP256" s="37">
        <f t="shared" si="2565"/>
        <v>0.001000438344</v>
      </c>
      <c r="BQ256" s="4"/>
    </row>
    <row r="257">
      <c r="B257" s="4"/>
      <c r="C257" s="4"/>
      <c r="D257" s="24">
        <v>2258.151163</v>
      </c>
      <c r="E257" s="24">
        <v>3.7E-5</v>
      </c>
      <c r="F257" s="10"/>
      <c r="G257" s="10"/>
      <c r="H257" s="4"/>
      <c r="I257" s="27">
        <v>2221.708736</v>
      </c>
      <c r="J257" s="27">
        <v>2230.491029</v>
      </c>
      <c r="K257" s="27">
        <v>2221.519445</v>
      </c>
      <c r="L257" s="27">
        <v>2230.30217</v>
      </c>
      <c r="M257" s="27">
        <v>2280.97394</v>
      </c>
      <c r="N257" s="27">
        <v>2300.445654</v>
      </c>
      <c r="O257" s="27">
        <v>2281.10142</v>
      </c>
      <c r="P257" s="27">
        <v>2300.590108</v>
      </c>
      <c r="Q257" s="27">
        <v>2329.315162</v>
      </c>
      <c r="R257" s="27">
        <v>2180.469855</v>
      </c>
      <c r="S257" s="4"/>
      <c r="T257" s="37">
        <f t="shared" si="2526"/>
        <v>0.9838618302</v>
      </c>
      <c r="U257" s="37">
        <f t="shared" si="2527"/>
        <v>0.9679841008</v>
      </c>
      <c r="V257" s="37">
        <f t="shared" si="2528"/>
        <v>0.0002604405259</v>
      </c>
      <c r="W257" s="37">
        <f t="shared" si="2529"/>
        <v>0.00007633965575</v>
      </c>
      <c r="X257" s="36"/>
      <c r="Y257" s="37">
        <f t="shared" si="2530"/>
        <v>0.9877509821</v>
      </c>
      <c r="Z257" s="37">
        <f t="shared" si="2531"/>
        <v>0.9756520027</v>
      </c>
      <c r="AA257" s="37">
        <f t="shared" si="2532"/>
        <v>0.0001500384393</v>
      </c>
      <c r="AB257" s="37">
        <f t="shared" si="2533"/>
        <v>0.0001432035813</v>
      </c>
      <c r="AC257" s="36"/>
      <c r="AD257" s="37">
        <f t="shared" si="2534"/>
        <v>0.9837780045</v>
      </c>
      <c r="AE257" s="37">
        <f t="shared" si="2535"/>
        <v>0.9678191621</v>
      </c>
      <c r="AF257" s="37">
        <f t="shared" si="2536"/>
        <v>0.0002631531379</v>
      </c>
      <c r="AG257" s="37">
        <f t="shared" si="2537"/>
        <v>0.00007652947111</v>
      </c>
      <c r="AH257" s="36"/>
      <c r="AI257" s="37">
        <f t="shared" si="2538"/>
        <v>0.9876673478</v>
      </c>
      <c r="AJ257" s="37">
        <f t="shared" si="2539"/>
        <v>0.9754867898</v>
      </c>
      <c r="AK257" s="37">
        <f t="shared" si="2540"/>
        <v>0.0001520943113</v>
      </c>
      <c r="AL257" s="37">
        <f t="shared" si="2541"/>
        <v>0.0001436400309</v>
      </c>
      <c r="AM257" s="36"/>
      <c r="AN257" s="37">
        <f t="shared" si="2542"/>
        <v>1.010106842</v>
      </c>
      <c r="AO257" s="37">
        <f t="shared" si="2543"/>
        <v>1.020315832</v>
      </c>
      <c r="AP257" s="37">
        <f t="shared" si="2544"/>
        <v>0.0001021482551</v>
      </c>
      <c r="AQ257" s="37">
        <f t="shared" si="2545"/>
        <v>0.00002275681766</v>
      </c>
      <c r="AR257" s="36"/>
      <c r="AS257" s="37">
        <f t="shared" si="2546"/>
        <v>1.018729699</v>
      </c>
      <c r="AT257" s="37">
        <f t="shared" si="2547"/>
        <v>1.037810199</v>
      </c>
      <c r="AU257" s="37">
        <f t="shared" si="2548"/>
        <v>0.000350801615</v>
      </c>
      <c r="AV257" s="37">
        <f t="shared" si="2549"/>
        <v>0.00003829834919</v>
      </c>
      <c r="AW257" s="36"/>
      <c r="AX257" s="37">
        <f t="shared" si="2550"/>
        <v>1.010163295</v>
      </c>
      <c r="AY257" s="37">
        <f t="shared" si="2551"/>
        <v>1.020429883</v>
      </c>
      <c r="AZ257" s="37">
        <f t="shared" si="2552"/>
        <v>0.0001032925704</v>
      </c>
      <c r="BA257" s="37">
        <f t="shared" si="2553"/>
        <v>0.00002309985598</v>
      </c>
      <c r="BB257" s="36"/>
      <c r="BC257" s="37">
        <f t="shared" si="2554"/>
        <v>1.018793669</v>
      </c>
      <c r="BD257" s="37">
        <f t="shared" si="2555"/>
        <v>1.03794054</v>
      </c>
      <c r="BE257" s="37">
        <f t="shared" si="2556"/>
        <v>0.000353201986</v>
      </c>
      <c r="BF257" s="37">
        <f t="shared" si="2557"/>
        <v>0.00003880538394</v>
      </c>
      <c r="BG257" s="36"/>
      <c r="BH257" s="37">
        <f t="shared" si="2558"/>
        <v>1.031514276</v>
      </c>
      <c r="BI257" s="37">
        <f t="shared" si="2559"/>
        <v>1.064021702</v>
      </c>
      <c r="BJ257" s="37">
        <f t="shared" si="2560"/>
        <v>0.0009931495918</v>
      </c>
      <c r="BK257" s="37">
        <f t="shared" si="2561"/>
        <v>0.0003131501513</v>
      </c>
      <c r="BL257" s="36"/>
      <c r="BM257" s="37">
        <f t="shared" si="2562"/>
        <v>0.9655995979</v>
      </c>
      <c r="BN257" s="37">
        <f t="shared" si="2563"/>
        <v>0.9323825835</v>
      </c>
      <c r="BO257" s="37">
        <f t="shared" si="2564"/>
        <v>0.001183387664</v>
      </c>
      <c r="BP257" s="37">
        <f t="shared" si="2565"/>
        <v>0.0007248774098</v>
      </c>
      <c r="BQ257" s="4"/>
    </row>
    <row r="258">
      <c r="A258" s="4"/>
      <c r="B258" s="4"/>
      <c r="C258" s="4"/>
      <c r="D258" s="4"/>
      <c r="E258" s="4"/>
      <c r="F258" s="4"/>
      <c r="G258" s="4"/>
      <c r="H258" s="4"/>
      <c r="I258" s="34" t="s">
        <v>43</v>
      </c>
      <c r="J258" s="34" t="s">
        <v>44</v>
      </c>
      <c r="K258" s="34" t="s">
        <v>45</v>
      </c>
      <c r="L258" s="34" t="s">
        <v>46</v>
      </c>
      <c r="M258" s="34" t="s">
        <v>47</v>
      </c>
      <c r="N258" s="34" t="s">
        <v>48</v>
      </c>
      <c r="O258" s="34" t="s">
        <v>49</v>
      </c>
      <c r="P258" s="34" t="s">
        <v>50</v>
      </c>
      <c r="Q258" s="34" t="s">
        <v>51</v>
      </c>
      <c r="R258" s="34" t="s">
        <v>52</v>
      </c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</row>
    <row r="259">
      <c r="A259" s="28">
        <v>43.0</v>
      </c>
      <c r="B259" s="29" t="s">
        <v>241</v>
      </c>
      <c r="C259" s="29" t="s">
        <v>242</v>
      </c>
      <c r="D259" s="24">
        <v>4118.82219</v>
      </c>
      <c r="E259" s="24">
        <v>8.5E-4</v>
      </c>
      <c r="F259" s="10"/>
      <c r="G259" s="10"/>
      <c r="H259" s="32" t="s">
        <v>243</v>
      </c>
      <c r="I259" s="27">
        <v>4080.438583</v>
      </c>
      <c r="J259" s="27">
        <v>4078.440528</v>
      </c>
      <c r="K259" s="27">
        <v>4080.803417</v>
      </c>
      <c r="L259" s="27">
        <v>4078.807502</v>
      </c>
      <c r="M259" s="27">
        <v>4133.549659</v>
      </c>
      <c r="N259" s="27">
        <v>4132.297838</v>
      </c>
      <c r="O259" s="27">
        <v>4133.571742</v>
      </c>
      <c r="P259" s="27">
        <v>4132.320105</v>
      </c>
      <c r="Q259" s="27">
        <v>4154.313975</v>
      </c>
      <c r="R259" s="27">
        <v>4035.373442</v>
      </c>
      <c r="S259" s="4"/>
      <c r="T259" s="37">
        <f t="shared" ref="T259:T261" si="2566">I259/$D259</f>
        <v>0.9906809264</v>
      </c>
      <c r="U259" s="37">
        <f t="shared" ref="U259:U261" si="2567">T259^2</f>
        <v>0.981448698</v>
      </c>
      <c r="V259" s="37">
        <f t="shared" ref="V259:V261" si="2568">(T259-1)^2</f>
        <v>0.00008684513216</v>
      </c>
      <c r="W259" s="37">
        <f t="shared" ref="W259:W261" si="2569">(T259*T$3-1)^2</f>
        <v>0.000003485185436</v>
      </c>
      <c r="X259" s="36"/>
      <c r="Y259" s="37">
        <f t="shared" ref="Y259:Y261" si="2570">J259/$D259</f>
        <v>0.9901958229</v>
      </c>
      <c r="Z259" s="37">
        <f t="shared" ref="Z259:Z261" si="2571">Y259^2</f>
        <v>0.9804877678</v>
      </c>
      <c r="AA259" s="37">
        <f t="shared" ref="AA259:AA261" si="2572">(Y259-1)^2</f>
        <v>0.00009612188768</v>
      </c>
      <c r="AB259" s="37">
        <f t="shared" ref="AB259:AB261" si="2573">(Y259*Y$3-1)^2</f>
        <v>0.0000906538289</v>
      </c>
      <c r="AC259" s="36"/>
      <c r="AD259" s="37">
        <f t="shared" ref="AD259:AD261" si="2574">K259/$D259</f>
        <v>0.9907695037</v>
      </c>
      <c r="AE259" s="37">
        <f t="shared" ref="AE259:AE261" si="2575">AD259^2</f>
        <v>0.9816242095</v>
      </c>
      <c r="AF259" s="37">
        <f t="shared" ref="AF259:AF261" si="2576">(AD259-1)^2</f>
        <v>0.00008520206201</v>
      </c>
      <c r="AG259" s="37">
        <f t="shared" ref="AG259:AG261" si="2577">(AD259*AD$3-1)^2</f>
        <v>0.000002901905277</v>
      </c>
      <c r="AH259" s="36"/>
      <c r="AI259" s="37">
        <f t="shared" ref="AI259:AI261" si="2578">L259/$D259</f>
        <v>0.9902849198</v>
      </c>
      <c r="AJ259" s="37">
        <f t="shared" ref="AJ259:AJ261" si="2579">AI259^2</f>
        <v>0.9806642223</v>
      </c>
      <c r="AK259" s="37">
        <f t="shared" ref="AK259:AK261" si="2580">(AI259-1)^2</f>
        <v>0.00009438278374</v>
      </c>
      <c r="AL259" s="37">
        <f t="shared" ref="AL259:AL261" si="2581">(AI259*AI$3-1)^2</f>
        <v>0.00008773129405</v>
      </c>
      <c r="AM259" s="36"/>
      <c r="AN259" s="37">
        <f t="shared" ref="AN259:AN261" si="2582">M259/$D259</f>
        <v>1.003575651</v>
      </c>
      <c r="AO259" s="37">
        <f t="shared" ref="AO259:AO261" si="2583">AN259^2</f>
        <v>1.007164086</v>
      </c>
      <c r="AP259" s="37">
        <f t="shared" ref="AP259:AP261" si="2584">(AN259-1)^2</f>
        <v>0.00001278527715</v>
      </c>
      <c r="AQ259" s="37">
        <f t="shared" ref="AQ259:AQ261" si="2585">(AN259*AN$3-1)^2</f>
        <v>0.000002980029658</v>
      </c>
      <c r="AR259" s="36"/>
      <c r="AS259" s="37">
        <f t="shared" ref="AS259:AS261" si="2586">N259/$D259</f>
        <v>1.003271724</v>
      </c>
      <c r="AT259" s="37">
        <f t="shared" ref="AT259:AT261" si="2587">AS259^2</f>
        <v>1.006554151</v>
      </c>
      <c r="AU259" s="37">
        <f t="shared" ref="AU259:AU261" si="2588">(AS259-1)^2</f>
        <v>0.00001070417569</v>
      </c>
      <c r="AV259" s="37">
        <f t="shared" ref="AV259:AV261" si="2589">(AS259*AS$3-1)^2</f>
        <v>0.00008243028845</v>
      </c>
      <c r="AW259" s="36"/>
      <c r="AX259" s="37">
        <f t="shared" ref="AX259:AX261" si="2590">O259/$D259</f>
        <v>1.003581012</v>
      </c>
      <c r="AY259" s="37">
        <f t="shared" ref="AY259:AY261" si="2591">AX259^2</f>
        <v>1.007174848</v>
      </c>
      <c r="AZ259" s="37">
        <f t="shared" ref="AZ259:AZ261" si="2592">(AX259-1)^2</f>
        <v>0.00001282364749</v>
      </c>
      <c r="BA259" s="37">
        <f t="shared" ref="BA259:BA261" si="2593">(AX259*AX$3-1)^2</f>
        <v>0.000003031586891</v>
      </c>
      <c r="BB259" s="36"/>
      <c r="BC259" s="37">
        <f t="shared" ref="BC259:BC261" si="2594">P259/$D259</f>
        <v>1.00327713</v>
      </c>
      <c r="BD259" s="37">
        <f t="shared" ref="BD259:BD261" si="2595">BC259^2</f>
        <v>1.006564999</v>
      </c>
      <c r="BE259" s="37">
        <f t="shared" ref="BE259:BE261" si="2596">(BC259-1)^2</f>
        <v>0.00001073957982</v>
      </c>
      <c r="BF259" s="37">
        <f t="shared" ref="BF259:BF261" si="2597">(BC259*BC$3-1)^2</f>
        <v>0.00008273329568</v>
      </c>
      <c r="BG259" s="36"/>
      <c r="BH259" s="37">
        <f t="shared" ref="BH259:BH261" si="2598">Q259/$D259</f>
        <v>1.008616974</v>
      </c>
      <c r="BI259" s="37">
        <f t="shared" ref="BI259:BI261" si="2599">BH259^2</f>
        <v>1.017308201</v>
      </c>
      <c r="BJ259" s="37">
        <f t="shared" ref="BJ259:BJ261" si="2600">(BH259-1)^2</f>
        <v>0.00007425224626</v>
      </c>
      <c r="BK259" s="37">
        <f t="shared" ref="BK259:BK261" si="2601">(BH259*BH$3-1)^2</f>
        <v>0.00002395631659</v>
      </c>
      <c r="BL259" s="36"/>
      <c r="BM259" s="37">
        <f t="shared" ref="BM259:BM261" si="2602">R259/$D259</f>
        <v>0.9797396576</v>
      </c>
      <c r="BN259" s="37">
        <f t="shared" ref="BN259:BN261" si="2603">BM259^2</f>
        <v>0.9598897966</v>
      </c>
      <c r="BO259" s="37">
        <f t="shared" ref="BO259:BO261" si="2604">(BM259-1)^2</f>
        <v>0.0004104814756</v>
      </c>
      <c r="BP259" s="37">
        <f t="shared" ref="BP259:BP261" si="2605">(BM259*BM$3-1)^2</f>
        <v>0.0001606302298</v>
      </c>
      <c r="BQ259" s="4"/>
    </row>
    <row r="260">
      <c r="A260" s="33">
        <v>66.0</v>
      </c>
      <c r="B260" s="4"/>
      <c r="C260" s="4"/>
      <c r="D260" s="24">
        <v>2638.67297</v>
      </c>
      <c r="E260" s="24">
        <v>7.9E-4</v>
      </c>
      <c r="F260" s="10"/>
      <c r="G260" s="10"/>
      <c r="H260" s="4"/>
      <c r="I260" s="27">
        <v>2590.050723</v>
      </c>
      <c r="J260" s="27">
        <v>2592.764763</v>
      </c>
      <c r="K260" s="27">
        <v>2589.331945</v>
      </c>
      <c r="L260" s="27">
        <v>2592.047007</v>
      </c>
      <c r="M260" s="27">
        <v>2635.864601</v>
      </c>
      <c r="N260" s="27">
        <v>2641.361728</v>
      </c>
      <c r="O260" s="27">
        <v>2635.881557</v>
      </c>
      <c r="P260" s="27">
        <v>2641.386132</v>
      </c>
      <c r="Q260" s="27">
        <v>2660.808127</v>
      </c>
      <c r="R260" s="27">
        <v>2570.960793</v>
      </c>
      <c r="S260" s="4"/>
      <c r="T260" s="37">
        <f t="shared" si="2566"/>
        <v>0.9815732197</v>
      </c>
      <c r="U260" s="37">
        <f t="shared" si="2567"/>
        <v>0.9634859857</v>
      </c>
      <c r="V260" s="37">
        <f t="shared" si="2568"/>
        <v>0.0003395462308</v>
      </c>
      <c r="W260" s="37">
        <f t="shared" si="2569"/>
        <v>0.0001219496781</v>
      </c>
      <c r="X260" s="36"/>
      <c r="Y260" s="37">
        <f t="shared" si="2570"/>
        <v>0.9826017822</v>
      </c>
      <c r="Z260" s="37">
        <f t="shared" si="2571"/>
        <v>0.9655062624</v>
      </c>
      <c r="AA260" s="37">
        <f t="shared" si="2572"/>
        <v>0.0003026979822</v>
      </c>
      <c r="AB260" s="37">
        <f t="shared" si="2573"/>
        <v>0.0002930067914</v>
      </c>
      <c r="AC260" s="36"/>
      <c r="AD260" s="37">
        <f t="shared" si="2574"/>
        <v>0.9813008184</v>
      </c>
      <c r="AE260" s="37">
        <f t="shared" si="2575"/>
        <v>0.9629512962</v>
      </c>
      <c r="AF260" s="37">
        <f t="shared" si="2576"/>
        <v>0.0003496593918</v>
      </c>
      <c r="AG260" s="37">
        <f t="shared" si="2577"/>
        <v>0.0001264301897</v>
      </c>
      <c r="AH260" s="36"/>
      <c r="AI260" s="37">
        <f t="shared" si="2578"/>
        <v>0.9823297682</v>
      </c>
      <c r="AJ260" s="37">
        <f t="shared" si="2579"/>
        <v>0.9649717735</v>
      </c>
      <c r="AK260" s="37">
        <f t="shared" si="2580"/>
        <v>0.0003122370915</v>
      </c>
      <c r="AL260" s="37">
        <f t="shared" si="2581"/>
        <v>0.0003001365778</v>
      </c>
      <c r="AM260" s="36"/>
      <c r="AN260" s="37">
        <f t="shared" si="2582"/>
        <v>0.9989356889</v>
      </c>
      <c r="AO260" s="37">
        <f t="shared" si="2583"/>
        <v>0.9978725105</v>
      </c>
      <c r="AP260" s="37">
        <f t="shared" si="2584"/>
        <v>0.000001132758173</v>
      </c>
      <c r="AQ260" s="37">
        <f t="shared" si="2585"/>
        <v>0.00004021747433</v>
      </c>
      <c r="AR260" s="36"/>
      <c r="AS260" s="37">
        <f t="shared" si="2586"/>
        <v>1.001018981</v>
      </c>
      <c r="AT260" s="37">
        <f t="shared" si="2587"/>
        <v>1.002039001</v>
      </c>
      <c r="AU260" s="37">
        <f t="shared" si="2588"/>
        <v>0.000001038322571</v>
      </c>
      <c r="AV260" s="37">
        <f t="shared" si="2589"/>
        <v>0.0001277831911</v>
      </c>
      <c r="AW260" s="36"/>
      <c r="AX260" s="37">
        <f t="shared" si="2590"/>
        <v>0.9989421148</v>
      </c>
      <c r="AY260" s="37">
        <f t="shared" si="2591"/>
        <v>0.9978853488</v>
      </c>
      <c r="AZ260" s="37">
        <f t="shared" si="2592"/>
        <v>0.00000111912103</v>
      </c>
      <c r="BA260" s="37">
        <f t="shared" si="2593"/>
        <v>0.00004039163895</v>
      </c>
      <c r="BB260" s="36"/>
      <c r="BC260" s="37">
        <f t="shared" si="2594"/>
        <v>1.00102823</v>
      </c>
      <c r="BD260" s="37">
        <f t="shared" si="2595"/>
        <v>1.002057517</v>
      </c>
      <c r="BE260" s="37">
        <f t="shared" si="2596"/>
        <v>0.000001057256381</v>
      </c>
      <c r="BF260" s="37">
        <f t="shared" si="2597"/>
        <v>0.0001280733579</v>
      </c>
      <c r="BG260" s="36"/>
      <c r="BH260" s="37">
        <f t="shared" si="2598"/>
        <v>1.008388746</v>
      </c>
      <c r="BI260" s="37">
        <f t="shared" si="2599"/>
        <v>1.016847863</v>
      </c>
      <c r="BJ260" s="37">
        <f t="shared" si="2600"/>
        <v>0.0000703710574</v>
      </c>
      <c r="BK260" s="37">
        <f t="shared" si="2601"/>
        <v>0.00002621122678</v>
      </c>
      <c r="BL260" s="36"/>
      <c r="BM260" s="37">
        <f t="shared" si="2602"/>
        <v>0.974338549</v>
      </c>
      <c r="BN260" s="37">
        <f t="shared" si="2603"/>
        <v>0.9493356082</v>
      </c>
      <c r="BO260" s="37">
        <f t="shared" si="2604"/>
        <v>0.000658510065</v>
      </c>
      <c r="BP260" s="37">
        <f t="shared" si="2605"/>
        <v>0.0003282231052</v>
      </c>
      <c r="BQ260" s="4"/>
    </row>
    <row r="261">
      <c r="B261" s="4"/>
      <c r="C261" s="4"/>
      <c r="D261" s="24">
        <v>2233.68963</v>
      </c>
      <c r="E261" s="24">
        <v>8.0E-4</v>
      </c>
      <c r="F261" s="10"/>
      <c r="G261" s="10"/>
      <c r="H261" s="4"/>
      <c r="I261" s="27">
        <v>2188.172327</v>
      </c>
      <c r="J261" s="27">
        <v>2193.466883</v>
      </c>
      <c r="K261" s="27">
        <v>2187.781742</v>
      </c>
      <c r="L261" s="27">
        <v>2193.077813</v>
      </c>
      <c r="M261" s="27">
        <v>2226.882005</v>
      </c>
      <c r="N261" s="27">
        <v>2233.374672</v>
      </c>
      <c r="O261" s="27">
        <v>2226.906843</v>
      </c>
      <c r="P261" s="27">
        <v>2233.405476</v>
      </c>
      <c r="Q261" s="27">
        <v>2252.849556</v>
      </c>
      <c r="R261" s="27">
        <v>2170.257124</v>
      </c>
      <c r="S261" s="4"/>
      <c r="T261" s="37">
        <f t="shared" si="2566"/>
        <v>0.979622369</v>
      </c>
      <c r="U261" s="37">
        <f t="shared" si="2567"/>
        <v>0.9596599859</v>
      </c>
      <c r="V261" s="37">
        <f t="shared" si="2568"/>
        <v>0.0004152478443</v>
      </c>
      <c r="W261" s="37">
        <f t="shared" si="2569"/>
        <v>0.0001692238935</v>
      </c>
      <c r="X261" s="36"/>
      <c r="Y261" s="37">
        <f t="shared" si="2570"/>
        <v>0.9819926876</v>
      </c>
      <c r="Z261" s="37">
        <f t="shared" si="2571"/>
        <v>0.9643096385</v>
      </c>
      <c r="AA261" s="37">
        <f t="shared" si="2572"/>
        <v>0.0003242633003</v>
      </c>
      <c r="AB261" s="37">
        <f t="shared" si="2573"/>
        <v>0.0003142362411</v>
      </c>
      <c r="AC261" s="36"/>
      <c r="AD261" s="37">
        <f t="shared" si="2574"/>
        <v>0.9794475081</v>
      </c>
      <c r="AE261" s="37">
        <f t="shared" si="2575"/>
        <v>0.9593174211</v>
      </c>
      <c r="AF261" s="37">
        <f t="shared" si="2576"/>
        <v>0.0004224049228</v>
      </c>
      <c r="AG261" s="37">
        <f t="shared" si="2577"/>
        <v>0.0001719116456</v>
      </c>
      <c r="AH261" s="36"/>
      <c r="AI261" s="37">
        <f t="shared" si="2578"/>
        <v>0.9818185049</v>
      </c>
      <c r="AJ261" s="37">
        <f t="shared" si="2579"/>
        <v>0.9639675766</v>
      </c>
      <c r="AK261" s="37">
        <f t="shared" si="2580"/>
        <v>0.000330566763</v>
      </c>
      <c r="AL261" s="37">
        <f t="shared" si="2581"/>
        <v>0.0003181190981</v>
      </c>
      <c r="AM261" s="36"/>
      <c r="AN261" s="37">
        <f t="shared" si="2582"/>
        <v>0.9969522959</v>
      </c>
      <c r="AO261" s="37">
        <f t="shared" si="2583"/>
        <v>0.9939138803</v>
      </c>
      <c r="AP261" s="37">
        <f t="shared" si="2584"/>
        <v>0.000009288500163</v>
      </c>
      <c r="AQ261" s="37">
        <f t="shared" si="2585"/>
        <v>0.00006913322981</v>
      </c>
      <c r="AR261" s="36"/>
      <c r="AS261" s="37">
        <f t="shared" si="2586"/>
        <v>0.9998589965</v>
      </c>
      <c r="AT261" s="37">
        <f t="shared" si="2587"/>
        <v>0.9997180129</v>
      </c>
      <c r="AU261" s="37">
        <f t="shared" si="2588"/>
        <v>0.00000001988197997</v>
      </c>
      <c r="AV261" s="37">
        <f t="shared" si="2589"/>
        <v>0.0001549982</v>
      </c>
      <c r="AW261" s="36"/>
      <c r="AX261" s="37">
        <f t="shared" si="2590"/>
        <v>0.9969634156</v>
      </c>
      <c r="AY261" s="37">
        <f t="shared" si="2591"/>
        <v>0.9939360521</v>
      </c>
      <c r="AZ261" s="37">
        <f t="shared" si="2592"/>
        <v>0.000009220844587</v>
      </c>
      <c r="BA261" s="37">
        <f t="shared" si="2593"/>
        <v>0.00006928310774</v>
      </c>
      <c r="BB261" s="36"/>
      <c r="BC261" s="37">
        <f t="shared" si="2594"/>
        <v>0.9998727872</v>
      </c>
      <c r="BD261" s="37">
        <f t="shared" si="2595"/>
        <v>0.9997455905</v>
      </c>
      <c r="BE261" s="37">
        <f t="shared" si="2596"/>
        <v>0.00000001618310649</v>
      </c>
      <c r="BF261" s="37">
        <f t="shared" si="2597"/>
        <v>0.0001552053295</v>
      </c>
      <c r="BG261" s="36"/>
      <c r="BH261" s="37">
        <f t="shared" si="2598"/>
        <v>1.008577703</v>
      </c>
      <c r="BI261" s="37">
        <f t="shared" si="2599"/>
        <v>1.017228983</v>
      </c>
      <c r="BJ261" s="37">
        <f t="shared" si="2600"/>
        <v>0.00007357698691</v>
      </c>
      <c r="BK261" s="37">
        <f t="shared" si="2601"/>
        <v>0.00002433709735</v>
      </c>
      <c r="BL261" s="36"/>
      <c r="BM261" s="37">
        <f t="shared" si="2602"/>
        <v>0.9716019159</v>
      </c>
      <c r="BN261" s="37">
        <f t="shared" si="2603"/>
        <v>0.944010283</v>
      </c>
      <c r="BO261" s="37">
        <f t="shared" si="2604"/>
        <v>0.0008064511814</v>
      </c>
      <c r="BP261" s="37">
        <f t="shared" si="2605"/>
        <v>0.0004357552802</v>
      </c>
      <c r="BQ261" s="4"/>
    </row>
    <row r="262">
      <c r="A262" s="4"/>
      <c r="B262" s="4"/>
      <c r="C262" s="4"/>
      <c r="D262" s="4"/>
      <c r="E262" s="4"/>
      <c r="F262" s="4"/>
      <c r="G262" s="4"/>
      <c r="H262" s="4"/>
      <c r="I262" s="34" t="s">
        <v>43</v>
      </c>
      <c r="J262" s="34" t="s">
        <v>44</v>
      </c>
      <c r="K262" s="34" t="s">
        <v>45</v>
      </c>
      <c r="L262" s="34" t="s">
        <v>46</v>
      </c>
      <c r="M262" s="34" t="s">
        <v>47</v>
      </c>
      <c r="N262" s="34" t="s">
        <v>48</v>
      </c>
      <c r="O262" s="34" t="s">
        <v>49</v>
      </c>
      <c r="P262" s="34" t="s">
        <v>50</v>
      </c>
      <c r="Q262" s="34" t="s">
        <v>51</v>
      </c>
      <c r="R262" s="34" t="s">
        <v>52</v>
      </c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</row>
    <row r="263">
      <c r="A263" s="28">
        <v>55.0</v>
      </c>
      <c r="B263" s="29" t="s">
        <v>244</v>
      </c>
      <c r="C263" s="29" t="s">
        <v>245</v>
      </c>
      <c r="D263" s="24">
        <v>26035.2</v>
      </c>
      <c r="E263" s="24">
        <v>0.4</v>
      </c>
      <c r="F263" s="10"/>
      <c r="G263" s="10"/>
      <c r="H263" s="32" t="s">
        <v>246</v>
      </c>
      <c r="I263" s="27">
        <v>26448.912593</v>
      </c>
      <c r="J263" s="27">
        <v>26378.219678</v>
      </c>
      <c r="K263" s="27">
        <v>26435.717828</v>
      </c>
      <c r="L263" s="27">
        <v>26365.13867</v>
      </c>
      <c r="M263" s="27">
        <v>26820.098381</v>
      </c>
      <c r="N263" s="27">
        <v>26749.521337</v>
      </c>
      <c r="O263" s="27">
        <v>26807.517426</v>
      </c>
      <c r="P263" s="27">
        <v>26735.913335</v>
      </c>
      <c r="Q263" s="27">
        <v>25701.618149</v>
      </c>
      <c r="R263" s="27">
        <v>26194.611958</v>
      </c>
      <c r="S263" s="4"/>
      <c r="T263" s="37">
        <f t="shared" ref="T263:T265" si="2606">I263/$D263</f>
        <v>1.01589051</v>
      </c>
      <c r="U263" s="37">
        <f t="shared" ref="U263:U265" si="2607">T263^2</f>
        <v>1.032033527</v>
      </c>
      <c r="V263" s="37">
        <f t="shared" ref="V263:V265" si="2608">(T263-1)^2</f>
        <v>0.0002525082922</v>
      </c>
      <c r="W263" s="37">
        <f t="shared" ref="W263:W265" si="2609">(T263*T$3-1)^2</f>
        <v>0.0005537716009</v>
      </c>
      <c r="X263" s="36"/>
      <c r="Y263" s="37">
        <f t="shared" ref="Y263:Y265" si="2610">J263/$D263</f>
        <v>1.013175227</v>
      </c>
      <c r="Z263" s="37">
        <f t="shared" ref="Z263:Z265" si="2611">Y263^2</f>
        <v>1.026524041</v>
      </c>
      <c r="AA263" s="37">
        <f t="shared" ref="AA263:AA265" si="2612">(Y263-1)^2</f>
        <v>0.0001735866146</v>
      </c>
      <c r="AB263" s="37">
        <f t="shared" ref="AB263:AB265" si="2613">(Y263*Y$3-1)^2</f>
        <v>0.0001812992301</v>
      </c>
      <c r="AC263" s="36"/>
      <c r="AD263" s="37">
        <f t="shared" ref="AD263:AD265" si="2614">K263/$D263</f>
        <v>1.015383705</v>
      </c>
      <c r="AE263" s="37">
        <f t="shared" ref="AE263:AE265" si="2615">AD263^2</f>
        <v>1.031004068</v>
      </c>
      <c r="AF263" s="37">
        <f t="shared" ref="AF263:AF265" si="2616">(AD263-1)^2</f>
        <v>0.0002366583696</v>
      </c>
      <c r="AG263" s="37">
        <f t="shared" ref="AG263:AG265" si="2617">(AD263*AD$3-1)^2</f>
        <v>0.0005335037524</v>
      </c>
      <c r="AH263" s="36"/>
      <c r="AI263" s="37">
        <f t="shared" ref="AI263:AI265" si="2618">L263/$D263</f>
        <v>1.012672792</v>
      </c>
      <c r="AJ263" s="37">
        <f t="shared" ref="AJ263:AJ265" si="2619">AI263^2</f>
        <v>1.025506183</v>
      </c>
      <c r="AK263" s="37">
        <f t="shared" ref="AK263:AK265" si="2620">(AI263-1)^2</f>
        <v>0.0001605996529</v>
      </c>
      <c r="AL263" s="37">
        <f t="shared" ref="AL263:AL265" si="2621">(AI263*AI$3-1)^2</f>
        <v>0.0001697614631</v>
      </c>
      <c r="AM263" s="36"/>
      <c r="AN263" s="37">
        <f t="shared" ref="AN263:AN265" si="2622">M263/$D263</f>
        <v>1.030147584</v>
      </c>
      <c r="AO263" s="37">
        <f t="shared" ref="AO263:AO265" si="2623">AN263^2</f>
        <v>1.061204045</v>
      </c>
      <c r="AP263" s="37">
        <f t="shared" ref="AP263:AP265" si="2624">(AN263-1)^2</f>
        <v>0.0009088768258</v>
      </c>
      <c r="AQ263" s="37">
        <f t="shared" ref="AQ263:AQ265" si="2625">(AN263*AN$3-1)^2</f>
        <v>0.0006103506993</v>
      </c>
      <c r="AR263" s="36"/>
      <c r="AS263" s="37">
        <f t="shared" ref="AS263:AS265" si="2626">N263/$D263</f>
        <v>1.027436752</v>
      </c>
      <c r="AT263" s="37">
        <f t="shared" ref="AT263:AT265" si="2627">AS263^2</f>
        <v>1.05562628</v>
      </c>
      <c r="AU263" s="37">
        <f t="shared" ref="AU263:AU265" si="2628">(AS263-1)^2</f>
        <v>0.0007527753842</v>
      </c>
      <c r="AV263" s="37">
        <f t="shared" ref="AV263:AV265" si="2629">(AS263*AS$3-1)^2</f>
        <v>0.0002186976912</v>
      </c>
      <c r="AW263" s="36"/>
      <c r="AX263" s="37">
        <f t="shared" ref="AX263:AX265" si="2630">O263/$D263</f>
        <v>1.029664355</v>
      </c>
      <c r="AY263" s="37">
        <f t="shared" ref="AY263:AY265" si="2631">AX263^2</f>
        <v>1.060208685</v>
      </c>
      <c r="AZ263" s="37">
        <f t="shared" ref="AZ263:AZ265" si="2632">(AX263-1)^2</f>
        <v>0.000879973982</v>
      </c>
      <c r="BA263" s="37">
        <f t="shared" ref="BA263:BA265" si="2633">(AX263*AX$3-1)^2</f>
        <v>0.0005858275039</v>
      </c>
      <c r="BB263" s="36"/>
      <c r="BC263" s="37">
        <f t="shared" ref="BC263:BC265" si="2634">P263/$D263</f>
        <v>1.026914075</v>
      </c>
      <c r="BD263" s="37">
        <f t="shared" ref="BD263:BD265" si="2635">BC263^2</f>
        <v>1.054552518</v>
      </c>
      <c r="BE263" s="37">
        <f t="shared" ref="BE263:BE265" si="2636">(BC263-1)^2</f>
        <v>0.0007243674529</v>
      </c>
      <c r="BF263" s="37">
        <f t="shared" ref="BF263:BF265" si="2637">(BC263*BC$3-1)^2</f>
        <v>0.0002030527657</v>
      </c>
      <c r="BG263" s="36"/>
      <c r="BH263" s="37">
        <f t="shared" ref="BH263:BH265" si="2638">Q263/$D263</f>
        <v>0.9871872753</v>
      </c>
      <c r="BI263" s="37">
        <f t="shared" ref="BI263:BI265" si="2639">BH263^2</f>
        <v>0.9745387164</v>
      </c>
      <c r="BJ263" s="37">
        <f t="shared" ref="BJ263:BJ265" si="2640">(BH263-1)^2</f>
        <v>0.0001641659151</v>
      </c>
      <c r="BK263" s="37">
        <f t="shared" ref="BK263:BK265" si="2641">(BH263*BH$3-1)^2</f>
        <v>0.0006779328963</v>
      </c>
      <c r="BL263" s="36"/>
      <c r="BM263" s="37">
        <f t="shared" ref="BM263:BM265" si="2642">R263/$D263</f>
        <v>1.00612294</v>
      </c>
      <c r="BN263" s="37">
        <f t="shared" ref="BN263:BN265" si="2643">BM263^2</f>
        <v>1.01228337</v>
      </c>
      <c r="BO263" s="37">
        <f t="shared" ref="BO263:BO265" si="2644">(BM263-1)^2</f>
        <v>0.00003749038978</v>
      </c>
      <c r="BP263" s="37">
        <f t="shared" ref="BP263:BP265" si="2645">(BM263*BM$3-1)^2</f>
        <v>0.0001935875852</v>
      </c>
      <c r="BQ263" s="4"/>
    </row>
    <row r="264">
      <c r="A264" s="33">
        <v>67.0</v>
      </c>
      <c r="B264" s="4"/>
      <c r="C264" s="4"/>
      <c r="D264" s="24">
        <v>1238.7</v>
      </c>
      <c r="E264" s="24">
        <v>0.22</v>
      </c>
      <c r="F264" s="10"/>
      <c r="G264" s="10"/>
      <c r="H264" s="4"/>
      <c r="I264" s="27">
        <v>1195.68708</v>
      </c>
      <c r="J264" s="27">
        <v>1200.345471</v>
      </c>
      <c r="K264" s="27">
        <v>1195.525903</v>
      </c>
      <c r="L264" s="27">
        <v>1200.190021</v>
      </c>
      <c r="M264" s="27">
        <v>1223.816546</v>
      </c>
      <c r="N264" s="27">
        <v>1229.920807</v>
      </c>
      <c r="O264" s="27">
        <v>1224.126255</v>
      </c>
      <c r="P264" s="27">
        <v>1230.287942</v>
      </c>
      <c r="Q264" s="27">
        <v>1239.769077</v>
      </c>
      <c r="R264" s="27">
        <v>1194.761227</v>
      </c>
      <c r="S264" s="4"/>
      <c r="T264" s="37">
        <f t="shared" si="2606"/>
        <v>0.9652757568</v>
      </c>
      <c r="U264" s="37">
        <f t="shared" si="2607"/>
        <v>0.9317572867</v>
      </c>
      <c r="V264" s="37">
        <f t="shared" si="2608"/>
        <v>0.001205773063</v>
      </c>
      <c r="W264" s="37">
        <f t="shared" si="2609"/>
        <v>0.0007542240736</v>
      </c>
      <c r="X264" s="36"/>
      <c r="Y264" s="37">
        <f t="shared" si="2610"/>
        <v>0.9690364665</v>
      </c>
      <c r="Z264" s="37">
        <f t="shared" si="2611"/>
        <v>0.9390316733</v>
      </c>
      <c r="AA264" s="37">
        <f t="shared" si="2612"/>
        <v>0.0009587404095</v>
      </c>
      <c r="AB264" s="37">
        <f t="shared" si="2613"/>
        <v>0.0009416694552</v>
      </c>
      <c r="AC264" s="36"/>
      <c r="AD264" s="37">
        <f t="shared" si="2614"/>
        <v>0.965145639</v>
      </c>
      <c r="AE264" s="37">
        <f t="shared" si="2615"/>
        <v>0.9315061044</v>
      </c>
      <c r="AF264" s="37">
        <f t="shared" si="2616"/>
        <v>0.001214826482</v>
      </c>
      <c r="AG264" s="37">
        <f t="shared" si="2617"/>
        <v>0.000757462154</v>
      </c>
      <c r="AH264" s="36"/>
      <c r="AI264" s="37">
        <f t="shared" si="2618"/>
        <v>0.968910972</v>
      </c>
      <c r="AJ264" s="37">
        <f t="shared" si="2619"/>
        <v>0.9387884716</v>
      </c>
      <c r="AK264" s="37">
        <f t="shared" si="2620"/>
        <v>0.0009665276628</v>
      </c>
      <c r="AL264" s="37">
        <f t="shared" si="2621"/>
        <v>0.0009454376558</v>
      </c>
      <c r="AM264" s="36"/>
      <c r="AN264" s="37">
        <f t="shared" si="2622"/>
        <v>0.9879846177</v>
      </c>
      <c r="AO264" s="37">
        <f t="shared" si="2623"/>
        <v>0.9761136049</v>
      </c>
      <c r="AP264" s="37">
        <f t="shared" si="2624"/>
        <v>0.0001443694107</v>
      </c>
      <c r="AQ264" s="37">
        <f t="shared" si="2625"/>
        <v>0.0002970431944</v>
      </c>
      <c r="AR264" s="36"/>
      <c r="AS264" s="37">
        <f t="shared" si="2626"/>
        <v>0.9929125753</v>
      </c>
      <c r="AT264" s="37">
        <f t="shared" si="2627"/>
        <v>0.9858753822</v>
      </c>
      <c r="AU264" s="37">
        <f t="shared" si="2628"/>
        <v>0.00005023158915</v>
      </c>
      <c r="AV264" s="37">
        <f t="shared" si="2629"/>
        <v>0.0003729044561</v>
      </c>
      <c r="AW264" s="36"/>
      <c r="AX264" s="37">
        <f t="shared" si="2630"/>
        <v>0.9882346452</v>
      </c>
      <c r="AY264" s="37">
        <f t="shared" si="2631"/>
        <v>0.976607714</v>
      </c>
      <c r="AZ264" s="37">
        <f t="shared" si="2632"/>
        <v>0.0001384235737</v>
      </c>
      <c r="BA264" s="37">
        <f t="shared" si="2633"/>
        <v>0.0002892083835</v>
      </c>
      <c r="BB264" s="36"/>
      <c r="BC264" s="37">
        <f t="shared" si="2634"/>
        <v>0.9932089626</v>
      </c>
      <c r="BD264" s="37">
        <f t="shared" si="2635"/>
        <v>0.9864640434</v>
      </c>
      <c r="BE264" s="37">
        <f t="shared" si="2636"/>
        <v>0.00004611818867</v>
      </c>
      <c r="BF264" s="37">
        <f t="shared" si="2637"/>
        <v>0.0003625134521</v>
      </c>
      <c r="BG264" s="36"/>
      <c r="BH264" s="37">
        <f t="shared" si="2638"/>
        <v>1.000863064</v>
      </c>
      <c r="BI264" s="37">
        <f t="shared" si="2639"/>
        <v>1.001726872</v>
      </c>
      <c r="BJ264" s="37">
        <f t="shared" si="2640"/>
        <v>0.000000744878943</v>
      </c>
      <c r="BK264" s="37">
        <f t="shared" si="2641"/>
        <v>0.0001573659304</v>
      </c>
      <c r="BL264" s="36"/>
      <c r="BM264" s="37">
        <f t="shared" si="2642"/>
        <v>0.9645283176</v>
      </c>
      <c r="BN264" s="37">
        <f t="shared" si="2643"/>
        <v>0.9303148754</v>
      </c>
      <c r="BO264" s="37">
        <f t="shared" si="2644"/>
        <v>0.001258240253</v>
      </c>
      <c r="BP264" s="37">
        <f t="shared" si="2645"/>
        <v>0.0007841748963</v>
      </c>
      <c r="BQ264" s="4"/>
    </row>
    <row r="265">
      <c r="B265" s="4"/>
      <c r="C265" s="4"/>
      <c r="D265" s="24">
        <v>1191.13</v>
      </c>
      <c r="E265" s="24">
        <v>0.002</v>
      </c>
      <c r="F265" s="10"/>
      <c r="G265" s="10"/>
      <c r="H265" s="4"/>
      <c r="I265" s="27">
        <v>1152.586703</v>
      </c>
      <c r="J265" s="27">
        <v>1156.672671</v>
      </c>
      <c r="K265" s="27">
        <v>1152.409661</v>
      </c>
      <c r="L265" s="27">
        <v>1156.501045</v>
      </c>
      <c r="M265" s="27">
        <v>1179.392002</v>
      </c>
      <c r="N265" s="27">
        <v>1184.833162</v>
      </c>
      <c r="O265" s="27">
        <v>1179.654251</v>
      </c>
      <c r="P265" s="27">
        <v>1185.146044</v>
      </c>
      <c r="Q265" s="27">
        <v>1191.671915</v>
      </c>
      <c r="R265" s="27">
        <v>1151.237616</v>
      </c>
      <c r="S265" s="4"/>
      <c r="T265" s="37">
        <f t="shared" si="2606"/>
        <v>0.9676414019</v>
      </c>
      <c r="U265" s="37">
        <f t="shared" si="2607"/>
        <v>0.9363298826</v>
      </c>
      <c r="V265" s="37">
        <f t="shared" si="2608"/>
        <v>0.001047078873</v>
      </c>
      <c r="W265" s="37">
        <f t="shared" si="2609"/>
        <v>0.000628991359</v>
      </c>
      <c r="X265" s="36"/>
      <c r="Y265" s="37">
        <f t="shared" si="2610"/>
        <v>0.971071731</v>
      </c>
      <c r="Z265" s="37">
        <f t="shared" si="2611"/>
        <v>0.9429803068</v>
      </c>
      <c r="AA265" s="37">
        <f t="shared" si="2612"/>
        <v>0.0008368447447</v>
      </c>
      <c r="AB265" s="37">
        <f t="shared" si="2613"/>
        <v>0.0008208675961</v>
      </c>
      <c r="AC265" s="36"/>
      <c r="AD265" s="37">
        <f t="shared" si="2614"/>
        <v>0.9674927682</v>
      </c>
      <c r="AE265" s="37">
        <f t="shared" si="2615"/>
        <v>0.9360422565</v>
      </c>
      <c r="AF265" s="37">
        <f t="shared" si="2616"/>
        <v>0.001056720119</v>
      </c>
      <c r="AG265" s="37">
        <f t="shared" si="2617"/>
        <v>0.0006328781546</v>
      </c>
      <c r="AH265" s="36"/>
      <c r="AI265" s="37">
        <f t="shared" si="2618"/>
        <v>0.9709276443</v>
      </c>
      <c r="AJ265" s="37">
        <f t="shared" si="2619"/>
        <v>0.9427004905</v>
      </c>
      <c r="AK265" s="37">
        <f t="shared" si="2620"/>
        <v>0.0008452018638</v>
      </c>
      <c r="AL265" s="37">
        <f t="shared" si="2621"/>
        <v>0.0008254466709</v>
      </c>
      <c r="AM265" s="36"/>
      <c r="AN265" s="37">
        <f t="shared" si="2622"/>
        <v>0.9901454938</v>
      </c>
      <c r="AO265" s="37">
        <f t="shared" si="2623"/>
        <v>0.9803880988</v>
      </c>
      <c r="AP265" s="37">
        <f t="shared" si="2624"/>
        <v>0.00009711129294</v>
      </c>
      <c r="AQ265" s="37">
        <f t="shared" si="2625"/>
        <v>0.0002275717384</v>
      </c>
      <c r="AR265" s="36"/>
      <c r="AS265" s="37">
        <f t="shared" si="2626"/>
        <v>0.9947135594</v>
      </c>
      <c r="AT265" s="37">
        <f t="shared" si="2627"/>
        <v>0.9894550652</v>
      </c>
      <c r="AU265" s="37">
        <f t="shared" si="2628"/>
        <v>0.00002794645429</v>
      </c>
      <c r="AV265" s="37">
        <f t="shared" si="2629"/>
        <v>0.000307368262</v>
      </c>
      <c r="AW265" s="36"/>
      <c r="AX265" s="37">
        <f t="shared" si="2630"/>
        <v>0.990365662</v>
      </c>
      <c r="AY265" s="37">
        <f t="shared" si="2631"/>
        <v>0.9808241445</v>
      </c>
      <c r="AZ265" s="37">
        <f t="shared" si="2632"/>
        <v>0.00009282046834</v>
      </c>
      <c r="BA265" s="37">
        <f t="shared" si="2633"/>
        <v>0.0002216052662</v>
      </c>
      <c r="BB265" s="36"/>
      <c r="BC265" s="37">
        <f t="shared" si="2634"/>
        <v>0.994976236</v>
      </c>
      <c r="BD265" s="37">
        <f t="shared" si="2635"/>
        <v>0.9899777102</v>
      </c>
      <c r="BE265" s="37">
        <f t="shared" si="2636"/>
        <v>0.00002523820462</v>
      </c>
      <c r="BF265" s="37">
        <f t="shared" si="2637"/>
        <v>0.0002990930732</v>
      </c>
      <c r="BG265" s="36"/>
      <c r="BH265" s="37">
        <f t="shared" si="2638"/>
        <v>1.000454959</v>
      </c>
      <c r="BI265" s="37">
        <f t="shared" si="2639"/>
        <v>1.000910124</v>
      </c>
      <c r="BJ265" s="37">
        <f t="shared" si="2640"/>
        <v>0.0000002069874521</v>
      </c>
      <c r="BK265" s="37">
        <f t="shared" si="2641"/>
        <v>0.000167629878</v>
      </c>
      <c r="BL265" s="36"/>
      <c r="BM265" s="37">
        <f t="shared" si="2642"/>
        <v>0.9665087908</v>
      </c>
      <c r="BN265" s="37">
        <f t="shared" si="2643"/>
        <v>0.9341392427</v>
      </c>
      <c r="BO265" s="37">
        <f t="shared" si="2644"/>
        <v>0.001121661093</v>
      </c>
      <c r="BP265" s="37">
        <f t="shared" si="2645"/>
        <v>0.0006763804077</v>
      </c>
      <c r="BQ265" s="4"/>
    </row>
    <row r="266">
      <c r="A266" s="4"/>
      <c r="B266" s="4"/>
      <c r="C266" s="4"/>
      <c r="D266" s="4"/>
      <c r="E266" s="4"/>
      <c r="F266" s="4"/>
      <c r="G266" s="4"/>
      <c r="H266" s="4"/>
      <c r="I266" s="34" t="s">
        <v>43</v>
      </c>
      <c r="J266" s="34" t="s">
        <v>44</v>
      </c>
      <c r="K266" s="34" t="s">
        <v>45</v>
      </c>
      <c r="L266" s="34" t="s">
        <v>46</v>
      </c>
      <c r="M266" s="34" t="s">
        <v>47</v>
      </c>
      <c r="N266" s="34" t="s">
        <v>48</v>
      </c>
      <c r="O266" s="34" t="s">
        <v>49</v>
      </c>
      <c r="P266" s="34" t="s">
        <v>50</v>
      </c>
      <c r="Q266" s="34" t="s">
        <v>51</v>
      </c>
      <c r="R266" s="34" t="s">
        <v>52</v>
      </c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</row>
    <row r="267">
      <c r="A267" s="28">
        <v>56.0</v>
      </c>
      <c r="B267" s="29" t="s">
        <v>247</v>
      </c>
      <c r="C267" s="29" t="s">
        <v>248</v>
      </c>
      <c r="D267" s="24">
        <v>29198.344</v>
      </c>
      <c r="E267" s="24">
        <v>0.042</v>
      </c>
      <c r="F267" s="10"/>
      <c r="G267" s="10"/>
      <c r="H267" s="32" t="s">
        <v>249</v>
      </c>
      <c r="I267" s="27">
        <v>29558.80874</v>
      </c>
      <c r="J267" s="27">
        <v>29564.107856</v>
      </c>
      <c r="K267" s="27">
        <v>29547.323339</v>
      </c>
      <c r="L267" s="27">
        <v>29552.820075</v>
      </c>
      <c r="M267" s="27">
        <v>29955.842669</v>
      </c>
      <c r="N267" s="27">
        <v>29981.36713</v>
      </c>
      <c r="O267" s="27">
        <v>29944.729868</v>
      </c>
      <c r="P267" s="27">
        <v>29970.555229</v>
      </c>
      <c r="Q267" s="27">
        <v>29120.274534</v>
      </c>
      <c r="R267" s="27">
        <v>29096.122217</v>
      </c>
      <c r="S267" s="4"/>
      <c r="T267" s="37">
        <f t="shared" ref="T267:T269" si="2646">I267/$D267</f>
        <v>1.012345383</v>
      </c>
      <c r="U267" s="37">
        <f t="shared" ref="U267:U269" si="2647">T267^2</f>
        <v>1.024843175</v>
      </c>
      <c r="V267" s="37">
        <f t="shared" ref="V267:V269" si="2648">(T267-1)^2</f>
        <v>0.0001524084817</v>
      </c>
      <c r="W267" s="37">
        <f t="shared" ref="W267:W269" si="2649">(T267*T$3-1)^2</f>
        <v>0.0003984238832</v>
      </c>
      <c r="X267" s="36"/>
      <c r="Y267" s="37">
        <f t="shared" ref="Y267:Y269" si="2650">J267/$D267</f>
        <v>1.01252687</v>
      </c>
      <c r="Z267" s="37">
        <f t="shared" ref="Z267:Z269" si="2651">Y267^2</f>
        <v>1.025210662</v>
      </c>
      <c r="AA267" s="37">
        <f t="shared" ref="AA267:AA269" si="2652">(Y267-1)^2</f>
        <v>0.000156922469</v>
      </c>
      <c r="AB267" s="37">
        <f t="shared" ref="AB267:AB269" si="2653">(Y267*Y$3-1)^2</f>
        <v>0.0001642549198</v>
      </c>
      <c r="AC267" s="36"/>
      <c r="AD267" s="37">
        <f t="shared" ref="AD267:AD269" si="2654">K267/$D267</f>
        <v>1.011952025</v>
      </c>
      <c r="AE267" s="37">
        <f t="shared" ref="AE267:AE269" si="2655">AD267^2</f>
        <v>1.024046901</v>
      </c>
      <c r="AF267" s="37">
        <f t="shared" ref="AF267:AF269" si="2656">(AD267-1)^2</f>
        <v>0.0001428509029</v>
      </c>
      <c r="AG267" s="37">
        <f t="shared" ref="AG267:AG269" si="2657">(AD267*AD$3-1)^2</f>
        <v>0.0003857276217</v>
      </c>
      <c r="AH267" s="36"/>
      <c r="AI267" s="37">
        <f t="shared" ref="AI267:AI269" si="2658">L267/$D267</f>
        <v>1.01214028</v>
      </c>
      <c r="AJ267" s="37">
        <f t="shared" ref="AJ267:AJ269" si="2659">AI267^2</f>
        <v>1.024427947</v>
      </c>
      <c r="AK267" s="37">
        <f t="shared" ref="AK267:AK269" si="2660">(AI267-1)^2</f>
        <v>0.0001473864012</v>
      </c>
      <c r="AL267" s="37">
        <f t="shared" ref="AL267:AL269" si="2661">(AI267*AI$3-1)^2</f>
        <v>0.0001561638859</v>
      </c>
      <c r="AM267" s="36"/>
      <c r="AN267" s="37">
        <f t="shared" ref="AN267:AN269" si="2662">M267/$D267</f>
        <v>1.025943207</v>
      </c>
      <c r="AO267" s="37">
        <f t="shared" ref="AO267:AO269" si="2663">AN267^2</f>
        <v>1.052559463</v>
      </c>
      <c r="AP267" s="37">
        <f t="shared" ref="AP267:AP269" si="2664">(AN267-1)^2</f>
        <v>0.0006730499655</v>
      </c>
      <c r="AQ267" s="37">
        <f t="shared" ref="AQ267:AQ269" si="2665">(AN267*AN$3-1)^2</f>
        <v>0.0004211980889</v>
      </c>
      <c r="AR267" s="36"/>
      <c r="AS267" s="37">
        <f t="shared" ref="AS267:AS269" si="2666">N267/$D267</f>
        <v>1.026817381</v>
      </c>
      <c r="AT267" s="37">
        <f t="shared" ref="AT267:AT269" si="2667">AS267^2</f>
        <v>1.054353935</v>
      </c>
      <c r="AU267" s="37">
        <f t="shared" ref="AU267:AU269" si="2668">(AS267-1)^2</f>
        <v>0.0007191719501</v>
      </c>
      <c r="AV267" s="37">
        <f t="shared" ref="AV267:AV269" si="2669">(AS267*AS$3-1)^2</f>
        <v>0.0002009783934</v>
      </c>
      <c r="AW267" s="36"/>
      <c r="AX267" s="37">
        <f t="shared" ref="AX267:AX269" si="2670">O267/$D267</f>
        <v>1.02556261</v>
      </c>
      <c r="AY267" s="37">
        <f t="shared" ref="AY267:AY269" si="2671">AX267^2</f>
        <v>1.051778666</v>
      </c>
      <c r="AZ267" s="37">
        <f t="shared" ref="AZ267:AZ269" si="2672">(AX267-1)^2</f>
        <v>0.0006534470084</v>
      </c>
      <c r="BA267" s="37">
        <f t="shared" ref="BA267:BA269" si="2673">(AX267*AX$3-1)^2</f>
        <v>0.0004049705521</v>
      </c>
      <c r="BB267" s="36"/>
      <c r="BC267" s="37">
        <f t="shared" ref="BC267:BC269" si="2674">P267/$D267</f>
        <v>1.02644709</v>
      </c>
      <c r="BD267" s="37">
        <f t="shared" ref="BD267:BD269" si="2675">BC267^2</f>
        <v>1.053593628</v>
      </c>
      <c r="BE267" s="37">
        <f t="shared" ref="BE267:BE269" si="2676">(BC267-1)^2</f>
        <v>0.0006994485647</v>
      </c>
      <c r="BF267" s="37">
        <f t="shared" ref="BF267:BF269" si="2677">(BC267*BC$3-1)^2</f>
        <v>0.0001901208593</v>
      </c>
      <c r="BG267" s="36"/>
      <c r="BH267" s="37">
        <f t="shared" ref="BH267:BH269" si="2678">Q267/$D267</f>
        <v>0.9973262365</v>
      </c>
      <c r="BI267" s="37">
        <f t="shared" ref="BI267:BI269" si="2679">BH267^2</f>
        <v>0.994659622</v>
      </c>
      <c r="BJ267" s="37">
        <f t="shared" ref="BJ267:BJ269" si="2680">(BH267-1)^2</f>
        <v>0.000007149011172</v>
      </c>
      <c r="BK267" s="37">
        <f t="shared" ref="BK267:BK269" si="2681">(BH267*BH$3-1)^2</f>
        <v>0.0002570893302</v>
      </c>
      <c r="BL267" s="36"/>
      <c r="BM267" s="37">
        <f t="shared" ref="BM267:BM269" si="2682">R267/$D267</f>
        <v>0.9964990555</v>
      </c>
      <c r="BN267" s="37">
        <f t="shared" ref="BN267:BN269" si="2683">BM267^2</f>
        <v>0.9930103675</v>
      </c>
      <c r="BO267" s="37">
        <f t="shared" ref="BO267:BO269" si="2684">(BM267-1)^2</f>
        <v>0.00001225661267</v>
      </c>
      <c r="BP267" s="37">
        <f t="shared" ref="BP267:BP269" si="2685">(BM267*BM$3-1)^2</f>
        <v>0.00001776767078</v>
      </c>
      <c r="BQ267" s="4"/>
    </row>
    <row r="268">
      <c r="A268" s="33">
        <v>68.0</v>
      </c>
      <c r="B268" s="4"/>
      <c r="C268" s="4"/>
      <c r="D268" s="24">
        <v>2133.14</v>
      </c>
      <c r="E268" s="24">
        <v>0.014</v>
      </c>
      <c r="F268" s="10"/>
      <c r="G268" s="10"/>
      <c r="H268" s="4"/>
      <c r="I268" s="27">
        <v>2060.326351</v>
      </c>
      <c r="J268" s="27">
        <v>2073.639263</v>
      </c>
      <c r="K268" s="27">
        <v>2060.023822</v>
      </c>
      <c r="L268" s="27">
        <v>2073.355382</v>
      </c>
      <c r="M268" s="27">
        <v>2106.574388</v>
      </c>
      <c r="N268" s="27">
        <v>2121.13552</v>
      </c>
      <c r="O268" s="27">
        <v>2107.001781</v>
      </c>
      <c r="P268" s="27">
        <v>2121.576552</v>
      </c>
      <c r="Q268" s="27">
        <v>2132.557052</v>
      </c>
      <c r="R268" s="27">
        <v>2062.759924</v>
      </c>
      <c r="S268" s="4"/>
      <c r="T268" s="37">
        <f t="shared" si="2646"/>
        <v>0.9658655086</v>
      </c>
      <c r="U268" s="37">
        <f t="shared" si="2647"/>
        <v>0.9328961807</v>
      </c>
      <c r="V268" s="37">
        <f t="shared" si="2648"/>
        <v>0.001165163504</v>
      </c>
      <c r="W268" s="37">
        <f t="shared" si="2649"/>
        <v>0.0007219405937</v>
      </c>
      <c r="X268" s="36"/>
      <c r="Y268" s="37">
        <f t="shared" si="2650"/>
        <v>0.9721065017</v>
      </c>
      <c r="Z268" s="37">
        <f t="shared" si="2651"/>
        <v>0.9449910506</v>
      </c>
      <c r="AA268" s="37">
        <f t="shared" si="2652"/>
        <v>0.0007780472484</v>
      </c>
      <c r="AB268" s="37">
        <f t="shared" si="2653"/>
        <v>0.0007626280289</v>
      </c>
      <c r="AC268" s="36"/>
      <c r="AD268" s="37">
        <f t="shared" si="2654"/>
        <v>0.9657236853</v>
      </c>
      <c r="AE268" s="37">
        <f t="shared" si="2655"/>
        <v>0.9326222363</v>
      </c>
      <c r="AF268" s="37">
        <f t="shared" si="2656"/>
        <v>0.001174865751</v>
      </c>
      <c r="AG268" s="37">
        <f t="shared" si="2657"/>
        <v>0.0007257416471</v>
      </c>
      <c r="AH268" s="36"/>
      <c r="AI268" s="37">
        <f t="shared" si="2658"/>
        <v>0.9719734204</v>
      </c>
      <c r="AJ268" s="37">
        <f t="shared" si="2659"/>
        <v>0.94473233</v>
      </c>
      <c r="AK268" s="37">
        <f t="shared" si="2660"/>
        <v>0.0007854891639</v>
      </c>
      <c r="AL268" s="37">
        <f t="shared" si="2661"/>
        <v>0.0007664284142</v>
      </c>
      <c r="AM268" s="36"/>
      <c r="AN268" s="37">
        <f t="shared" si="2662"/>
        <v>0.9875462408</v>
      </c>
      <c r="AO268" s="37">
        <f t="shared" si="2663"/>
        <v>0.9752475776</v>
      </c>
      <c r="AP268" s="37">
        <f t="shared" si="2664"/>
        <v>0.0001550961194</v>
      </c>
      <c r="AQ268" s="37">
        <f t="shared" si="2665"/>
        <v>0.000312264316</v>
      </c>
      <c r="AR268" s="36"/>
      <c r="AS268" s="37">
        <f t="shared" si="2666"/>
        <v>0.99437239</v>
      </c>
      <c r="AT268" s="37">
        <f t="shared" si="2667"/>
        <v>0.98877645</v>
      </c>
      <c r="AU268" s="37">
        <f t="shared" si="2668"/>
        <v>0.00003166999434</v>
      </c>
      <c r="AV268" s="37">
        <f t="shared" si="2669"/>
        <v>0.0003192972526</v>
      </c>
      <c r="AW268" s="36"/>
      <c r="AX268" s="37">
        <f t="shared" si="2670"/>
        <v>0.9877465994</v>
      </c>
      <c r="AY268" s="37">
        <f t="shared" si="2671"/>
        <v>0.9756433446</v>
      </c>
      <c r="AZ268" s="37">
        <f t="shared" si="2672"/>
        <v>0.0001501458268</v>
      </c>
      <c r="BA268" s="37">
        <f t="shared" si="2673"/>
        <v>0.0003059555615</v>
      </c>
      <c r="BB268" s="36"/>
      <c r="BC268" s="37">
        <f t="shared" si="2674"/>
        <v>0.9945791425</v>
      </c>
      <c r="BD268" s="37">
        <f t="shared" si="2675"/>
        <v>0.9891876707</v>
      </c>
      <c r="BE268" s="37">
        <f t="shared" si="2676"/>
        <v>0.0000293856962</v>
      </c>
      <c r="BF268" s="37">
        <f t="shared" si="2677"/>
        <v>0.0003128124205</v>
      </c>
      <c r="BG268" s="36"/>
      <c r="BH268" s="37">
        <f t="shared" si="2678"/>
        <v>0.9997267184</v>
      </c>
      <c r="BI268" s="37">
        <f t="shared" si="2679"/>
        <v>0.9994535114</v>
      </c>
      <c r="BJ268" s="37">
        <f t="shared" si="2680"/>
        <v>0.00000007468285539</v>
      </c>
      <c r="BK268" s="37">
        <f t="shared" si="2681"/>
        <v>0.0001867508259</v>
      </c>
      <c r="BL268" s="36"/>
      <c r="BM268" s="37">
        <f t="shared" si="2682"/>
        <v>0.9670063493</v>
      </c>
      <c r="BN268" s="37">
        <f t="shared" si="2683"/>
        <v>0.9351012796</v>
      </c>
      <c r="BO268" s="37">
        <f t="shared" si="2684"/>
        <v>0.001088580985</v>
      </c>
      <c r="BP268" s="37">
        <f t="shared" si="2685"/>
        <v>0.0006505511023</v>
      </c>
      <c r="BQ268" s="4"/>
    </row>
    <row r="269">
      <c r="B269" s="4"/>
      <c r="C269" s="4"/>
      <c r="D269" s="24">
        <v>2012.901</v>
      </c>
      <c r="E269" s="24">
        <v>3.0</v>
      </c>
      <c r="F269" s="10"/>
      <c r="G269" s="10"/>
      <c r="H269" s="4"/>
      <c r="I269" s="27">
        <v>1950.577952</v>
      </c>
      <c r="J269" s="27">
        <v>1962.230208</v>
      </c>
      <c r="K269" s="27">
        <v>1950.251752</v>
      </c>
      <c r="L269" s="27">
        <v>1961.921362</v>
      </c>
      <c r="M269" s="27">
        <v>1993.653247</v>
      </c>
      <c r="N269" s="27">
        <v>2006.557114</v>
      </c>
      <c r="O269" s="27">
        <v>1993.984225</v>
      </c>
      <c r="P269" s="27">
        <v>2006.900644</v>
      </c>
      <c r="Q269" s="27">
        <v>2012.415339</v>
      </c>
      <c r="R269" s="27">
        <v>1950.732431</v>
      </c>
      <c r="S269" s="4"/>
      <c r="T269" s="37">
        <f t="shared" si="2646"/>
        <v>0.9690381951</v>
      </c>
      <c r="U269" s="37">
        <f t="shared" si="2647"/>
        <v>0.9390350236</v>
      </c>
      <c r="V269" s="37">
        <f t="shared" si="2648"/>
        <v>0.0009586333613</v>
      </c>
      <c r="W269" s="37">
        <f t="shared" si="2649"/>
        <v>0.0005603825107</v>
      </c>
      <c r="X269" s="36"/>
      <c r="Y269" s="37">
        <f t="shared" si="2650"/>
        <v>0.9748269825</v>
      </c>
      <c r="Z269" s="37">
        <f t="shared" si="2651"/>
        <v>0.9502876459</v>
      </c>
      <c r="AA269" s="37">
        <f t="shared" si="2652"/>
        <v>0.0006336808076</v>
      </c>
      <c r="AB269" s="37">
        <f t="shared" si="2653"/>
        <v>0.0006197342605</v>
      </c>
      <c r="AC269" s="36"/>
      <c r="AD269" s="37">
        <f t="shared" si="2654"/>
        <v>0.9688761405</v>
      </c>
      <c r="AE269" s="37">
        <f t="shared" si="2655"/>
        <v>0.9387209755</v>
      </c>
      <c r="AF269" s="37">
        <f t="shared" si="2656"/>
        <v>0.0009686946329</v>
      </c>
      <c r="AG269" s="37">
        <f t="shared" si="2657"/>
        <v>0.0005646890935</v>
      </c>
      <c r="AH269" s="36"/>
      <c r="AI269" s="37">
        <f t="shared" si="2658"/>
        <v>0.9746735493</v>
      </c>
      <c r="AJ269" s="37">
        <f t="shared" si="2659"/>
        <v>0.9499885276</v>
      </c>
      <c r="AK269" s="37">
        <f t="shared" si="2660"/>
        <v>0.0006414291066</v>
      </c>
      <c r="AL269" s="37">
        <f t="shared" si="2661"/>
        <v>0.0006241684881</v>
      </c>
      <c r="AM269" s="36"/>
      <c r="AN269" s="37">
        <f t="shared" si="2662"/>
        <v>0.9904378044</v>
      </c>
      <c r="AO269" s="37">
        <f t="shared" si="2663"/>
        <v>0.9809670445</v>
      </c>
      <c r="AP269" s="37">
        <f t="shared" si="2664"/>
        <v>0.00009143558388</v>
      </c>
      <c r="AQ269" s="37">
        <f t="shared" si="2665"/>
        <v>0.0002188835821</v>
      </c>
      <c r="AR269" s="36"/>
      <c r="AS269" s="37">
        <f t="shared" si="2666"/>
        <v>0.9968483865</v>
      </c>
      <c r="AT269" s="37">
        <f t="shared" si="2667"/>
        <v>0.9937067056</v>
      </c>
      <c r="AU269" s="37">
        <f t="shared" si="2668"/>
        <v>0.000009932667761</v>
      </c>
      <c r="AV269" s="37">
        <f t="shared" si="2669"/>
        <v>0.0002378804981</v>
      </c>
      <c r="AW269" s="36"/>
      <c r="AX269" s="37">
        <f t="shared" si="2670"/>
        <v>0.9906022328</v>
      </c>
      <c r="AY269" s="37">
        <f t="shared" si="2671"/>
        <v>0.9812927836</v>
      </c>
      <c r="AZ269" s="37">
        <f t="shared" si="2672"/>
        <v>0.0000883180284</v>
      </c>
      <c r="BA269" s="37">
        <f t="shared" si="2673"/>
        <v>0.000214654612</v>
      </c>
      <c r="BB269" s="36"/>
      <c r="BC269" s="37">
        <f t="shared" si="2674"/>
        <v>0.9970190506</v>
      </c>
      <c r="BD269" s="37">
        <f t="shared" si="2675"/>
        <v>0.9940469873</v>
      </c>
      <c r="BE269" s="37">
        <f t="shared" si="2676"/>
        <v>0.000008886059242</v>
      </c>
      <c r="BF269" s="37">
        <f t="shared" si="2677"/>
        <v>0.0002333771335</v>
      </c>
      <c r="BG269" s="36"/>
      <c r="BH269" s="37">
        <f t="shared" si="2678"/>
        <v>0.9997587258</v>
      </c>
      <c r="BI269" s="37">
        <f t="shared" si="2679"/>
        <v>0.9995175099</v>
      </c>
      <c r="BJ269" s="37">
        <f t="shared" si="2680"/>
        <v>0.00000005821322078</v>
      </c>
      <c r="BK269" s="37">
        <f t="shared" si="2681"/>
        <v>0.0001858887341</v>
      </c>
      <c r="BL269" s="36"/>
      <c r="BM269" s="37">
        <f t="shared" si="2682"/>
        <v>0.9691149396</v>
      </c>
      <c r="BN269" s="37">
        <f t="shared" si="2683"/>
        <v>0.9391837661</v>
      </c>
      <c r="BO269" s="37">
        <f t="shared" si="2684"/>
        <v>0.000953886957</v>
      </c>
      <c r="BP269" s="37">
        <f t="shared" si="2685"/>
        <v>0.0005466704941</v>
      </c>
      <c r="BQ269" s="4"/>
    </row>
    <row r="270">
      <c r="A270" s="4"/>
      <c r="B270" s="4"/>
      <c r="C270" s="4"/>
      <c r="D270" s="4"/>
      <c r="E270" s="4"/>
      <c r="F270" s="4"/>
      <c r="G270" s="4"/>
      <c r="H270" s="4"/>
      <c r="I270" s="34" t="s">
        <v>43</v>
      </c>
      <c r="J270" s="34" t="s">
        <v>44</v>
      </c>
      <c r="K270" s="34" t="s">
        <v>45</v>
      </c>
      <c r="L270" s="34" t="s">
        <v>46</v>
      </c>
      <c r="M270" s="34" t="s">
        <v>47</v>
      </c>
      <c r="N270" s="34" t="s">
        <v>48</v>
      </c>
      <c r="O270" s="34" t="s">
        <v>49</v>
      </c>
      <c r="P270" s="34" t="s">
        <v>50</v>
      </c>
      <c r="Q270" s="34" t="s">
        <v>51</v>
      </c>
      <c r="R270" s="34" t="s">
        <v>52</v>
      </c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</row>
    <row r="271">
      <c r="A271" s="28">
        <v>57.0</v>
      </c>
      <c r="B271" s="29" t="s">
        <v>250</v>
      </c>
      <c r="C271" s="29" t="s">
        <v>251</v>
      </c>
      <c r="D271" s="24">
        <v>39852.97118</v>
      </c>
      <c r="E271" s="24">
        <v>6.2E-4</v>
      </c>
      <c r="F271" s="10"/>
      <c r="G271" s="10"/>
      <c r="H271" s="32" t="s">
        <v>252</v>
      </c>
      <c r="I271" s="27">
        <v>40574.706965</v>
      </c>
      <c r="J271" s="27">
        <v>40165.004931</v>
      </c>
      <c r="K271" s="27">
        <v>40553.680529</v>
      </c>
      <c r="L271" s="27">
        <v>40145.017737</v>
      </c>
      <c r="M271" s="27">
        <v>40993.270567</v>
      </c>
      <c r="N271" s="27">
        <v>40692.062823</v>
      </c>
      <c r="O271" s="27">
        <v>40983.909325</v>
      </c>
      <c r="P271" s="27">
        <v>40682.991112</v>
      </c>
      <c r="Q271" s="27">
        <v>40164.212577</v>
      </c>
      <c r="R271" s="27">
        <v>39854.078769</v>
      </c>
      <c r="S271" s="4"/>
      <c r="T271" s="37">
        <f t="shared" ref="T271:T273" si="2686">I271/$D271</f>
        <v>1.018109962</v>
      </c>
      <c r="U271" s="37">
        <f t="shared" ref="U271:U273" si="2687">T271^2</f>
        <v>1.036547894</v>
      </c>
      <c r="V271" s="37">
        <f t="shared" ref="V271:V273" si="2688">(T271-1)^2</f>
        <v>0.0003279707158</v>
      </c>
      <c r="W271" s="37">
        <f t="shared" ref="W271:W273" si="2689">(T271*T$3-1)^2</f>
        <v>0.0006640155873</v>
      </c>
      <c r="X271" s="36"/>
      <c r="Y271" s="37">
        <f t="shared" ref="Y271:Y273" si="2690">J271/$D271</f>
        <v>1.007829623</v>
      </c>
      <c r="Z271" s="37">
        <f t="shared" ref="Z271:Z273" si="2691">Y271^2</f>
        <v>1.01572055</v>
      </c>
      <c r="AA271" s="37">
        <f t="shared" ref="AA271:AA273" si="2692">(Y271-1)^2</f>
        <v>0.00006130300073</v>
      </c>
      <c r="AB271" s="37">
        <f t="shared" ref="AB271:AB273" si="2693">(Y271*Y$3-1)^2</f>
        <v>0.0000658955715</v>
      </c>
      <c r="AC271" s="36"/>
      <c r="AD271" s="37">
        <f t="shared" ref="AD271:AD273" si="2694">K271/$D271</f>
        <v>1.017582362</v>
      </c>
      <c r="AE271" s="37">
        <f t="shared" ref="AE271:AE273" si="2695">AD271^2</f>
        <v>1.035473863</v>
      </c>
      <c r="AF271" s="37">
        <f t="shared" ref="AF271:AF273" si="2696">(AD271-1)^2</f>
        <v>0.0003091394384</v>
      </c>
      <c r="AG271" s="37">
        <f t="shared" ref="AG271:AG273" si="2697">(AD271*AD$3-1)^2</f>
        <v>0.0006407510327</v>
      </c>
      <c r="AH271" s="36"/>
      <c r="AI271" s="37">
        <f t="shared" ref="AI271:AI273" si="2698">L271/$D271</f>
        <v>1.0073281</v>
      </c>
      <c r="AJ271" s="37">
        <f t="shared" ref="AJ271:AJ273" si="2699">AI271^2</f>
        <v>1.014709901</v>
      </c>
      <c r="AK271" s="37">
        <f t="shared" ref="AK271:AK273" si="2700">(AI271-1)^2</f>
        <v>0.0000537010492</v>
      </c>
      <c r="AL271" s="37">
        <f t="shared" ref="AL271:AL273" si="2701">(AI271*AI$3-1)^2</f>
        <v>0.0000590235862</v>
      </c>
      <c r="AM271" s="36"/>
      <c r="AN271" s="37">
        <f t="shared" ref="AN271:AN273" si="2702">M271/$D271</f>
        <v>1.028612657</v>
      </c>
      <c r="AO271" s="37">
        <f t="shared" ref="AO271:AO273" si="2703">AN271^2</f>
        <v>1.058043998</v>
      </c>
      <c r="AP271" s="37">
        <f t="shared" ref="AP271:AP273" si="2704">(AN271-1)^2</f>
        <v>0.0008186841294</v>
      </c>
      <c r="AQ271" s="37">
        <f t="shared" ref="AQ271:AQ273" si="2705">(AN271*AN$3-1)^2</f>
        <v>0.0005372409409</v>
      </c>
      <c r="AR271" s="36"/>
      <c r="AS271" s="37">
        <f t="shared" ref="AS271:AS273" si="2706">N271/$D271</f>
        <v>1.021054682</v>
      </c>
      <c r="AT271" s="37">
        <f t="shared" ref="AT271:AT273" si="2707">AS271^2</f>
        <v>1.042552664</v>
      </c>
      <c r="AU271" s="37">
        <f t="shared" ref="AU271:AU273" si="2708">(AS271-1)^2</f>
        <v>0.0004432996426</v>
      </c>
      <c r="AV271" s="37">
        <f t="shared" ref="AV271:AV273" si="2709">(AS271*AS$3-1)^2</f>
        <v>0.00007199399664</v>
      </c>
      <c r="AW271" s="36"/>
      <c r="AX271" s="37">
        <f t="shared" ref="AX271:AX273" si="2710">O271/$D271</f>
        <v>1.028377762</v>
      </c>
      <c r="AY271" s="37">
        <f t="shared" ref="AY271:AY273" si="2711">AX271^2</f>
        <v>1.057560822</v>
      </c>
      <c r="AZ271" s="37">
        <f t="shared" ref="AZ271:AZ273" si="2712">(AX271-1)^2</f>
        <v>0.0008052973959</v>
      </c>
      <c r="BA271" s="37">
        <f t="shared" ref="BA271:BA273" si="2713">(AX271*AX$3-1)^2</f>
        <v>0.0005255145301</v>
      </c>
      <c r="BB271" s="36"/>
      <c r="BC271" s="37">
        <f t="shared" ref="BC271:BC273" si="2714">P271/$D271</f>
        <v>1.020827053</v>
      </c>
      <c r="BD271" s="37">
        <f t="shared" ref="BD271:BD273" si="2715">BC271^2</f>
        <v>1.042087872</v>
      </c>
      <c r="BE271" s="37">
        <f t="shared" ref="BE271:BE273" si="2716">(BC271-1)^2</f>
        <v>0.0004337661252</v>
      </c>
      <c r="BF271" s="37">
        <f t="shared" ref="BF271:BF273" si="2717">(BC271*BC$3-1)^2</f>
        <v>0.0000678597672</v>
      </c>
      <c r="BG271" s="36"/>
      <c r="BH271" s="37">
        <f t="shared" ref="BH271:BH273" si="2718">Q271/$D271</f>
        <v>1.007809741</v>
      </c>
      <c r="BI271" s="37">
        <f t="shared" ref="BI271:BI273" si="2719">BH271^2</f>
        <v>1.015680475</v>
      </c>
      <c r="BJ271" s="37">
        <f t="shared" ref="BJ271:BJ273" si="2720">(BH271-1)^2</f>
        <v>0.00006099205998</v>
      </c>
      <c r="BK271" s="37">
        <f t="shared" ref="BK271:BK273" si="2721">(BH271*BH$3-1)^2</f>
        <v>0.0000323867782</v>
      </c>
      <c r="BL271" s="36"/>
      <c r="BM271" s="37">
        <f t="shared" ref="BM271:BM273" si="2722">R271/$D271</f>
        <v>1.000027792</v>
      </c>
      <c r="BN271" s="37">
        <f t="shared" ref="BN271:BN273" si="2723">BM271^2</f>
        <v>1.000055585</v>
      </c>
      <c r="BO271" s="37">
        <f t="shared" ref="BO271:BO273" si="2724">(BM271-1)^2</f>
        <v>0.0000000007723886041</v>
      </c>
      <c r="BP271" s="37">
        <f t="shared" ref="BP271:BP273" si="2725">(BM271*BM$3-1)^2</f>
        <v>0.00006039204243</v>
      </c>
      <c r="BQ271" s="4"/>
    </row>
    <row r="272">
      <c r="A272" s="33">
        <v>69.0</v>
      </c>
      <c r="B272" s="4"/>
      <c r="C272" s="4"/>
      <c r="D272" s="24">
        <v>3772.957168</v>
      </c>
      <c r="E272" s="24">
        <v>6.9E-5</v>
      </c>
      <c r="F272" s="10"/>
      <c r="G272" s="10"/>
      <c r="H272" s="4"/>
      <c r="I272" s="27">
        <v>3673.035414</v>
      </c>
      <c r="J272" s="27">
        <v>3684.434386</v>
      </c>
      <c r="K272" s="27">
        <v>3673.362822</v>
      </c>
      <c r="L272" s="27">
        <v>3684.764425</v>
      </c>
      <c r="M272" s="27">
        <v>3748.295418</v>
      </c>
      <c r="N272" s="27">
        <v>3757.539332</v>
      </c>
      <c r="O272" s="27">
        <v>3748.725591</v>
      </c>
      <c r="P272" s="27">
        <v>3757.972699</v>
      </c>
      <c r="Q272" s="27">
        <v>3745.547989</v>
      </c>
      <c r="R272" s="27">
        <v>3663.299115</v>
      </c>
      <c r="S272" s="4"/>
      <c r="T272" s="37">
        <f t="shared" si="2686"/>
        <v>0.9735163296</v>
      </c>
      <c r="U272" s="37">
        <f t="shared" si="2687"/>
        <v>0.947734044</v>
      </c>
      <c r="V272" s="37">
        <f t="shared" si="2688"/>
        <v>0.0007013847969</v>
      </c>
      <c r="W272" s="37">
        <f t="shared" si="2689"/>
        <v>0.0003671278013</v>
      </c>
      <c r="X272" s="36"/>
      <c r="Y272" s="37">
        <f t="shared" si="2690"/>
        <v>0.9765375598</v>
      </c>
      <c r="Z272" s="37">
        <f t="shared" si="2691"/>
        <v>0.9536256057</v>
      </c>
      <c r="AA272" s="37">
        <f t="shared" si="2692"/>
        <v>0.000550486101</v>
      </c>
      <c r="AB272" s="37">
        <f t="shared" si="2693"/>
        <v>0.0005374698695</v>
      </c>
      <c r="AC272" s="36"/>
      <c r="AD272" s="37">
        <f t="shared" si="2694"/>
        <v>0.9736031072</v>
      </c>
      <c r="AE272" s="37">
        <f t="shared" si="2695"/>
        <v>0.9479030103</v>
      </c>
      <c r="AF272" s="37">
        <f t="shared" si="2696"/>
        <v>0.0006967959509</v>
      </c>
      <c r="AG272" s="37">
        <f t="shared" si="2697"/>
        <v>0.0003610117691</v>
      </c>
      <c r="AH272" s="36"/>
      <c r="AI272" s="37">
        <f t="shared" si="2698"/>
        <v>0.9766250347</v>
      </c>
      <c r="AJ272" s="37">
        <f t="shared" si="2699"/>
        <v>0.9537964583</v>
      </c>
      <c r="AK272" s="37">
        <f t="shared" si="2700"/>
        <v>0.0005463890043</v>
      </c>
      <c r="AL272" s="37">
        <f t="shared" si="2701"/>
        <v>0.0005304358005</v>
      </c>
      <c r="AM272" s="36"/>
      <c r="AN272" s="37">
        <f t="shared" si="2702"/>
        <v>0.9934635489</v>
      </c>
      <c r="AO272" s="37">
        <f t="shared" si="2703"/>
        <v>0.986969823</v>
      </c>
      <c r="AP272" s="37">
        <f t="shared" si="2704"/>
        <v>0.00004272519288</v>
      </c>
      <c r="AQ272" s="37">
        <f t="shared" si="2705"/>
        <v>0.0001388851719</v>
      </c>
      <c r="AR272" s="36"/>
      <c r="AS272" s="37">
        <f t="shared" si="2706"/>
        <v>0.9959135937</v>
      </c>
      <c r="AT272" s="37">
        <f t="shared" si="2707"/>
        <v>0.9918438861</v>
      </c>
      <c r="AU272" s="37">
        <f t="shared" si="2708"/>
        <v>0.00001669871658</v>
      </c>
      <c r="AV272" s="37">
        <f t="shared" si="2709"/>
        <v>0.0002672132942</v>
      </c>
      <c r="AW272" s="36"/>
      <c r="AX272" s="37">
        <f t="shared" si="2710"/>
        <v>0.9935775637</v>
      </c>
      <c r="AY272" s="37">
        <f t="shared" si="2711"/>
        <v>0.9871963751</v>
      </c>
      <c r="AZ272" s="37">
        <f t="shared" si="2712"/>
        <v>0.00004124768778</v>
      </c>
      <c r="BA272" s="37">
        <f t="shared" si="2713"/>
        <v>0.0001366921937</v>
      </c>
      <c r="BB272" s="36"/>
      <c r="BC272" s="37">
        <f t="shared" si="2714"/>
        <v>0.996028455</v>
      </c>
      <c r="BD272" s="37">
        <f t="shared" si="2715"/>
        <v>0.9920726833</v>
      </c>
      <c r="BE272" s="37">
        <f t="shared" si="2716"/>
        <v>0.00001577316932</v>
      </c>
      <c r="BF272" s="37">
        <f t="shared" si="2717"/>
        <v>0.0002642271379</v>
      </c>
      <c r="BG272" s="36"/>
      <c r="BH272" s="37">
        <f t="shared" si="2718"/>
        <v>0.9927353591</v>
      </c>
      <c r="BI272" s="37">
        <f t="shared" si="2719"/>
        <v>0.9855234932</v>
      </c>
      <c r="BJ272" s="37">
        <f t="shared" si="2720"/>
        <v>0.00005277500757</v>
      </c>
      <c r="BK272" s="37">
        <f t="shared" si="2721"/>
        <v>0.0004228527282</v>
      </c>
      <c r="BL272" s="36"/>
      <c r="BM272" s="37">
        <f t="shared" si="2722"/>
        <v>0.9709357811</v>
      </c>
      <c r="BN272" s="37">
        <f t="shared" si="2723"/>
        <v>0.942716291</v>
      </c>
      <c r="BO272" s="37">
        <f t="shared" si="2724"/>
        <v>0.0008447288198</v>
      </c>
      <c r="BP272" s="37">
        <f t="shared" si="2725"/>
        <v>0.0004642320563</v>
      </c>
      <c r="BQ272" s="4"/>
    </row>
    <row r="273">
      <c r="B273" s="4"/>
      <c r="C273" s="4"/>
      <c r="D273" s="24">
        <v>3523.953868</v>
      </c>
      <c r="E273" s="24">
        <v>7.1E-5</v>
      </c>
      <c r="F273" s="10"/>
      <c r="G273" s="10"/>
      <c r="H273" s="4"/>
      <c r="I273" s="27">
        <v>3445.021855</v>
      </c>
      <c r="J273" s="27">
        <v>3451.350462</v>
      </c>
      <c r="K273" s="27">
        <v>3445.149257</v>
      </c>
      <c r="L273" s="27">
        <v>3451.483152</v>
      </c>
      <c r="M273" s="27">
        <v>3513.898093</v>
      </c>
      <c r="N273" s="27">
        <v>3519.221284</v>
      </c>
      <c r="O273" s="27">
        <v>3514.201826</v>
      </c>
      <c r="P273" s="27">
        <v>3519.527958</v>
      </c>
      <c r="Q273" s="27">
        <v>3503.471653</v>
      </c>
      <c r="R273" s="27">
        <v>3431.481446</v>
      </c>
      <c r="S273" s="4"/>
      <c r="T273" s="37">
        <f t="shared" si="2686"/>
        <v>0.9776012922</v>
      </c>
      <c r="U273" s="37">
        <f t="shared" si="2687"/>
        <v>0.9557042865</v>
      </c>
      <c r="V273" s="37">
        <f t="shared" si="2688"/>
        <v>0.0005017021112</v>
      </c>
      <c r="W273" s="37">
        <f t="shared" si="2689"/>
        <v>0.0002263486678</v>
      </c>
      <c r="X273" s="36"/>
      <c r="Y273" s="37">
        <f t="shared" si="2690"/>
        <v>0.9793971747</v>
      </c>
      <c r="Z273" s="37">
        <f t="shared" si="2691"/>
        <v>0.9592188258</v>
      </c>
      <c r="AA273" s="37">
        <f t="shared" si="2692"/>
        <v>0.0004244764114</v>
      </c>
      <c r="AB273" s="37">
        <f t="shared" si="2693"/>
        <v>0.0004130228819</v>
      </c>
      <c r="AC273" s="36"/>
      <c r="AD273" s="37">
        <f t="shared" si="2694"/>
        <v>0.9776374453</v>
      </c>
      <c r="AE273" s="37">
        <f t="shared" si="2695"/>
        <v>0.9557749745</v>
      </c>
      <c r="AF273" s="37">
        <f t="shared" si="2696"/>
        <v>0.000500083851</v>
      </c>
      <c r="AG273" s="37">
        <f t="shared" si="2697"/>
        <v>0.0002230638487</v>
      </c>
      <c r="AH273" s="36"/>
      <c r="AI273" s="37">
        <f t="shared" si="2698"/>
        <v>0.9794348284</v>
      </c>
      <c r="AJ273" s="37">
        <f t="shared" si="2699"/>
        <v>0.9592925831</v>
      </c>
      <c r="AK273" s="37">
        <f t="shared" si="2700"/>
        <v>0.0004229262829</v>
      </c>
      <c r="AL273" s="37">
        <f t="shared" si="2701"/>
        <v>0.0004088649449</v>
      </c>
      <c r="AM273" s="36"/>
      <c r="AN273" s="37">
        <f t="shared" si="2702"/>
        <v>0.997146451</v>
      </c>
      <c r="AO273" s="37">
        <f t="shared" si="2703"/>
        <v>0.9943010448</v>
      </c>
      <c r="AP273" s="37">
        <f t="shared" si="2704"/>
        <v>0.000008142741837</v>
      </c>
      <c r="AQ273" s="37">
        <f t="shared" si="2705"/>
        <v>0.00006595892672</v>
      </c>
      <c r="AR273" s="36"/>
      <c r="AS273" s="37">
        <f t="shared" si="2706"/>
        <v>0.9986570244</v>
      </c>
      <c r="AT273" s="37">
        <f t="shared" si="2707"/>
        <v>0.9973158524</v>
      </c>
      <c r="AU273" s="37">
        <f t="shared" si="2708"/>
        <v>0.000001803583416</v>
      </c>
      <c r="AV273" s="37">
        <f t="shared" si="2709"/>
        <v>0.0001859678363</v>
      </c>
      <c r="AW273" s="36"/>
      <c r="AX273" s="37">
        <f t="shared" si="2710"/>
        <v>0.997232642</v>
      </c>
      <c r="AY273" s="37">
        <f t="shared" si="2711"/>
        <v>0.9944729422</v>
      </c>
      <c r="AZ273" s="37">
        <f t="shared" si="2712"/>
        <v>0.000007658270413</v>
      </c>
      <c r="BA273" s="37">
        <f t="shared" si="2713"/>
        <v>0.0000648967017</v>
      </c>
      <c r="BB273" s="36"/>
      <c r="BC273" s="37">
        <f t="shared" si="2714"/>
        <v>0.99874405</v>
      </c>
      <c r="BD273" s="37">
        <f t="shared" si="2715"/>
        <v>0.9974896773</v>
      </c>
      <c r="BE273" s="37">
        <f t="shared" si="2716"/>
        <v>0.000001577410502</v>
      </c>
      <c r="BF273" s="37">
        <f t="shared" si="2717"/>
        <v>0.0001842252473</v>
      </c>
      <c r="BG273" s="36"/>
      <c r="BH273" s="37">
        <f t="shared" si="2718"/>
        <v>0.9941877176</v>
      </c>
      <c r="BI273" s="37">
        <f t="shared" si="2719"/>
        <v>0.9884092179</v>
      </c>
      <c r="BJ273" s="37">
        <f t="shared" si="2720"/>
        <v>0.00003378262655</v>
      </c>
      <c r="BK273" s="37">
        <f t="shared" si="2721"/>
        <v>0.0003659752859</v>
      </c>
      <c r="BL273" s="36"/>
      <c r="BM273" s="37">
        <f t="shared" si="2722"/>
        <v>0.9737589011</v>
      </c>
      <c r="BN273" s="37">
        <f t="shared" si="2723"/>
        <v>0.9482063975</v>
      </c>
      <c r="BO273" s="37">
        <f t="shared" si="2724"/>
        <v>0.0006885952719</v>
      </c>
      <c r="BP273" s="37">
        <f t="shared" si="2725"/>
        <v>0.0003497298318</v>
      </c>
      <c r="BQ273" s="4"/>
    </row>
    <row r="274">
      <c r="A274" s="4"/>
      <c r="B274" s="4"/>
      <c r="C274" s="4"/>
      <c r="D274" s="4"/>
      <c r="E274" s="4"/>
      <c r="F274" s="4"/>
      <c r="G274" s="4"/>
      <c r="H274" s="4"/>
      <c r="I274" s="34" t="s">
        <v>43</v>
      </c>
      <c r="J274" s="34" t="s">
        <v>44</v>
      </c>
      <c r="K274" s="34" t="s">
        <v>45</v>
      </c>
      <c r="L274" s="34" t="s">
        <v>46</v>
      </c>
      <c r="M274" s="34" t="s">
        <v>47</v>
      </c>
      <c r="N274" s="34" t="s">
        <v>48</v>
      </c>
      <c r="O274" s="34" t="s">
        <v>49</v>
      </c>
      <c r="P274" s="34" t="s">
        <v>50</v>
      </c>
      <c r="Q274" s="34" t="s">
        <v>51</v>
      </c>
      <c r="R274" s="34" t="s">
        <v>52</v>
      </c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</row>
    <row r="275">
      <c r="A275" s="28">
        <v>60.0</v>
      </c>
      <c r="B275" s="29" t="s">
        <v>253</v>
      </c>
      <c r="C275" s="29" t="s">
        <v>254</v>
      </c>
      <c r="D275" s="24">
        <v>6444.96</v>
      </c>
      <c r="E275" s="24">
        <v>0.33</v>
      </c>
      <c r="F275" s="10"/>
      <c r="G275" s="10"/>
      <c r="H275" s="32" t="s">
        <v>255</v>
      </c>
      <c r="I275" s="27">
        <v>6410.084605</v>
      </c>
      <c r="J275" s="27">
        <v>6426.223103</v>
      </c>
      <c r="K275" s="27">
        <v>6410.696444</v>
      </c>
      <c r="L275" s="27">
        <v>6426.851306</v>
      </c>
      <c r="M275" s="27">
        <v>6498.95949</v>
      </c>
      <c r="N275" s="27">
        <v>6512.514489</v>
      </c>
      <c r="O275" s="27">
        <v>6498.793778</v>
      </c>
      <c r="P275" s="27">
        <v>6512.333797</v>
      </c>
      <c r="Q275" s="27">
        <v>6507.231616</v>
      </c>
      <c r="R275" s="27">
        <v>6355.487584</v>
      </c>
      <c r="S275" s="4"/>
      <c r="T275" s="37">
        <f t="shared" ref="T275:T277" si="2726">I275/$D275</f>
        <v>0.9945887337</v>
      </c>
      <c r="U275" s="37">
        <f t="shared" ref="U275:U277" si="2727">T275^2</f>
        <v>0.9892067492</v>
      </c>
      <c r="V275" s="37">
        <f t="shared" ref="V275:V277" si="2728">(T275-1)^2</f>
        <v>0.00002928180322</v>
      </c>
      <c r="W275" s="37">
        <f t="shared" ref="W275:W277" si="2729">(T275*T$3-1)^2</f>
        <v>0.000004286298787</v>
      </c>
      <c r="X275" s="36"/>
      <c r="Y275" s="37">
        <f t="shared" ref="Y275:Y277" si="2730">J275/$D275</f>
        <v>0.997092783</v>
      </c>
      <c r="Z275" s="37">
        <f t="shared" ref="Z275:Z277" si="2731">Y275^2</f>
        <v>0.994194018</v>
      </c>
      <c r="AA275" s="37">
        <f t="shared" ref="AA275:AA277" si="2732">(Y275-1)^2</f>
        <v>0.000008451910436</v>
      </c>
      <c r="AB275" s="37">
        <f t="shared" ref="AB275:AB277" si="2733">(Y275*Y$3-1)^2</f>
        <v>0.000006876454882</v>
      </c>
      <c r="AC275" s="36"/>
      <c r="AD275" s="37">
        <f t="shared" ref="AD275:AD277" si="2734">K275/$D275</f>
        <v>0.9946836666</v>
      </c>
      <c r="AE275" s="37">
        <f t="shared" ref="AE275:AE277" si="2735">AD275^2</f>
        <v>0.9893955966</v>
      </c>
      <c r="AF275" s="37">
        <f t="shared" ref="AF275:AF277" si="2736">(AD275-1)^2</f>
        <v>0.00002826340064</v>
      </c>
      <c r="AG275" s="37">
        <f t="shared" ref="AG275:AG277" si="2737">(AD275*AD$3-1)^2</f>
        <v>0.000005019398194</v>
      </c>
      <c r="AH275" s="36"/>
      <c r="AI275" s="37">
        <f t="shared" ref="AI275:AI277" si="2738">L275/$D275</f>
        <v>0.997190255</v>
      </c>
      <c r="AJ275" s="37">
        <f t="shared" ref="AJ275:AJ277" si="2739">AI275^2</f>
        <v>0.9943884047</v>
      </c>
      <c r="AK275" s="37">
        <f t="shared" ref="AK275:AK277" si="2740">(AI275-1)^2</f>
        <v>0.000007894666847</v>
      </c>
      <c r="AL275" s="37">
        <f t="shared" ref="AL275:AL277" si="2741">(AI275*AI$3-1)^2</f>
        <v>0.000006045365814</v>
      </c>
      <c r="AM275" s="36"/>
      <c r="AN275" s="37">
        <f t="shared" ref="AN275:AN277" si="2742">M275/$D275</f>
        <v>1.008378561</v>
      </c>
      <c r="AO275" s="37">
        <f t="shared" ref="AO275:AO277" si="2743">AN275^2</f>
        <v>1.016827322</v>
      </c>
      <c r="AP275" s="37">
        <f t="shared" ref="AP275:AP277" si="2744">(AN275-1)^2</f>
        <v>0.00007020028312</v>
      </c>
      <c r="AQ275" s="37">
        <f t="shared" ref="AQ275:AQ277" si="2745">(AN275*AN$3-1)^2</f>
        <v>0.000009310188438</v>
      </c>
      <c r="AR275" s="36"/>
      <c r="AS275" s="37">
        <f t="shared" ref="AS275:AS277" si="2746">N275/$D275</f>
        <v>1.010481755</v>
      </c>
      <c r="AT275" s="37">
        <f t="shared" ref="AT275:AT277" si="2747">AS275^2</f>
        <v>1.021073376</v>
      </c>
      <c r="AU275" s="37">
        <f t="shared" ref="AU275:AU277" si="2748">(AS275-1)^2</f>
        <v>0.0001098671791</v>
      </c>
      <c r="AV275" s="37">
        <f t="shared" ref="AV275:AV277" si="2749">(AS275*AS$3-1)^2</f>
        <v>0.000003833142751</v>
      </c>
      <c r="AW275" s="36"/>
      <c r="AX275" s="37">
        <f t="shared" ref="AX275:AX277" si="2750">O275/$D275</f>
        <v>1.008352849</v>
      </c>
      <c r="AY275" s="37">
        <f t="shared" ref="AY275:AY277" si="2751">AX275^2</f>
        <v>1.016775468</v>
      </c>
      <c r="AZ275" s="37">
        <f t="shared" ref="AZ275:AZ277" si="2752">(AX275-1)^2</f>
        <v>0.00006977008722</v>
      </c>
      <c r="BA275" s="37">
        <f t="shared" ref="BA275:BA277" si="2753">(AX275*AX$3-1)^2</f>
        <v>0.000009032344073</v>
      </c>
      <c r="BB275" s="36"/>
      <c r="BC275" s="37">
        <f t="shared" ref="BC275:BC277" si="2754">P275/$D275</f>
        <v>1.010453718</v>
      </c>
      <c r="BD275" s="37">
        <f t="shared" ref="BD275:BD277" si="2755">BC275^2</f>
        <v>1.021016717</v>
      </c>
      <c r="BE275" s="37">
        <f t="shared" ref="BE275:BE277" si="2756">(BC275-1)^2</f>
        <v>0.0001092802286</v>
      </c>
      <c r="BF275" s="37">
        <f t="shared" ref="BF275:BF277" si="2757">(BC275*BC$3-1)^2</f>
        <v>0.000004030864022</v>
      </c>
      <c r="BG275" s="36"/>
      <c r="BH275" s="37">
        <f t="shared" ref="BH275:BH277" si="2758">Q275/$D275</f>
        <v>1.009662064</v>
      </c>
      <c r="BI275" s="37">
        <f t="shared" ref="BI275:BI277" si="2759">BH275^2</f>
        <v>1.019417483</v>
      </c>
      <c r="BJ275" s="37">
        <f t="shared" ref="BJ275:BJ277" si="2760">(BH275-1)^2</f>
        <v>0.00009335548075</v>
      </c>
      <c r="BK275" s="37">
        <f t="shared" ref="BK275:BK277" si="2761">(BH275*BH$3-1)^2</f>
        <v>0.00001492608696</v>
      </c>
      <c r="BL275" s="36"/>
      <c r="BM275" s="37">
        <f t="shared" ref="BM275:BM277" si="2762">R275/$D275</f>
        <v>0.9861174598</v>
      </c>
      <c r="BN275" s="37">
        <f t="shared" ref="BN275:BN277" si="2763">BM275^2</f>
        <v>0.9724276446</v>
      </c>
      <c r="BO275" s="37">
        <f t="shared" ref="BO275:BO277" si="2764">(BM275-1)^2</f>
        <v>0.0001927249212</v>
      </c>
      <c r="BP275" s="37">
        <f t="shared" ref="BP275:BP277" si="2765">(BM275*BM$3-1)^2</f>
        <v>0.00003902264945</v>
      </c>
      <c r="BQ275" s="4"/>
    </row>
    <row r="276">
      <c r="A276" s="33">
        <v>70.0</v>
      </c>
      <c r="B276" s="4"/>
      <c r="C276" s="4"/>
      <c r="D276" s="24">
        <v>2038.283</v>
      </c>
      <c r="E276" s="24">
        <v>0.036</v>
      </c>
      <c r="F276" s="10"/>
      <c r="G276" s="10"/>
      <c r="H276" s="4"/>
      <c r="I276" s="27">
        <v>1977.228389</v>
      </c>
      <c r="J276" s="27">
        <v>1982.971304</v>
      </c>
      <c r="K276" s="27">
        <v>1976.650713</v>
      </c>
      <c r="L276" s="27">
        <v>1982.409426</v>
      </c>
      <c r="M276" s="27">
        <v>2020.7393</v>
      </c>
      <c r="N276" s="27">
        <v>2027.474309</v>
      </c>
      <c r="O276" s="27">
        <v>2020.95736</v>
      </c>
      <c r="P276" s="27">
        <v>2027.708873</v>
      </c>
      <c r="Q276" s="27">
        <v>2038.559859</v>
      </c>
      <c r="R276" s="27">
        <v>1972.448135</v>
      </c>
      <c r="S276" s="4"/>
      <c r="T276" s="37">
        <f t="shared" si="2726"/>
        <v>0.9700460579</v>
      </c>
      <c r="U276" s="37">
        <f t="shared" si="2727"/>
        <v>0.9409893544</v>
      </c>
      <c r="V276" s="37">
        <f t="shared" si="2728"/>
        <v>0.0008972386483</v>
      </c>
      <c r="W276" s="37">
        <f t="shared" si="2729"/>
        <v>0.0005133376348</v>
      </c>
      <c r="X276" s="36"/>
      <c r="Y276" s="37">
        <f t="shared" si="2730"/>
        <v>0.9728635837</v>
      </c>
      <c r="Z276" s="37">
        <f t="shared" si="2731"/>
        <v>0.9464635525</v>
      </c>
      <c r="AA276" s="37">
        <f t="shared" si="2732"/>
        <v>0.0007363850889</v>
      </c>
      <c r="AB276" s="37">
        <f t="shared" si="2733"/>
        <v>0.0007213748495</v>
      </c>
      <c r="AC276" s="36"/>
      <c r="AD276" s="37">
        <f t="shared" si="2734"/>
        <v>0.9697626448</v>
      </c>
      <c r="AE276" s="37">
        <f t="shared" si="2735"/>
        <v>0.9404395873</v>
      </c>
      <c r="AF276" s="37">
        <f t="shared" si="2736"/>
        <v>0.0009142976474</v>
      </c>
      <c r="AG276" s="37">
        <f t="shared" si="2737"/>
        <v>0.0005230345452</v>
      </c>
      <c r="AH276" s="36"/>
      <c r="AI276" s="37">
        <f t="shared" si="2738"/>
        <v>0.9725879213</v>
      </c>
      <c r="AJ276" s="37">
        <f t="shared" si="2739"/>
        <v>0.9459272647</v>
      </c>
      <c r="AK276" s="37">
        <f t="shared" si="2740"/>
        <v>0.0007514220584</v>
      </c>
      <c r="AL276" s="37">
        <f t="shared" si="2741"/>
        <v>0.0007327700839</v>
      </c>
      <c r="AM276" s="36"/>
      <c r="AN276" s="37">
        <f t="shared" si="2742"/>
        <v>0.9913929028</v>
      </c>
      <c r="AO276" s="37">
        <f t="shared" si="2743"/>
        <v>0.9828598876</v>
      </c>
      <c r="AP276" s="37">
        <f t="shared" si="2744"/>
        <v>0.00007408212304</v>
      </c>
      <c r="AQ276" s="37">
        <f t="shared" si="2745"/>
        <v>0.0001916746708</v>
      </c>
      <c r="AR276" s="36"/>
      <c r="AS276" s="37">
        <f t="shared" si="2746"/>
        <v>0.9946971588</v>
      </c>
      <c r="AT276" s="37">
        <f t="shared" si="2747"/>
        <v>0.9894224378</v>
      </c>
      <c r="AU276" s="37">
        <f t="shared" si="2748"/>
        <v>0.00002812012443</v>
      </c>
      <c r="AV276" s="37">
        <f t="shared" si="2749"/>
        <v>0.0003079365116</v>
      </c>
      <c r="AW276" s="36"/>
      <c r="AX276" s="37">
        <f t="shared" si="2750"/>
        <v>0.991499885</v>
      </c>
      <c r="AY276" s="37">
        <f t="shared" si="2751"/>
        <v>0.9830720219</v>
      </c>
      <c r="AZ276" s="37">
        <f t="shared" si="2752"/>
        <v>0.00007225195583</v>
      </c>
      <c r="BA276" s="37">
        <f t="shared" si="2753"/>
        <v>0.0001892881821</v>
      </c>
      <c r="BB276" s="36"/>
      <c r="BC276" s="37">
        <f t="shared" si="2754"/>
        <v>0.994812238</v>
      </c>
      <c r="BD276" s="37">
        <f t="shared" si="2755"/>
        <v>0.989651389</v>
      </c>
      <c r="BE276" s="37">
        <f t="shared" si="2756"/>
        <v>0.0000269128741</v>
      </c>
      <c r="BF276" s="37">
        <f t="shared" si="2757"/>
        <v>0.0003047218162</v>
      </c>
      <c r="BG276" s="36"/>
      <c r="BH276" s="37">
        <f t="shared" si="2758"/>
        <v>1.00013583</v>
      </c>
      <c r="BI276" s="37">
        <f t="shared" si="2759"/>
        <v>1.000271677</v>
      </c>
      <c r="BJ276" s="37">
        <f t="shared" si="2760"/>
        <v>0.0000000184496583</v>
      </c>
      <c r="BK276" s="37">
        <f t="shared" si="2761"/>
        <v>0.0001758819676</v>
      </c>
      <c r="BL276" s="36"/>
      <c r="BM276" s="37">
        <f t="shared" si="2762"/>
        <v>0.9677008222</v>
      </c>
      <c r="BN276" s="37">
        <f t="shared" si="2763"/>
        <v>0.9364448813</v>
      </c>
      <c r="BO276" s="37">
        <f t="shared" si="2764"/>
        <v>0.001043236886</v>
      </c>
      <c r="BP276" s="37">
        <f t="shared" si="2765"/>
        <v>0.0006153402623</v>
      </c>
      <c r="BQ276" s="4"/>
    </row>
    <row r="277">
      <c r="B277" s="4"/>
      <c r="C277" s="4"/>
      <c r="D277" s="24">
        <v>1599.4585</v>
      </c>
      <c r="E277" s="24">
        <v>0.0079</v>
      </c>
      <c r="F277" s="10"/>
      <c r="G277" s="10"/>
      <c r="H277" s="4"/>
      <c r="I277" s="27">
        <v>1559.56273</v>
      </c>
      <c r="J277" s="27">
        <v>1564.286834</v>
      </c>
      <c r="K277" s="27">
        <v>1559.271116</v>
      </c>
      <c r="L277" s="27">
        <v>1564.005608</v>
      </c>
      <c r="M277" s="27">
        <v>1591.516252</v>
      </c>
      <c r="N277" s="27">
        <v>1596.548916</v>
      </c>
      <c r="O277" s="27">
        <v>1591.65967</v>
      </c>
      <c r="P277" s="27">
        <v>1596.701854</v>
      </c>
      <c r="Q277" s="27">
        <v>1604.707643</v>
      </c>
      <c r="R277" s="27">
        <v>1554.455897</v>
      </c>
      <c r="S277" s="4"/>
      <c r="T277" s="37">
        <f t="shared" si="2726"/>
        <v>0.975056702</v>
      </c>
      <c r="U277" s="37">
        <f t="shared" si="2727"/>
        <v>0.9507355721</v>
      </c>
      <c r="V277" s="37">
        <f t="shared" si="2728"/>
        <v>0.000622168115</v>
      </c>
      <c r="W277" s="37">
        <f t="shared" si="2729"/>
        <v>0.0003100634918</v>
      </c>
      <c r="X277" s="36"/>
      <c r="Y277" s="37">
        <f t="shared" si="2730"/>
        <v>0.9780102666</v>
      </c>
      <c r="Z277" s="37">
        <f t="shared" si="2731"/>
        <v>0.9565040816</v>
      </c>
      <c r="AA277" s="37">
        <f t="shared" si="2732"/>
        <v>0.000483548375</v>
      </c>
      <c r="AB277" s="37">
        <f t="shared" si="2733"/>
        <v>0.0004713357704</v>
      </c>
      <c r="AC277" s="36"/>
      <c r="AD277" s="37">
        <f t="shared" si="2734"/>
        <v>0.9748743815</v>
      </c>
      <c r="AE277" s="37">
        <f t="shared" si="2735"/>
        <v>0.9503800598</v>
      </c>
      <c r="AF277" s="37">
        <f t="shared" si="2736"/>
        <v>0.0006312967026</v>
      </c>
      <c r="AG277" s="37">
        <f t="shared" si="2737"/>
        <v>0.0003139763322</v>
      </c>
      <c r="AH277" s="36"/>
      <c r="AI277" s="37">
        <f t="shared" si="2738"/>
        <v>0.9778344408</v>
      </c>
      <c r="AJ277" s="37">
        <f t="shared" si="2739"/>
        <v>0.9561601937</v>
      </c>
      <c r="AK277" s="37">
        <f t="shared" si="2740"/>
        <v>0.0004913120127</v>
      </c>
      <c r="AL277" s="37">
        <f t="shared" si="2741"/>
        <v>0.0004761717529</v>
      </c>
      <c r="AM277" s="36"/>
      <c r="AN277" s="37">
        <f t="shared" si="2742"/>
        <v>0.9950344145</v>
      </c>
      <c r="AO277" s="37">
        <f t="shared" si="2743"/>
        <v>0.990093486</v>
      </c>
      <c r="AP277" s="37">
        <f t="shared" si="2744"/>
        <v>0.00002465703976</v>
      </c>
      <c r="AQ277" s="37">
        <f t="shared" si="2745"/>
        <v>0.0001044972309</v>
      </c>
      <c r="AR277" s="36"/>
      <c r="AS277" s="37">
        <f t="shared" si="2746"/>
        <v>0.9981808943</v>
      </c>
      <c r="AT277" s="37">
        <f t="shared" si="2747"/>
        <v>0.9963650978</v>
      </c>
      <c r="AU277" s="37">
        <f t="shared" si="2748"/>
        <v>0.000003309145379</v>
      </c>
      <c r="AV277" s="37">
        <f t="shared" si="2749"/>
        <v>0.0001990150982</v>
      </c>
      <c r="AW277" s="36"/>
      <c r="AX277" s="37">
        <f t="shared" si="2750"/>
        <v>0.9951240811</v>
      </c>
      <c r="AY277" s="37">
        <f t="shared" si="2751"/>
        <v>0.9902719367</v>
      </c>
      <c r="AZ277" s="37">
        <f t="shared" si="2752"/>
        <v>0.00002377458555</v>
      </c>
      <c r="BA277" s="37">
        <f t="shared" si="2753"/>
        <v>0.0001030880345</v>
      </c>
      <c r="BB277" s="36"/>
      <c r="BC277" s="37">
        <f t="shared" si="2754"/>
        <v>0.998276513</v>
      </c>
      <c r="BD277" s="37">
        <f t="shared" si="2755"/>
        <v>0.9965559963</v>
      </c>
      <c r="BE277" s="37">
        <f t="shared" si="2756"/>
        <v>0.000002970407586</v>
      </c>
      <c r="BF277" s="37">
        <f t="shared" si="2757"/>
        <v>0.0001969736814</v>
      </c>
      <c r="BG277" s="36"/>
      <c r="BH277" s="37">
        <f t="shared" si="2758"/>
        <v>1.003281825</v>
      </c>
      <c r="BI277" s="37">
        <f t="shared" si="2759"/>
        <v>1.006574421</v>
      </c>
      <c r="BJ277" s="37">
        <f t="shared" si="2760"/>
        <v>0.00001077037577</v>
      </c>
      <c r="BK277" s="37">
        <f t="shared" si="2761"/>
        <v>0.0001031889927</v>
      </c>
      <c r="BL277" s="36"/>
      <c r="BM277" s="37">
        <f t="shared" si="2762"/>
        <v>0.9718638508</v>
      </c>
      <c r="BN277" s="37">
        <f t="shared" si="2763"/>
        <v>0.9445193445</v>
      </c>
      <c r="BO277" s="37">
        <f t="shared" si="2764"/>
        <v>0.000791642892</v>
      </c>
      <c r="BP277" s="37">
        <f t="shared" si="2765"/>
        <v>0.0004248046268</v>
      </c>
      <c r="BQ277" s="4"/>
    </row>
    <row r="278">
      <c r="A278" s="4"/>
      <c r="B278" s="4"/>
      <c r="C278" s="4"/>
      <c r="D278" s="4"/>
      <c r="E278" s="4"/>
      <c r="F278" s="4"/>
      <c r="G278" s="4"/>
      <c r="H278" s="4"/>
      <c r="I278" s="34" t="s">
        <v>43</v>
      </c>
      <c r="J278" s="34" t="s">
        <v>44</v>
      </c>
      <c r="K278" s="34" t="s">
        <v>45</v>
      </c>
      <c r="L278" s="34" t="s">
        <v>46</v>
      </c>
      <c r="M278" s="34" t="s">
        <v>47</v>
      </c>
      <c r="N278" s="34" t="s">
        <v>48</v>
      </c>
      <c r="O278" s="34" t="s">
        <v>49</v>
      </c>
      <c r="P278" s="34" t="s">
        <v>50</v>
      </c>
      <c r="Q278" s="34" t="s">
        <v>51</v>
      </c>
      <c r="R278" s="34" t="s">
        <v>52</v>
      </c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</row>
    <row r="279">
      <c r="A279" s="28">
        <v>61.0</v>
      </c>
      <c r="B279" s="29" t="s">
        <v>256</v>
      </c>
      <c r="C279" s="29" t="s">
        <v>257</v>
      </c>
      <c r="D279" s="24">
        <v>10199.689198</v>
      </c>
      <c r="E279" s="24">
        <v>3.5E-5</v>
      </c>
      <c r="F279" s="10"/>
      <c r="G279" s="10"/>
      <c r="H279" s="32" t="s">
        <v>258</v>
      </c>
      <c r="I279" s="27">
        <v>10208.512242</v>
      </c>
      <c r="J279" s="27">
        <v>10163.472242</v>
      </c>
      <c r="K279" s="27">
        <v>10207.90559</v>
      </c>
      <c r="L279" s="27">
        <v>10162.890001</v>
      </c>
      <c r="M279" s="27">
        <v>10323.325828</v>
      </c>
      <c r="N279" s="27">
        <v>10294.856597</v>
      </c>
      <c r="O279" s="27">
        <v>10323.031421</v>
      </c>
      <c r="P279" s="27">
        <v>10294.570178</v>
      </c>
      <c r="Q279" s="27">
        <v>10290.998098</v>
      </c>
      <c r="R279" s="27">
        <v>10097.814212</v>
      </c>
      <c r="S279" s="4"/>
      <c r="T279" s="37">
        <f t="shared" ref="T279:T281" si="2766">I279/$D279</f>
        <v>1.000865031</v>
      </c>
      <c r="U279" s="37">
        <f t="shared" ref="U279:U281" si="2767">T279^2</f>
        <v>1.00173081</v>
      </c>
      <c r="V279" s="37">
        <f t="shared" ref="V279:V281" si="2768">(T279-1)^2</f>
        <v>0.0000007482780633</v>
      </c>
      <c r="W279" s="37">
        <f t="shared" ref="W279:W281" si="2769">(T279*T$3-1)^2</f>
        <v>0.00007045666891</v>
      </c>
      <c r="X279" s="36"/>
      <c r="Y279" s="37">
        <f t="shared" ref="Y279:Y281" si="2770">J279/$D279</f>
        <v>0.9964492098</v>
      </c>
      <c r="Z279" s="37">
        <f t="shared" ref="Z279:Z281" si="2771">Y279^2</f>
        <v>0.9929110278</v>
      </c>
      <c r="AA279" s="37">
        <f t="shared" ref="AA279:AA281" si="2772">(Y279-1)^2</f>
        <v>0.00001260811073</v>
      </c>
      <c r="AB279" s="37">
        <f t="shared" ref="AB279:AB281" si="2773">(Y279*Y$3-1)^2</f>
        <v>0.00001066712597</v>
      </c>
      <c r="AC279" s="36"/>
      <c r="AD279" s="37">
        <f t="shared" ref="AD279:AD281" si="2774">K279/$D279</f>
        <v>1.000805553</v>
      </c>
      <c r="AE279" s="37">
        <f t="shared" ref="AE279:AE281" si="2775">AD279^2</f>
        <v>1.001611755</v>
      </c>
      <c r="AF279" s="37">
        <f t="shared" ref="AF279:AF281" si="2776">(AD279-1)^2</f>
        <v>0.000000648915915</v>
      </c>
      <c r="AG279" s="37">
        <f t="shared" ref="AG279:AG281" si="2777">(AD279*AD$3-1)^2</f>
        <v>0.00007070786079</v>
      </c>
      <c r="AH279" s="36"/>
      <c r="AI279" s="37">
        <f t="shared" ref="AI279:AI281" si="2778">L279/$D279</f>
        <v>0.9963921257</v>
      </c>
      <c r="AJ279" s="37">
        <f t="shared" ref="AJ279:AJ281" si="2779">AI279^2</f>
        <v>0.9927972681</v>
      </c>
      <c r="AK279" s="37">
        <f t="shared" ref="AK279:AK281" si="2780">(AI279-1)^2</f>
        <v>0.0000130167573</v>
      </c>
      <c r="AL279" s="37">
        <f t="shared" ref="AL279:AL281" si="2781">(AI279*AI$3-1)^2</f>
        <v>0.00001060897969</v>
      </c>
      <c r="AM279" s="36"/>
      <c r="AN279" s="37">
        <f t="shared" ref="AN279:AN281" si="2782">M279/$D279</f>
        <v>1.012121608</v>
      </c>
      <c r="AO279" s="37">
        <f t="shared" ref="AO279:AO281" si="2783">AN279^2</f>
        <v>1.024390149</v>
      </c>
      <c r="AP279" s="37">
        <f t="shared" ref="AP279:AP281" si="2784">(AN279-1)^2</f>
        <v>0.0001469333706</v>
      </c>
      <c r="AQ279" s="37">
        <f t="shared" ref="AQ279:AQ281" si="2785">(AN279*AN$3-1)^2</f>
        <v>0.00004589428592</v>
      </c>
      <c r="AR279" s="36"/>
      <c r="AS279" s="37">
        <f t="shared" ref="AS279:AS281" si="2786">N279/$D279</f>
        <v>1.009330421</v>
      </c>
      <c r="AT279" s="37">
        <f t="shared" ref="AT279:AT281" si="2787">AS279^2</f>
        <v>1.0187479</v>
      </c>
      <c r="AU279" s="37">
        <f t="shared" ref="AU279:AU281" si="2788">(AS279-1)^2</f>
        <v>0.00008705676466</v>
      </c>
      <c r="AV279" s="37">
        <f t="shared" ref="AV279:AV281" si="2789">(AS279*AS$3-1)^2</f>
        <v>0.000009579030651</v>
      </c>
      <c r="AW279" s="36"/>
      <c r="AX279" s="37">
        <f t="shared" ref="AX279:AX281" si="2790">O279/$D279</f>
        <v>1.012092743</v>
      </c>
      <c r="AY279" s="37">
        <f t="shared" ref="AY279:AY281" si="2791">AX279^2</f>
        <v>1.024331721</v>
      </c>
      <c r="AZ279" s="37">
        <f t="shared" ref="AZ279:AZ281" si="2792">(AX279-1)^2</f>
        <v>0.00014623444</v>
      </c>
      <c r="BA279" s="37">
        <f t="shared" ref="BA279:BA281" si="2793">(AX279*AX$3-1)^2</f>
        <v>0.00004523163457</v>
      </c>
      <c r="BB279" s="36"/>
      <c r="BC279" s="37">
        <f t="shared" ref="BC279:BC281" si="2794">P279/$D279</f>
        <v>1.00930234</v>
      </c>
      <c r="BD279" s="37">
        <f t="shared" ref="BD279:BD281" si="2795">BC279^2</f>
        <v>1.018691214</v>
      </c>
      <c r="BE279" s="37">
        <f t="shared" ref="BE279:BE281" si="2796">(BC279-1)^2</f>
        <v>0.00008653353529</v>
      </c>
      <c r="BF279" s="37">
        <f t="shared" ref="BF279:BF281" si="2797">(BC279*BC$3-1)^2</f>
        <v>0.000009890269624</v>
      </c>
      <c r="BG279" s="36"/>
      <c r="BH279" s="37">
        <f t="shared" ref="BH279:BH281" si="2798">Q279/$D279</f>
        <v>1.008952126</v>
      </c>
      <c r="BI279" s="37">
        <f t="shared" ref="BI279:BI281" si="2799">BH279^2</f>
        <v>1.017984392</v>
      </c>
      <c r="BJ279" s="37">
        <f t="shared" ref="BJ279:BJ281" si="2800">(BH279-1)^2</f>
        <v>0.0000801405549</v>
      </c>
      <c r="BK279" s="37">
        <f t="shared" ref="BK279:BK281" si="2801">(BH279*BH$3-1)^2</f>
        <v>0.00002082879377</v>
      </c>
      <c r="BL279" s="36"/>
      <c r="BM279" s="37">
        <f t="shared" ref="BM279:BM281" si="2802">R279/$D279</f>
        <v>0.9900119519</v>
      </c>
      <c r="BN279" s="37">
        <f t="shared" ref="BN279:BN281" si="2803">BM279^2</f>
        <v>0.980123665</v>
      </c>
      <c r="BO279" s="37">
        <f t="shared" ref="BO279:BO281" si="2804">(BM279-1)^2</f>
        <v>0.00009976110423</v>
      </c>
      <c r="BP279" s="37">
        <f t="shared" ref="BP279:BP281" si="2805">(BM279*BM$3-1)^2</f>
        <v>0.000005392441598</v>
      </c>
      <c r="BQ279" s="4"/>
    </row>
    <row r="280">
      <c r="A280" s="33">
        <v>71.0</v>
      </c>
      <c r="B280" s="4"/>
      <c r="C280" s="4"/>
      <c r="D280" s="24">
        <v>2903.412258</v>
      </c>
      <c r="E280" s="24">
        <v>3.1E-5</v>
      </c>
      <c r="F280" s="10"/>
      <c r="G280" s="10"/>
      <c r="H280" s="4"/>
      <c r="I280" s="27">
        <v>2831.672111</v>
      </c>
      <c r="J280" s="27">
        <v>2829.168214</v>
      </c>
      <c r="K280" s="27">
        <v>2831.682136</v>
      </c>
      <c r="L280" s="27">
        <v>2829.182451</v>
      </c>
      <c r="M280" s="27">
        <v>2887.205328</v>
      </c>
      <c r="N280" s="27">
        <v>2883.405041</v>
      </c>
      <c r="O280" s="27">
        <v>2887.434779</v>
      </c>
      <c r="P280" s="27">
        <v>2883.633644</v>
      </c>
      <c r="Q280" s="27">
        <v>2889.97758</v>
      </c>
      <c r="R280" s="27">
        <v>2810.88216</v>
      </c>
      <c r="S280" s="4"/>
      <c r="T280" s="37">
        <f t="shared" si="2766"/>
        <v>0.9752910918</v>
      </c>
      <c r="U280" s="37">
        <f t="shared" si="2767"/>
        <v>0.9511927137</v>
      </c>
      <c r="V280" s="37">
        <f t="shared" si="2768"/>
        <v>0.0006105301453</v>
      </c>
      <c r="W280" s="37">
        <f t="shared" si="2769"/>
        <v>0.0003018026056</v>
      </c>
      <c r="X280" s="36"/>
      <c r="Y280" s="37">
        <f t="shared" si="2770"/>
        <v>0.9744286938</v>
      </c>
      <c r="Z280" s="37">
        <f t="shared" si="2771"/>
        <v>0.9495112792</v>
      </c>
      <c r="AA280" s="37">
        <f t="shared" si="2772"/>
        <v>0.000653891703</v>
      </c>
      <c r="AB280" s="37">
        <f t="shared" si="2773"/>
        <v>0.0006397290224</v>
      </c>
      <c r="AC280" s="36"/>
      <c r="AD280" s="37">
        <f t="shared" si="2774"/>
        <v>0.9752945446</v>
      </c>
      <c r="AE280" s="37">
        <f t="shared" si="2775"/>
        <v>0.9511994488</v>
      </c>
      <c r="AF280" s="37">
        <f t="shared" si="2776"/>
        <v>0.0006103595257</v>
      </c>
      <c r="AG280" s="37">
        <f t="shared" si="2777"/>
        <v>0.0002991523843</v>
      </c>
      <c r="AH280" s="36"/>
      <c r="AI280" s="37">
        <f t="shared" si="2778"/>
        <v>0.9744335973</v>
      </c>
      <c r="AJ280" s="37">
        <f t="shared" si="2779"/>
        <v>0.9495208355</v>
      </c>
      <c r="AK280" s="37">
        <f t="shared" si="2780"/>
        <v>0.0006536409472</v>
      </c>
      <c r="AL280" s="37">
        <f t="shared" si="2781"/>
        <v>0.000636219941</v>
      </c>
      <c r="AM280" s="36"/>
      <c r="AN280" s="37">
        <f t="shared" si="2782"/>
        <v>0.9944179715</v>
      </c>
      <c r="AO280" s="37">
        <f t="shared" si="2783"/>
        <v>0.988867102</v>
      </c>
      <c r="AP280" s="37">
        <f t="shared" si="2784"/>
        <v>0.00003115904228</v>
      </c>
      <c r="AQ280" s="37">
        <f t="shared" si="2785"/>
        <v>0.0001174096853</v>
      </c>
      <c r="AR280" s="36"/>
      <c r="AS280" s="37">
        <f t="shared" si="2786"/>
        <v>0.9931090678</v>
      </c>
      <c r="AT280" s="37">
        <f t="shared" si="2787"/>
        <v>0.9862656206</v>
      </c>
      <c r="AU280" s="37">
        <f t="shared" si="2788"/>
        <v>0.0000474849465</v>
      </c>
      <c r="AV280" s="37">
        <f t="shared" si="2789"/>
        <v>0.0003654467135</v>
      </c>
      <c r="AW280" s="36"/>
      <c r="AX280" s="37">
        <f t="shared" si="2790"/>
        <v>0.9944969995</v>
      </c>
      <c r="AY280" s="37">
        <f t="shared" si="2791"/>
        <v>0.9890242821</v>
      </c>
      <c r="AZ280" s="37">
        <f t="shared" si="2792"/>
        <v>0.0000302830141</v>
      </c>
      <c r="BA280" s="37">
        <f t="shared" si="2793"/>
        <v>0.0001161433796</v>
      </c>
      <c r="BB280" s="36"/>
      <c r="BC280" s="37">
        <f t="shared" si="2794"/>
        <v>0.9931878038</v>
      </c>
      <c r="BD280" s="37">
        <f t="shared" si="2795"/>
        <v>0.9864220136</v>
      </c>
      <c r="BE280" s="37">
        <f t="shared" si="2796"/>
        <v>0.0000464060173</v>
      </c>
      <c r="BF280" s="37">
        <f t="shared" si="2797"/>
        <v>0.0003633096718</v>
      </c>
      <c r="BG280" s="36"/>
      <c r="BH280" s="37">
        <f t="shared" si="2798"/>
        <v>0.995372797</v>
      </c>
      <c r="BI280" s="37">
        <f t="shared" si="2799"/>
        <v>0.9907670049</v>
      </c>
      <c r="BJ280" s="37">
        <f t="shared" si="2800"/>
        <v>0.00002141100789</v>
      </c>
      <c r="BK280" s="37">
        <f t="shared" si="2801"/>
        <v>0.0003226074565</v>
      </c>
      <c r="BL280" s="36"/>
      <c r="BM280" s="37">
        <f t="shared" si="2802"/>
        <v>0.9681305685</v>
      </c>
      <c r="BN280" s="37">
        <f t="shared" si="2803"/>
        <v>0.9372767977</v>
      </c>
      <c r="BO280" s="37">
        <f t="shared" si="2804"/>
        <v>0.001015660663</v>
      </c>
      <c r="BP280" s="37">
        <f t="shared" si="2805"/>
        <v>0.0005940421054</v>
      </c>
      <c r="BQ280" s="4"/>
    </row>
    <row r="281">
      <c r="B281" s="4"/>
      <c r="C281" s="4"/>
      <c r="D281" s="24">
        <v>2360.150667</v>
      </c>
      <c r="E281" s="24">
        <v>3.0E-5</v>
      </c>
      <c r="F281" s="10"/>
      <c r="G281" s="10"/>
      <c r="H281" s="4"/>
      <c r="I281" s="27">
        <v>2313.520187</v>
      </c>
      <c r="J281" s="27">
        <v>2310.060764</v>
      </c>
      <c r="K281" s="27">
        <v>2313.553828</v>
      </c>
      <c r="L281" s="27">
        <v>2310.097281</v>
      </c>
      <c r="M281" s="27">
        <v>2355.6686</v>
      </c>
      <c r="N281" s="27">
        <v>2351.985484</v>
      </c>
      <c r="O281" s="27">
        <v>2355.832586</v>
      </c>
      <c r="P281" s="27">
        <v>2352.149194</v>
      </c>
      <c r="Q281" s="27">
        <v>2357.807455</v>
      </c>
      <c r="R281" s="27">
        <v>2295.89619</v>
      </c>
      <c r="S281" s="4"/>
      <c r="T281" s="37">
        <f t="shared" si="2766"/>
        <v>0.9802425834</v>
      </c>
      <c r="U281" s="37">
        <f t="shared" si="2767"/>
        <v>0.9608755223</v>
      </c>
      <c r="V281" s="37">
        <f t="shared" si="2768"/>
        <v>0.0003903555113</v>
      </c>
      <c r="W281" s="37">
        <f t="shared" si="2769"/>
        <v>0.0001533567347</v>
      </c>
      <c r="X281" s="36"/>
      <c r="Y281" s="37">
        <f t="shared" si="2770"/>
        <v>0.9787768198</v>
      </c>
      <c r="Z281" s="37">
        <f t="shared" si="2771"/>
        <v>0.9580040629</v>
      </c>
      <c r="AA281" s="37">
        <f t="shared" si="2772"/>
        <v>0.0004504233795</v>
      </c>
      <c r="AB281" s="37">
        <f t="shared" si="2773"/>
        <v>0.0004386300489</v>
      </c>
      <c r="AC281" s="36"/>
      <c r="AD281" s="37">
        <f t="shared" si="2774"/>
        <v>0.9802568371</v>
      </c>
      <c r="AE281" s="37">
        <f t="shared" si="2775"/>
        <v>0.9609034668</v>
      </c>
      <c r="AF281" s="37">
        <f t="shared" si="2776"/>
        <v>0.0003897924798</v>
      </c>
      <c r="AG281" s="37">
        <f t="shared" si="2777"/>
        <v>0.000151192367</v>
      </c>
      <c r="AH281" s="36"/>
      <c r="AI281" s="37">
        <f t="shared" si="2778"/>
        <v>0.9787922921</v>
      </c>
      <c r="AJ281" s="37">
        <f t="shared" si="2779"/>
        <v>0.958034351</v>
      </c>
      <c r="AK281" s="37">
        <f t="shared" si="2780"/>
        <v>0.0004497668753</v>
      </c>
      <c r="AL281" s="37">
        <f t="shared" si="2781"/>
        <v>0.0004352719299</v>
      </c>
      <c r="AM281" s="36"/>
      <c r="AN281" s="37">
        <f t="shared" si="2782"/>
        <v>0.9981009403</v>
      </c>
      <c r="AO281" s="37">
        <f t="shared" si="2783"/>
        <v>0.996205487</v>
      </c>
      <c r="AP281" s="37">
        <f t="shared" si="2784"/>
        <v>0.000003606427716</v>
      </c>
      <c r="AQ281" s="37">
        <f t="shared" si="2785"/>
        <v>0.00005143849384</v>
      </c>
      <c r="AR281" s="36"/>
      <c r="AS281" s="37">
        <f t="shared" si="2786"/>
        <v>0.9965403976</v>
      </c>
      <c r="AT281" s="37">
        <f t="shared" si="2787"/>
        <v>0.993092764</v>
      </c>
      <c r="AU281" s="37">
        <f t="shared" si="2788"/>
        <v>0.00001196884902</v>
      </c>
      <c r="AV281" s="37">
        <f t="shared" si="2789"/>
        <v>0.0002473565355</v>
      </c>
      <c r="AW281" s="36"/>
      <c r="AX281" s="37">
        <f t="shared" si="2790"/>
        <v>0.9981704215</v>
      </c>
      <c r="AY281" s="37">
        <f t="shared" si="2791"/>
        <v>0.9963441903</v>
      </c>
      <c r="AZ281" s="37">
        <f t="shared" si="2792"/>
        <v>0.000003347357616</v>
      </c>
      <c r="BA281" s="37">
        <f t="shared" si="2793"/>
        <v>0.00005073773629</v>
      </c>
      <c r="BB281" s="36"/>
      <c r="BC281" s="37">
        <f t="shared" si="2794"/>
        <v>0.9966097618</v>
      </c>
      <c r="BD281" s="37">
        <f t="shared" si="2795"/>
        <v>0.9932310173</v>
      </c>
      <c r="BE281" s="37">
        <f t="shared" si="2796"/>
        <v>0.0000114937152</v>
      </c>
      <c r="BF281" s="37">
        <f t="shared" si="2797"/>
        <v>0.0002458914787</v>
      </c>
      <c r="BG281" s="36"/>
      <c r="BH281" s="37">
        <f t="shared" si="2798"/>
        <v>0.9990071769</v>
      </c>
      <c r="BI281" s="37">
        <f t="shared" si="2799"/>
        <v>0.9980153396</v>
      </c>
      <c r="BJ281" s="37">
        <f t="shared" si="2800"/>
        <v>0.0000009856976223</v>
      </c>
      <c r="BK281" s="37">
        <f t="shared" si="2801"/>
        <v>0.0002066573861</v>
      </c>
      <c r="BL281" s="36"/>
      <c r="BM281" s="37">
        <f t="shared" si="2802"/>
        <v>0.9727752648</v>
      </c>
      <c r="BN281" s="37">
        <f t="shared" si="2803"/>
        <v>0.9462917158</v>
      </c>
      <c r="BO281" s="37">
        <f t="shared" si="2804"/>
        <v>0.0007411862081</v>
      </c>
      <c r="BP281" s="37">
        <f t="shared" si="2805"/>
        <v>0.0003877873813</v>
      </c>
      <c r="BQ281" s="4"/>
    </row>
    <row r="282">
      <c r="A282" s="4"/>
      <c r="B282" s="4"/>
      <c r="C282" s="4"/>
      <c r="D282" s="4"/>
      <c r="E282" s="4"/>
      <c r="F282" s="4"/>
      <c r="G282" s="4"/>
      <c r="H282" s="4"/>
      <c r="I282" s="34" t="s">
        <v>43</v>
      </c>
      <c r="J282" s="34" t="s">
        <v>44</v>
      </c>
      <c r="K282" s="34" t="s">
        <v>45</v>
      </c>
      <c r="L282" s="34" t="s">
        <v>46</v>
      </c>
      <c r="M282" s="34" t="s">
        <v>47</v>
      </c>
      <c r="N282" s="34" t="s">
        <v>48</v>
      </c>
      <c r="O282" s="34" t="s">
        <v>49</v>
      </c>
      <c r="P282" s="34" t="s">
        <v>50</v>
      </c>
      <c r="Q282" s="34" t="s">
        <v>51</v>
      </c>
      <c r="R282" s="34" t="s">
        <v>52</v>
      </c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</row>
    <row r="283">
      <c r="A283" s="28">
        <v>70.0</v>
      </c>
      <c r="B283" s="29" t="s">
        <v>259</v>
      </c>
      <c r="C283" s="29" t="s">
        <v>260</v>
      </c>
      <c r="D283" s="24">
        <v>3855.0073</v>
      </c>
      <c r="E283" s="24">
        <v>0.0034</v>
      </c>
      <c r="F283" s="10"/>
      <c r="G283" s="10"/>
      <c r="H283" s="32" t="s">
        <v>261</v>
      </c>
      <c r="I283" s="27">
        <v>3818.884741</v>
      </c>
      <c r="J283" s="27">
        <v>3819.315972</v>
      </c>
      <c r="K283" s="27">
        <v>3819.171913</v>
      </c>
      <c r="L283" s="27">
        <v>3819.621704</v>
      </c>
      <c r="M283" s="27">
        <v>3870.419595</v>
      </c>
      <c r="N283" s="27">
        <v>3870.713341</v>
      </c>
      <c r="O283" s="27">
        <v>3870.363569</v>
      </c>
      <c r="P283" s="27">
        <v>3870.654428</v>
      </c>
      <c r="Q283" s="27">
        <v>3885.883703</v>
      </c>
      <c r="R283" s="27">
        <v>3781.398652</v>
      </c>
      <c r="S283" s="4"/>
      <c r="T283" s="37">
        <f t="shared" ref="T283:T285" si="2806">I283/$D283</f>
        <v>0.9906297041</v>
      </c>
      <c r="U283" s="37">
        <f t="shared" ref="U283:U285" si="2807">T283^2</f>
        <v>0.9813472107</v>
      </c>
      <c r="V283" s="37">
        <f t="shared" ref="V283:V285" si="2808">(T283-1)^2</f>
        <v>0.00008780244478</v>
      </c>
      <c r="W283" s="37">
        <f t="shared" ref="W283:W285" si="2809">(T283*T$3-1)^2</f>
        <v>0.000003680537705</v>
      </c>
      <c r="X283" s="36"/>
      <c r="Y283" s="37">
        <f t="shared" ref="Y283:Y285" si="2810">J283/$D283</f>
        <v>0.9907415667</v>
      </c>
      <c r="Z283" s="37">
        <f t="shared" ref="Z283:Z285" si="2811">Y283^2</f>
        <v>0.981568852</v>
      </c>
      <c r="AA283" s="37">
        <f t="shared" ref="AA283:AA285" si="2812">(Y283-1)^2</f>
        <v>0.00008571858737</v>
      </c>
      <c r="AB283" s="37">
        <f t="shared" ref="AB283:AB285" si="2813">(Y283*Y$3-1)^2</f>
        <v>0.00008055656194</v>
      </c>
      <c r="AC283" s="36"/>
      <c r="AD283" s="37">
        <f t="shared" ref="AD283:AD285" si="2814">K283/$D283</f>
        <v>0.9907041974</v>
      </c>
      <c r="AE283" s="37">
        <f t="shared" ref="AE283:AE285" si="2815">AD283^2</f>
        <v>0.9814948067</v>
      </c>
      <c r="AF283" s="37">
        <f t="shared" ref="AF283:AF285" si="2816">(AD283-1)^2</f>
        <v>0.00008641194655</v>
      </c>
      <c r="AG283" s="37">
        <f t="shared" ref="AG283:AG285" si="2817">(AD283*AD$3-1)^2</f>
        <v>0.000003130423978</v>
      </c>
      <c r="AH283" s="36"/>
      <c r="AI283" s="37">
        <f t="shared" ref="AI283:AI285" si="2818">L283/$D283</f>
        <v>0.9908208745</v>
      </c>
      <c r="AJ283" s="37">
        <f t="shared" ref="AJ283:AJ285" si="2819">AI283^2</f>
        <v>0.9817260052</v>
      </c>
      <c r="AK283" s="37">
        <f t="shared" ref="AK283:AK285" si="2820">(AI283-1)^2</f>
        <v>0.00008425634585</v>
      </c>
      <c r="AL283" s="37">
        <f t="shared" ref="AL283:AL285" si="2821">(AI283*AI$3-1)^2</f>
        <v>0.00007797517232</v>
      </c>
      <c r="AM283" s="36"/>
      <c r="AN283" s="37">
        <f t="shared" ref="AN283:AN285" si="2822">M283/$D283</f>
        <v>1.003997994</v>
      </c>
      <c r="AO283" s="37">
        <f t="shared" ref="AO283:AO285" si="2823">AN283^2</f>
        <v>1.008011971</v>
      </c>
      <c r="AP283" s="37">
        <f t="shared" ref="AP283:AP285" si="2824">(AN283-1)^2</f>
        <v>0.00001598395384</v>
      </c>
      <c r="AQ283" s="37">
        <f t="shared" ref="AQ283:AQ285" si="2825">(AN283*AN$3-1)^2</f>
        <v>0.000001706065335</v>
      </c>
      <c r="AR283" s="36"/>
      <c r="AS283" s="37">
        <f t="shared" ref="AS283:AS285" si="2826">N283/$D283</f>
        <v>1.004074192</v>
      </c>
      <c r="AT283" s="37">
        <f t="shared" ref="AT283:AT285" si="2827">AS283^2</f>
        <v>1.008164984</v>
      </c>
      <c r="AU283" s="37">
        <f t="shared" ref="AU283:AU285" si="2828">(AS283-1)^2</f>
        <v>0.00001659904277</v>
      </c>
      <c r="AV283" s="37">
        <f t="shared" ref="AV283:AV285" si="2829">(AS283*AS$3-1)^2</f>
        <v>0.00006866646289</v>
      </c>
      <c r="AW283" s="36"/>
      <c r="AX283" s="37">
        <f t="shared" ref="AX283:AX285" si="2830">O283/$D283</f>
        <v>1.00398346</v>
      </c>
      <c r="AY283" s="37">
        <f t="shared" ref="AY283:AY285" si="2831">AX283^2</f>
        <v>1.007982789</v>
      </c>
      <c r="AZ283" s="37">
        <f t="shared" ref="AZ283:AZ285" si="2832">(AX283-1)^2</f>
        <v>0.00001586795692</v>
      </c>
      <c r="BA283" s="37">
        <f t="shared" ref="BA283:BA285" si="2833">(AX283*AX$3-1)^2</f>
        <v>0.000001797828273</v>
      </c>
      <c r="BB283" s="36"/>
      <c r="BC283" s="37">
        <f t="shared" ref="BC283:BC285" si="2834">P283/$D283</f>
        <v>1.00405891</v>
      </c>
      <c r="BD283" s="37">
        <f t="shared" ref="BD283:BD285" si="2835">BC283^2</f>
        <v>1.008134295</v>
      </c>
      <c r="BE283" s="37">
        <f t="shared" ref="BE283:BE285" si="2836">(BC283-1)^2</f>
        <v>0.00001647475106</v>
      </c>
      <c r="BF283" s="37">
        <f t="shared" ref="BF283:BF285" si="2837">(BC283*BC$3-1)^2</f>
        <v>0.00006928307502</v>
      </c>
      <c r="BG283" s="36"/>
      <c r="BH283" s="37">
        <f t="shared" ref="BH283:BH285" si="2838">Q283/$D283</f>
        <v>1.008009428</v>
      </c>
      <c r="BI283" s="37">
        <f t="shared" ref="BI283:BI285" si="2839">BH283^2</f>
        <v>1.016083007</v>
      </c>
      <c r="BJ283" s="37">
        <f t="shared" ref="BJ283:BJ285" si="2840">(BH283-1)^2</f>
        <v>0.00006415093519</v>
      </c>
      <c r="BK283" s="37">
        <f t="shared" ref="BK283:BK285" si="2841">(BH283*BH$3-1)^2</f>
        <v>0.00003018323084</v>
      </c>
      <c r="BL283" s="36"/>
      <c r="BM283" s="37">
        <f t="shared" ref="BM283:BM285" si="2842">R283/$D283</f>
        <v>0.9809057046</v>
      </c>
      <c r="BN283" s="37">
        <f t="shared" ref="BN283:BN285" si="2843">BM283^2</f>
        <v>0.9621760014</v>
      </c>
      <c r="BO283" s="37">
        <f t="shared" ref="BO283:BO285" si="2844">(BM283-1)^2</f>
        <v>0.0003645921153</v>
      </c>
      <c r="BP283" s="37">
        <f t="shared" ref="BP283:BP285" si="2845">(BM283*BM$3-1)^2</f>
        <v>0.0001322252103</v>
      </c>
      <c r="BQ283" s="4"/>
    </row>
    <row r="284">
      <c r="A284" s="33">
        <v>71.0</v>
      </c>
      <c r="B284" s="4"/>
      <c r="C284" s="4"/>
      <c r="D284" s="24">
        <v>1700.811</v>
      </c>
      <c r="E284" s="24">
        <v>0.01</v>
      </c>
      <c r="F284" s="10"/>
      <c r="G284" s="10"/>
      <c r="H284" s="4"/>
      <c r="I284" s="27">
        <v>1662.595199</v>
      </c>
      <c r="J284" s="27">
        <v>1660.78638</v>
      </c>
      <c r="K284" s="27">
        <v>1662.062827</v>
      </c>
      <c r="L284" s="27">
        <v>1660.252328</v>
      </c>
      <c r="M284" s="27">
        <v>1695.659216</v>
      </c>
      <c r="N284" s="27">
        <v>1695.499266</v>
      </c>
      <c r="O284" s="27">
        <v>1695.737434</v>
      </c>
      <c r="P284" s="27">
        <v>1695.582004</v>
      </c>
      <c r="Q284" s="27">
        <v>1709.427435</v>
      </c>
      <c r="R284" s="27">
        <v>1653.386125</v>
      </c>
      <c r="S284" s="4"/>
      <c r="T284" s="37">
        <f t="shared" si="2806"/>
        <v>0.9775308362</v>
      </c>
      <c r="U284" s="37">
        <f t="shared" si="2807"/>
        <v>0.9555665357</v>
      </c>
      <c r="V284" s="37">
        <f t="shared" si="2808"/>
        <v>0.0005048633231</v>
      </c>
      <c r="W284" s="37">
        <f t="shared" si="2809"/>
        <v>0.0002284896602</v>
      </c>
      <c r="X284" s="36"/>
      <c r="Y284" s="37">
        <f t="shared" si="2810"/>
        <v>0.9764673323</v>
      </c>
      <c r="Z284" s="37">
        <f t="shared" si="2811"/>
        <v>0.9534884511</v>
      </c>
      <c r="AA284" s="37">
        <f t="shared" si="2812"/>
        <v>0.0005537864468</v>
      </c>
      <c r="AB284" s="37">
        <f t="shared" si="2813"/>
        <v>0.0005407319555</v>
      </c>
      <c r="AC284" s="36"/>
      <c r="AD284" s="37">
        <f t="shared" si="2814"/>
        <v>0.9772178255</v>
      </c>
      <c r="AE284" s="37">
        <f t="shared" si="2815"/>
        <v>0.9549546785</v>
      </c>
      <c r="AF284" s="37">
        <f t="shared" si="2816"/>
        <v>0.0005190274751</v>
      </c>
      <c r="AG284" s="37">
        <f t="shared" si="2817"/>
        <v>0.0002358721549</v>
      </c>
      <c r="AH284" s="36"/>
      <c r="AI284" s="37">
        <f t="shared" si="2818"/>
        <v>0.9761533339</v>
      </c>
      <c r="AJ284" s="37">
        <f t="shared" si="2819"/>
        <v>0.9528753313</v>
      </c>
      <c r="AK284" s="37">
        <f t="shared" si="2820"/>
        <v>0.0005686634836</v>
      </c>
      <c r="AL284" s="37">
        <f t="shared" si="2821"/>
        <v>0.0005523937683</v>
      </c>
      <c r="AM284" s="36"/>
      <c r="AN284" s="37">
        <f t="shared" si="2822"/>
        <v>0.9969709838</v>
      </c>
      <c r="AO284" s="37">
        <f t="shared" si="2823"/>
        <v>0.9939511426</v>
      </c>
      <c r="AP284" s="37">
        <f t="shared" si="2824"/>
        <v>0.000009174938883</v>
      </c>
      <c r="AQ284" s="37">
        <f t="shared" si="2825"/>
        <v>0.00006882445047</v>
      </c>
      <c r="AR284" s="36"/>
      <c r="AS284" s="37">
        <f t="shared" si="2826"/>
        <v>0.9968769405</v>
      </c>
      <c r="AT284" s="37">
        <f t="shared" si="2827"/>
        <v>0.9937636344</v>
      </c>
      <c r="AU284" s="37">
        <f t="shared" si="2828"/>
        <v>0.00000975350082</v>
      </c>
      <c r="AV284" s="37">
        <f t="shared" si="2829"/>
        <v>0.0002370113389</v>
      </c>
      <c r="AW284" s="36"/>
      <c r="AX284" s="37">
        <f t="shared" si="2830"/>
        <v>0.9970169725</v>
      </c>
      <c r="AY284" s="37">
        <f t="shared" si="2831"/>
        <v>0.9940428434</v>
      </c>
      <c r="AZ284" s="37">
        <f t="shared" si="2832"/>
        <v>0.000008898453117</v>
      </c>
      <c r="BA284" s="37">
        <f t="shared" si="2833"/>
        <v>0.00006839909718</v>
      </c>
      <c r="BB284" s="36"/>
      <c r="BC284" s="37">
        <f t="shared" si="2834"/>
        <v>0.9969255867</v>
      </c>
      <c r="BD284" s="37">
        <f t="shared" si="2835"/>
        <v>0.9938606254</v>
      </c>
      <c r="BE284" s="37">
        <f t="shared" si="2836"/>
        <v>0.000009452017287</v>
      </c>
      <c r="BF284" s="37">
        <f t="shared" si="2837"/>
        <v>0.0002362060761</v>
      </c>
      <c r="BG284" s="36"/>
      <c r="BH284" s="37">
        <f t="shared" si="2838"/>
        <v>1.005066074</v>
      </c>
      <c r="BI284" s="37">
        <f t="shared" si="2839"/>
        <v>1.010157814</v>
      </c>
      <c r="BJ284" s="37">
        <f t="shared" si="2840"/>
        <v>0.00002566510943</v>
      </c>
      <c r="BK284" s="37">
        <f t="shared" si="2841"/>
        <v>0.00007052390002</v>
      </c>
      <c r="BL284" s="36"/>
      <c r="BM284" s="37">
        <f t="shared" si="2842"/>
        <v>0.9721163169</v>
      </c>
      <c r="BN284" s="37">
        <f t="shared" si="2843"/>
        <v>0.9450101335</v>
      </c>
      <c r="BO284" s="37">
        <f t="shared" si="2844"/>
        <v>0.0007774997853</v>
      </c>
      <c r="BP284" s="37">
        <f t="shared" si="2845"/>
        <v>0.000414381723</v>
      </c>
      <c r="BQ284" s="4"/>
    </row>
    <row r="285">
      <c r="B285" s="4"/>
      <c r="C285" s="4"/>
      <c r="D285" s="24">
        <v>1485.2884</v>
      </c>
      <c r="E285" s="24">
        <v>0.0086</v>
      </c>
      <c r="F285" s="10"/>
      <c r="G285" s="10"/>
      <c r="H285" s="4"/>
      <c r="I285" s="27">
        <v>1451.776184</v>
      </c>
      <c r="J285" s="27">
        <v>1452.198241</v>
      </c>
      <c r="K285" s="27">
        <v>1451.428841</v>
      </c>
      <c r="L285" s="27">
        <v>1451.851775</v>
      </c>
      <c r="M285" s="27">
        <v>1480.556394</v>
      </c>
      <c r="N285" s="27">
        <v>1481.812536</v>
      </c>
      <c r="O285" s="27">
        <v>1480.615552</v>
      </c>
      <c r="P285" s="27">
        <v>1481.875084</v>
      </c>
      <c r="Q285" s="27">
        <v>1495.110263</v>
      </c>
      <c r="R285" s="27">
        <v>1442.385947</v>
      </c>
      <c r="S285" s="4"/>
      <c r="T285" s="37">
        <f t="shared" si="2806"/>
        <v>0.9774372331</v>
      </c>
      <c r="U285" s="37">
        <f t="shared" si="2807"/>
        <v>0.9553835446</v>
      </c>
      <c r="V285" s="37">
        <f t="shared" si="2808"/>
        <v>0.0005090784517</v>
      </c>
      <c r="W285" s="37">
        <f t="shared" si="2809"/>
        <v>0.0002313496262</v>
      </c>
      <c r="X285" s="36"/>
      <c r="Y285" s="37">
        <f t="shared" si="2810"/>
        <v>0.9777213913</v>
      </c>
      <c r="Z285" s="37">
        <f t="shared" si="2811"/>
        <v>0.9559391191</v>
      </c>
      <c r="AA285" s="37">
        <f t="shared" si="2812"/>
        <v>0.0004963364035</v>
      </c>
      <c r="AB285" s="37">
        <f t="shared" si="2813"/>
        <v>0.0004839659699</v>
      </c>
      <c r="AC285" s="36"/>
      <c r="AD285" s="37">
        <f t="shared" si="2814"/>
        <v>0.9772033775</v>
      </c>
      <c r="AE285" s="37">
        <f t="shared" si="2815"/>
        <v>0.9549264409</v>
      </c>
      <c r="AF285" s="37">
        <f t="shared" si="2816"/>
        <v>0.0005196859987</v>
      </c>
      <c r="AG285" s="37">
        <f t="shared" si="2817"/>
        <v>0.0002363195276</v>
      </c>
      <c r="AH285" s="36"/>
      <c r="AI285" s="37">
        <f t="shared" si="2818"/>
        <v>0.9774881262</v>
      </c>
      <c r="AJ285" s="37">
        <f t="shared" si="2819"/>
        <v>0.9554830369</v>
      </c>
      <c r="AK285" s="37">
        <f t="shared" si="2820"/>
        <v>0.0005067844615</v>
      </c>
      <c r="AL285" s="37">
        <f t="shared" si="2821"/>
        <v>0.0004914112039</v>
      </c>
      <c r="AM285" s="36"/>
      <c r="AN285" s="37">
        <f t="shared" si="2822"/>
        <v>0.9968140827</v>
      </c>
      <c r="AO285" s="37">
        <f t="shared" si="2823"/>
        <v>0.9936383155</v>
      </c>
      <c r="AP285" s="37">
        <f t="shared" si="2824"/>
        <v>0.000010150069</v>
      </c>
      <c r="AQ285" s="37">
        <f t="shared" si="2825"/>
        <v>0.00007143837502</v>
      </c>
      <c r="AR285" s="36"/>
      <c r="AS285" s="37">
        <f t="shared" si="2826"/>
        <v>0.9976598053</v>
      </c>
      <c r="AT285" s="37">
        <f t="shared" si="2827"/>
        <v>0.9953250872</v>
      </c>
      <c r="AU285" s="37">
        <f t="shared" si="2828"/>
        <v>0.000005476511103</v>
      </c>
      <c r="AV285" s="37">
        <f t="shared" si="2829"/>
        <v>0.0002138012823</v>
      </c>
      <c r="AW285" s="36"/>
      <c r="AX285" s="37">
        <f t="shared" si="2830"/>
        <v>0.996853912</v>
      </c>
      <c r="AY285" s="37">
        <f t="shared" si="2831"/>
        <v>0.9937177219</v>
      </c>
      <c r="AZ285" s="37">
        <f t="shared" si="2832"/>
        <v>0.000009897869654</v>
      </c>
      <c r="BA285" s="37">
        <f t="shared" si="2833"/>
        <v>0.00007110824383</v>
      </c>
      <c r="BB285" s="36"/>
      <c r="BC285" s="37">
        <f t="shared" si="2834"/>
        <v>0.997701917</v>
      </c>
      <c r="BD285" s="37">
        <f t="shared" si="2835"/>
        <v>0.9954091152</v>
      </c>
      <c r="BE285" s="37">
        <f t="shared" si="2836"/>
        <v>0.000005281185406</v>
      </c>
      <c r="BF285" s="37">
        <f t="shared" si="2837"/>
        <v>0.000213225442</v>
      </c>
      <c r="BG285" s="36"/>
      <c r="BH285" s="37">
        <f t="shared" si="2838"/>
        <v>1.006612765</v>
      </c>
      <c r="BI285" s="37">
        <f t="shared" si="2839"/>
        <v>1.013269258</v>
      </c>
      <c r="BJ285" s="37">
        <f t="shared" si="2840"/>
        <v>0.00004372865964</v>
      </c>
      <c r="BK285" s="37">
        <f t="shared" si="2841"/>
        <v>0.00004722273384</v>
      </c>
      <c r="BL285" s="36"/>
      <c r="BM285" s="37">
        <f t="shared" si="2842"/>
        <v>0.971115069</v>
      </c>
      <c r="BN285" s="37">
        <f t="shared" si="2843"/>
        <v>0.9430644772</v>
      </c>
      <c r="BO285" s="37">
        <f t="shared" si="2844"/>
        <v>0.0008343392409</v>
      </c>
      <c r="BP285" s="37">
        <f t="shared" si="2845"/>
        <v>0.0004564789884</v>
      </c>
      <c r="BQ285" s="4"/>
    </row>
    <row r="286">
      <c r="A286" s="4"/>
      <c r="B286" s="4"/>
      <c r="C286" s="4"/>
      <c r="D286" s="4"/>
      <c r="E286" s="4"/>
      <c r="F286" s="4"/>
      <c r="G286" s="4"/>
      <c r="H286" s="4"/>
      <c r="I286" s="34" t="s">
        <v>43</v>
      </c>
      <c r="J286" s="34" t="s">
        <v>44</v>
      </c>
      <c r="K286" s="34" t="s">
        <v>45</v>
      </c>
      <c r="L286" s="34" t="s">
        <v>46</v>
      </c>
      <c r="M286" s="34" t="s">
        <v>47</v>
      </c>
      <c r="N286" s="34" t="s">
        <v>48</v>
      </c>
      <c r="O286" s="34" t="s">
        <v>49</v>
      </c>
      <c r="P286" s="34" t="s">
        <v>50</v>
      </c>
      <c r="Q286" s="34" t="s">
        <v>51</v>
      </c>
      <c r="R286" s="34" t="s">
        <v>52</v>
      </c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</row>
    <row r="287">
      <c r="A287" s="28">
        <v>76.0</v>
      </c>
      <c r="B287" s="29" t="s">
        <v>262</v>
      </c>
      <c r="C287" s="29" t="s">
        <v>263</v>
      </c>
      <c r="D287" s="24">
        <v>22034.3864</v>
      </c>
      <c r="E287" s="24">
        <v>0.0038</v>
      </c>
      <c r="F287" s="10"/>
      <c r="G287" s="10"/>
      <c r="H287" s="32" t="s">
        <v>264</v>
      </c>
      <c r="I287" s="27">
        <v>22468.450404</v>
      </c>
      <c r="J287" s="27">
        <v>22541.606547</v>
      </c>
      <c r="K287" s="27">
        <v>22462.925099</v>
      </c>
      <c r="L287" s="27">
        <v>22536.564586</v>
      </c>
      <c r="M287" s="27">
        <v>22805.387175</v>
      </c>
      <c r="N287" s="27">
        <v>22779.807092</v>
      </c>
      <c r="O287" s="27">
        <v>22788.447331</v>
      </c>
      <c r="P287" s="27">
        <v>22762.973923</v>
      </c>
      <c r="Q287" s="27">
        <v>21791.057009</v>
      </c>
      <c r="R287" s="27">
        <v>22377.219589</v>
      </c>
      <c r="S287" s="4"/>
      <c r="T287" s="37">
        <f t="shared" ref="T287:T289" si="2846">I287/$D287</f>
        <v>1.019699391</v>
      </c>
      <c r="U287" s="37">
        <f t="shared" ref="U287:U289" si="2847">T287^2</f>
        <v>1.039786849</v>
      </c>
      <c r="V287" s="37">
        <f t="shared" ref="V287:V289" si="2848">(T287-1)^2</f>
        <v>0.0003880660252</v>
      </c>
      <c r="W287" s="37">
        <f t="shared" ref="W287:W289" si="2849">(T287*T$3-1)^2</f>
        <v>0.0007491106485</v>
      </c>
      <c r="X287" s="36"/>
      <c r="Y287" s="37">
        <f t="shared" ref="Y287:Y289" si="2850">J287/$D287</f>
        <v>1.023019481</v>
      </c>
      <c r="Z287" s="37">
        <f t="shared" ref="Z287:Z289" si="2851">Y287^2</f>
        <v>1.046568859</v>
      </c>
      <c r="AA287" s="37">
        <f t="shared" ref="AA287:AA289" si="2852">(Y287-1)^2</f>
        <v>0.0005298965221</v>
      </c>
      <c r="AB287" s="37">
        <f t="shared" ref="AB287:AB289" si="2853">(Y287*Y$3-1)^2</f>
        <v>0.0005434403587</v>
      </c>
      <c r="AC287" s="36"/>
      <c r="AD287" s="37">
        <f t="shared" ref="AD287:AD289" si="2854">K287/$D287</f>
        <v>1.019448633</v>
      </c>
      <c r="AE287" s="37">
        <f t="shared" ref="AE287:AE289" si="2855">AD287^2</f>
        <v>1.039275516</v>
      </c>
      <c r="AF287" s="37">
        <f t="shared" ref="AF287:AF289" si="2856">(AD287-1)^2</f>
        <v>0.0003782493336</v>
      </c>
      <c r="AG287" s="37">
        <f t="shared" ref="AG287:AG289" si="2857">(AD287*AD$3-1)^2</f>
        <v>0.0007394870104</v>
      </c>
      <c r="AH287" s="36"/>
      <c r="AI287" s="37">
        <f t="shared" ref="AI287:AI289" si="2858">L287/$D287</f>
        <v>1.022790659</v>
      </c>
      <c r="AJ287" s="37">
        <f t="shared" ref="AJ287:AJ289" si="2859">AI287^2</f>
        <v>1.046100732</v>
      </c>
      <c r="AK287" s="37">
        <f t="shared" ref="AK287:AK289" si="2860">(AI287-1)^2</f>
        <v>0.0005194141362</v>
      </c>
      <c r="AL287" s="37">
        <f t="shared" ref="AL287:AL289" si="2861">(AI287*AI$3-1)^2</f>
        <v>0.0005359541124</v>
      </c>
      <c r="AM287" s="36"/>
      <c r="AN287" s="37">
        <f t="shared" ref="AN287:AN289" si="2862">M287/$D287</f>
        <v>1.034990799</v>
      </c>
      <c r="AO287" s="37">
        <f t="shared" ref="AO287:AO289" si="2863">AN287^2</f>
        <v>1.071205953</v>
      </c>
      <c r="AP287" s="37">
        <f t="shared" ref="AP287:AP289" si="2864">(AN287-1)^2</f>
        <v>0.001224355981</v>
      </c>
      <c r="AQ287" s="37">
        <f t="shared" ref="AQ287:AQ289" si="2865">(AN287*AN$3-1)^2</f>
        <v>0.000871601879</v>
      </c>
      <c r="AR287" s="36"/>
      <c r="AS287" s="37">
        <f t="shared" ref="AS287:AS289" si="2866">N287/$D287</f>
        <v>1.033829882</v>
      </c>
      <c r="AT287" s="37">
        <f t="shared" ref="AT287:AT289" si="2867">AS287^2</f>
        <v>1.068804225</v>
      </c>
      <c r="AU287" s="37">
        <f t="shared" ref="AU287:AU289" si="2868">(AS287-1)^2</f>
        <v>0.001144460917</v>
      </c>
      <c r="AV287" s="37">
        <f t="shared" ref="AV287:AV289" si="2869">(AS287*AS$3-1)^2</f>
        <v>0.0004453305972</v>
      </c>
      <c r="AW287" s="36"/>
      <c r="AX287" s="37">
        <f t="shared" ref="AX287:AX289" si="2870">O287/$D287</f>
        <v>1.034222007</v>
      </c>
      <c r="AY287" s="37">
        <f t="shared" ref="AY287:AY289" si="2871">AX287^2</f>
        <v>1.06961516</v>
      </c>
      <c r="AZ287" s="37">
        <f t="shared" ref="AZ287:AZ289" si="2872">(AX287-1)^2</f>
        <v>0.00117114578</v>
      </c>
      <c r="BA287" s="37">
        <f t="shared" ref="BA287:BA289" si="2873">(AX287*AX$3-1)^2</f>
        <v>0.0008258356059</v>
      </c>
      <c r="BB287" s="36"/>
      <c r="BC287" s="37">
        <f t="shared" ref="BC287:BC289" si="2874">P287/$D287</f>
        <v>1.033065932</v>
      </c>
      <c r="BD287" s="37">
        <f t="shared" ref="BD287:BD289" si="2875">BC287^2</f>
        <v>1.06722522</v>
      </c>
      <c r="BE287" s="37">
        <f t="shared" ref="BE287:BE289" si="2876">(BC287-1)^2</f>
        <v>0.001093355861</v>
      </c>
      <c r="BF287" s="37">
        <f t="shared" ref="BF287:BF289" si="2877">(BC287*BC$3-1)^2</f>
        <v>0.0004131319397</v>
      </c>
      <c r="BG287" s="36"/>
      <c r="BH287" s="37">
        <f t="shared" ref="BH287:BH289" si="2878">Q287/$D287</f>
        <v>0.9889568338</v>
      </c>
      <c r="BI287" s="37">
        <f t="shared" ref="BI287:BI289" si="2879">BH287^2</f>
        <v>0.9780356191</v>
      </c>
      <c r="BJ287" s="37">
        <f t="shared" ref="BJ287:BJ289" si="2880">(BH287-1)^2</f>
        <v>0.0001219515196</v>
      </c>
      <c r="BK287" s="37">
        <f t="shared" ref="BK287:BK289" si="2881">(BH287*BH$3-1)^2</f>
        <v>0.0005900668243</v>
      </c>
      <c r="BL287" s="36"/>
      <c r="BM287" s="37">
        <f t="shared" ref="BM287:BM289" si="2882">R287/$D287</f>
        <v>1.015559008</v>
      </c>
      <c r="BN287" s="37">
        <f t="shared" ref="BN287:BN289" si="2883">BM287^2</f>
        <v>1.031360098</v>
      </c>
      <c r="BO287" s="37">
        <f t="shared" ref="BO287:BO289" si="2884">(BM287-1)^2</f>
        <v>0.0002420827225</v>
      </c>
      <c r="BP287" s="37">
        <f t="shared" ref="BP287:BP289" si="2885">(BM287*BM$3-1)^2</f>
        <v>0.0005486233106</v>
      </c>
      <c r="BQ287" s="4"/>
    </row>
    <row r="288">
      <c r="A288" s="33">
        <v>72.0</v>
      </c>
      <c r="B288" s="4"/>
      <c r="C288" s="4"/>
      <c r="D288" s="24">
        <v>620.56762</v>
      </c>
      <c r="E288" s="24">
        <v>6.8E-4</v>
      </c>
      <c r="F288" s="10"/>
      <c r="G288" s="10"/>
      <c r="H288" s="4"/>
      <c r="I288" s="27">
        <v>591.220793</v>
      </c>
      <c r="J288" s="27">
        <v>602.913651</v>
      </c>
      <c r="K288" s="27">
        <v>590.862376</v>
      </c>
      <c r="L288" s="27">
        <v>602.567446</v>
      </c>
      <c r="M288" s="27">
        <v>605.867691</v>
      </c>
      <c r="N288" s="27">
        <v>619.461195</v>
      </c>
      <c r="O288" s="27">
        <v>606.106243</v>
      </c>
      <c r="P288" s="27">
        <v>619.7165</v>
      </c>
      <c r="Q288" s="27">
        <v>613.613826</v>
      </c>
      <c r="R288" s="27">
        <v>598.881871</v>
      </c>
      <c r="S288" s="4"/>
      <c r="T288" s="37">
        <f t="shared" si="2846"/>
        <v>0.9527097031</v>
      </c>
      <c r="U288" s="37">
        <f t="shared" si="2847"/>
        <v>0.9076557784</v>
      </c>
      <c r="V288" s="37">
        <f t="shared" si="2848"/>
        <v>0.002236372181</v>
      </c>
      <c r="W288" s="37">
        <f t="shared" si="2849"/>
        <v>0.001609912888</v>
      </c>
      <c r="X288" s="36"/>
      <c r="Y288" s="37">
        <f t="shared" si="2850"/>
        <v>0.9715519011</v>
      </c>
      <c r="Z288" s="37">
        <f t="shared" si="2851"/>
        <v>0.9439130966</v>
      </c>
      <c r="AA288" s="37">
        <f t="shared" si="2852"/>
        <v>0.0008092943285</v>
      </c>
      <c r="AB288" s="37">
        <f t="shared" si="2853"/>
        <v>0.0007935759264</v>
      </c>
      <c r="AC288" s="36"/>
      <c r="AD288" s="37">
        <f t="shared" si="2854"/>
        <v>0.9521321399</v>
      </c>
      <c r="AE288" s="37">
        <f t="shared" si="2855"/>
        <v>0.9065556119</v>
      </c>
      <c r="AF288" s="37">
        <f t="shared" si="2856"/>
        <v>0.002291332028</v>
      </c>
      <c r="AG288" s="37">
        <f t="shared" si="2857"/>
        <v>0.00165115402</v>
      </c>
      <c r="AH288" s="36"/>
      <c r="AI288" s="37">
        <f t="shared" si="2858"/>
        <v>0.9709940167</v>
      </c>
      <c r="AJ288" s="37">
        <f t="shared" si="2859"/>
        <v>0.9428293805</v>
      </c>
      <c r="AK288" s="37">
        <f t="shared" si="2860"/>
        <v>0.0008413470651</v>
      </c>
      <c r="AL288" s="37">
        <f t="shared" si="2861"/>
        <v>0.0008216359008</v>
      </c>
      <c r="AM288" s="36"/>
      <c r="AN288" s="37">
        <f t="shared" si="2862"/>
        <v>0.9763121237</v>
      </c>
      <c r="AO288" s="37">
        <f t="shared" si="2863"/>
        <v>0.9531853629</v>
      </c>
      <c r="AP288" s="37">
        <f t="shared" si="2864"/>
        <v>0.0005611154822</v>
      </c>
      <c r="AQ288" s="37">
        <f t="shared" si="2865"/>
        <v>0.0008320783831</v>
      </c>
      <c r="AR288" s="36"/>
      <c r="AS288" s="37">
        <f t="shared" si="2866"/>
        <v>0.9982170758</v>
      </c>
      <c r="AT288" s="37">
        <f t="shared" si="2867"/>
        <v>0.9964373305</v>
      </c>
      <c r="AU288" s="37">
        <f t="shared" si="2868"/>
        <v>0.000003178818545</v>
      </c>
      <c r="AV288" s="37">
        <f t="shared" si="2869"/>
        <v>0.000198008098</v>
      </c>
      <c r="AW288" s="36"/>
      <c r="AX288" s="37">
        <f t="shared" si="2870"/>
        <v>0.9766965331</v>
      </c>
      <c r="AY288" s="37">
        <f t="shared" si="2871"/>
        <v>0.9539361177</v>
      </c>
      <c r="AZ288" s="37">
        <f t="shared" si="2872"/>
        <v>0.0005430515702</v>
      </c>
      <c r="BA288" s="37">
        <f t="shared" si="2873"/>
        <v>0.0008112842169</v>
      </c>
      <c r="BB288" s="36"/>
      <c r="BC288" s="37">
        <f t="shared" si="2874"/>
        <v>0.9986284815</v>
      </c>
      <c r="BD288" s="37">
        <f t="shared" si="2875"/>
        <v>0.997258844</v>
      </c>
      <c r="BE288" s="37">
        <f t="shared" si="2876"/>
        <v>0.000001881063123</v>
      </c>
      <c r="BF288" s="37">
        <f t="shared" si="2877"/>
        <v>0.0001873367997</v>
      </c>
      <c r="BG288" s="36"/>
      <c r="BH288" s="37">
        <f t="shared" si="2878"/>
        <v>0.9887944621</v>
      </c>
      <c r="BI288" s="37">
        <f t="shared" si="2879"/>
        <v>0.9777144882</v>
      </c>
      <c r="BJ288" s="37">
        <f t="shared" si="2880"/>
        <v>0.0001255640802</v>
      </c>
      <c r="BK288" s="37">
        <f t="shared" si="2881"/>
        <v>0.0005978752512</v>
      </c>
      <c r="BL288" s="36"/>
      <c r="BM288" s="37">
        <f t="shared" si="2882"/>
        <v>0.9650549782</v>
      </c>
      <c r="BN288" s="37">
        <f t="shared" si="2883"/>
        <v>0.931331111</v>
      </c>
      <c r="BO288" s="37">
        <f t="shared" si="2884"/>
        <v>0.001221154548</v>
      </c>
      <c r="BP288" s="37">
        <f t="shared" si="2885"/>
        <v>0.0007547318991</v>
      </c>
      <c r="BQ288" s="4"/>
    </row>
    <row r="289">
      <c r="B289" s="4"/>
      <c r="C289" s="4"/>
      <c r="D289" s="24">
        <v>605.78222</v>
      </c>
      <c r="E289" s="24">
        <v>8.8E-4</v>
      </c>
      <c r="F289" s="10"/>
      <c r="G289" s="10"/>
      <c r="H289" s="4"/>
      <c r="I289" s="27">
        <v>578.23846</v>
      </c>
      <c r="J289" s="27">
        <v>589.429788</v>
      </c>
      <c r="K289" s="27">
        <v>577.891236</v>
      </c>
      <c r="L289" s="27">
        <v>589.094742</v>
      </c>
      <c r="M289" s="27">
        <v>592.46214</v>
      </c>
      <c r="N289" s="27">
        <v>605.404218</v>
      </c>
      <c r="O289" s="27">
        <v>592.678464</v>
      </c>
      <c r="P289" s="27">
        <v>605.635835</v>
      </c>
      <c r="Q289" s="27">
        <v>599.07642</v>
      </c>
      <c r="R289" s="27">
        <v>585.493504</v>
      </c>
      <c r="S289" s="4"/>
      <c r="T289" s="37">
        <f t="shared" si="2846"/>
        <v>0.9545319108</v>
      </c>
      <c r="U289" s="37">
        <f t="shared" si="2847"/>
        <v>0.9111311688</v>
      </c>
      <c r="V289" s="37">
        <f t="shared" si="2848"/>
        <v>0.002067347133</v>
      </c>
      <c r="W289" s="37">
        <f t="shared" si="2849"/>
        <v>0.001465955998</v>
      </c>
      <c r="X289" s="36"/>
      <c r="Y289" s="37">
        <f t="shared" si="2850"/>
        <v>0.9730060879</v>
      </c>
      <c r="Z289" s="37">
        <f t="shared" si="2851"/>
        <v>0.9467408471</v>
      </c>
      <c r="AA289" s="37">
        <f t="shared" si="2852"/>
        <v>0.0007286712906</v>
      </c>
      <c r="AB289" s="37">
        <f t="shared" si="2853"/>
        <v>0.000713738106</v>
      </c>
      <c r="AC289" s="36"/>
      <c r="AD289" s="37">
        <f t="shared" si="2854"/>
        <v>0.9539587279</v>
      </c>
      <c r="AE289" s="37">
        <f t="shared" si="2855"/>
        <v>0.9100372546</v>
      </c>
      <c r="AF289" s="37">
        <f t="shared" si="2856"/>
        <v>0.002119798733</v>
      </c>
      <c r="AG289" s="37">
        <f t="shared" si="2857"/>
        <v>0.001504968983</v>
      </c>
      <c r="AH289" s="36"/>
      <c r="AI289" s="37">
        <f t="shared" si="2858"/>
        <v>0.9724530079</v>
      </c>
      <c r="AJ289" s="37">
        <f t="shared" si="2859"/>
        <v>0.9456648527</v>
      </c>
      <c r="AK289" s="37">
        <f t="shared" si="2860"/>
        <v>0.0007588367712</v>
      </c>
      <c r="AL289" s="37">
        <f t="shared" si="2861"/>
        <v>0.0007400950047</v>
      </c>
      <c r="AM289" s="36"/>
      <c r="AN289" s="37">
        <f t="shared" si="2862"/>
        <v>0.978011768</v>
      </c>
      <c r="AO289" s="37">
        <f t="shared" si="2863"/>
        <v>0.9565070183</v>
      </c>
      <c r="AP289" s="37">
        <f t="shared" si="2864"/>
        <v>0.0004834823469</v>
      </c>
      <c r="AQ289" s="37">
        <f t="shared" si="2865"/>
        <v>0.0007373996686</v>
      </c>
      <c r="AR289" s="36"/>
      <c r="AS289" s="37">
        <f t="shared" si="2866"/>
        <v>0.9993760101</v>
      </c>
      <c r="AT289" s="37">
        <f t="shared" si="2867"/>
        <v>0.9987524095</v>
      </c>
      <c r="AU289" s="37">
        <f t="shared" si="2868"/>
        <v>0.0000003893634223</v>
      </c>
      <c r="AV289" s="37">
        <f t="shared" si="2869"/>
        <v>0.0001671039143</v>
      </c>
      <c r="AW289" s="36"/>
      <c r="AX289" s="37">
        <f t="shared" si="2870"/>
        <v>0.9783688666</v>
      </c>
      <c r="AY289" s="37">
        <f t="shared" si="2871"/>
        <v>0.9572056392</v>
      </c>
      <c r="AZ289" s="37">
        <f t="shared" si="2872"/>
        <v>0.0004679059313</v>
      </c>
      <c r="BA289" s="37">
        <f t="shared" si="2873"/>
        <v>0.0007192902215</v>
      </c>
      <c r="BB289" s="36"/>
      <c r="BC289" s="37">
        <f t="shared" si="2874"/>
        <v>0.9997583538</v>
      </c>
      <c r="BD289" s="37">
        <f t="shared" si="2875"/>
        <v>0.9995167659</v>
      </c>
      <c r="BE289" s="37">
        <f t="shared" si="2876"/>
        <v>0.00000005839290872</v>
      </c>
      <c r="BF289" s="37">
        <f t="shared" si="2877"/>
        <v>0.000158034196</v>
      </c>
      <c r="BG289" s="36"/>
      <c r="BH289" s="37">
        <f t="shared" si="2878"/>
        <v>0.9889303453</v>
      </c>
      <c r="BI289" s="37">
        <f t="shared" si="2879"/>
        <v>0.9779832279</v>
      </c>
      <c r="BJ289" s="37">
        <f t="shared" si="2880"/>
        <v>0.0001225372552</v>
      </c>
      <c r="BK289" s="37">
        <f t="shared" si="2881"/>
        <v>0.0005913371483</v>
      </c>
      <c r="BL289" s="36"/>
      <c r="BM289" s="37">
        <f t="shared" si="2882"/>
        <v>0.9665082346</v>
      </c>
      <c r="BN289" s="37">
        <f t="shared" si="2883"/>
        <v>0.9341381675</v>
      </c>
      <c r="BO289" s="37">
        <f t="shared" si="2884"/>
        <v>0.00112169835</v>
      </c>
      <c r="BP289" s="37">
        <f t="shared" si="2885"/>
        <v>0.0006764095636</v>
      </c>
      <c r="BQ289" s="4"/>
    </row>
    <row r="290">
      <c r="A290" s="36"/>
      <c r="B290" s="36"/>
      <c r="C290" s="36"/>
      <c r="D290" s="36"/>
      <c r="E290" s="36"/>
      <c r="F290" s="36"/>
      <c r="G290" s="36"/>
      <c r="H290" s="4"/>
      <c r="I290" s="34" t="s">
        <v>43</v>
      </c>
      <c r="J290" s="34" t="s">
        <v>44</v>
      </c>
      <c r="K290" s="34" t="s">
        <v>45</v>
      </c>
      <c r="L290" s="34" t="s">
        <v>46</v>
      </c>
      <c r="M290" s="34" t="s">
        <v>47</v>
      </c>
      <c r="N290" s="34" t="s">
        <v>48</v>
      </c>
      <c r="O290" s="34" t="s">
        <v>49</v>
      </c>
      <c r="P290" s="34" t="s">
        <v>50</v>
      </c>
      <c r="Q290" s="34" t="s">
        <v>51</v>
      </c>
      <c r="R290" s="34" t="s">
        <v>52</v>
      </c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</row>
    <row r="291">
      <c r="A291" s="28">
        <v>77.0</v>
      </c>
      <c r="B291" s="29" t="s">
        <v>265</v>
      </c>
      <c r="C291" s="29" t="s">
        <v>266</v>
      </c>
      <c r="D291" s="48">
        <v>27418.61</v>
      </c>
      <c r="E291" s="48">
        <v>0.55</v>
      </c>
      <c r="F291" s="29"/>
      <c r="G291" s="29"/>
      <c r="H291" s="32" t="s">
        <v>267</v>
      </c>
      <c r="I291" s="27">
        <v>27760.615361</v>
      </c>
      <c r="J291" s="27">
        <v>27858.123017</v>
      </c>
      <c r="K291" s="27">
        <v>27750.306451</v>
      </c>
      <c r="L291" s="27">
        <v>27847.951809</v>
      </c>
      <c r="M291" s="27">
        <v>28154.5937</v>
      </c>
      <c r="N291" s="27">
        <v>28262.830378</v>
      </c>
      <c r="O291" s="27">
        <v>28141.53429</v>
      </c>
      <c r="P291" s="27">
        <v>28249.402602</v>
      </c>
      <c r="Q291" s="27">
        <v>27371.337997</v>
      </c>
      <c r="R291" s="27">
        <v>27405.670479</v>
      </c>
      <c r="S291" s="4"/>
      <c r="T291" s="37">
        <f t="shared" ref="T291:T293" si="2886">I291/$D291</f>
        <v>1.012473476</v>
      </c>
      <c r="U291" s="37">
        <f t="shared" ref="U291:U293" si="2887">T291^2</f>
        <v>1.025102539</v>
      </c>
      <c r="V291" s="37">
        <f t="shared" ref="V291:V293" si="2888">(T291-1)^2</f>
        <v>0.0001555875919</v>
      </c>
      <c r="W291" s="37">
        <f t="shared" ref="W291:W293" si="2889">(T291*T$3-1)^2</f>
        <v>0.0004035926012</v>
      </c>
      <c r="X291" s="36"/>
      <c r="Y291" s="37">
        <f t="shared" ref="Y291:Y293" si="2890">J291/$D291</f>
        <v>1.016029734</v>
      </c>
      <c r="Z291" s="37">
        <f t="shared" ref="Z291:Z293" si="2891">Y291^2</f>
        <v>1.03231642</v>
      </c>
      <c r="AA291" s="37">
        <f t="shared" ref="AA291:AA293" si="2892">(Y291-1)^2</f>
        <v>0.0002569523628</v>
      </c>
      <c r="AB291" s="37">
        <f t="shared" ref="AB291:AB293" si="2893">(Y291*Y$3-1)^2</f>
        <v>0.0002663444343</v>
      </c>
      <c r="AC291" s="36"/>
      <c r="AD291" s="37">
        <f t="shared" ref="AD291:AD293" si="2894">K291/$D291</f>
        <v>1.012097493</v>
      </c>
      <c r="AE291" s="37">
        <f t="shared" ref="AE291:AE293" si="2895">AD291^2</f>
        <v>1.024341336</v>
      </c>
      <c r="AF291" s="37">
        <f t="shared" ref="AF291:AF293" si="2896">(AD291-1)^2</f>
        <v>0.0001463493443</v>
      </c>
      <c r="AG291" s="37">
        <f t="shared" ref="AG291:AG293" si="2897">(AD291*AD$3-1)^2</f>
        <v>0.0003915064937</v>
      </c>
      <c r="AH291" s="36"/>
      <c r="AI291" s="37">
        <f t="shared" ref="AI291:AI293" si="2898">L291/$D291</f>
        <v>1.015658774</v>
      </c>
      <c r="AJ291" s="37">
        <f t="shared" ref="AJ291:AJ293" si="2899">AI291^2</f>
        <v>1.031562745</v>
      </c>
      <c r="AK291" s="37">
        <f t="shared" ref="AK291:AK293" si="2900">(AI291-1)^2</f>
        <v>0.0002451971936</v>
      </c>
      <c r="AL291" s="37">
        <f t="shared" ref="AL291:AL293" si="2901">(AI291*AI$3-1)^2</f>
        <v>0.0002565214511</v>
      </c>
      <c r="AM291" s="36"/>
      <c r="AN291" s="37">
        <f t="shared" ref="AN291:AN293" si="2902">M291/$D291</f>
        <v>1.026842488</v>
      </c>
      <c r="AO291" s="37">
        <f t="shared" ref="AO291:AO293" si="2903">AN291^2</f>
        <v>1.054405494</v>
      </c>
      <c r="AP291" s="37">
        <f t="shared" ref="AP291:AP293" si="2904">(AN291-1)^2</f>
        <v>0.0007205191426</v>
      </c>
      <c r="AQ291" s="37">
        <f t="shared" ref="AQ291:AQ293" si="2905">(AN291*AN$3-1)^2</f>
        <v>0.000458715357</v>
      </c>
      <c r="AR291" s="36"/>
      <c r="AS291" s="37">
        <f t="shared" ref="AS291:AS293" si="2906">N291/$D291</f>
        <v>1.03079005</v>
      </c>
      <c r="AT291" s="37">
        <f t="shared" ref="AT291:AT293" si="2907">AS291^2</f>
        <v>1.062528128</v>
      </c>
      <c r="AU291" s="37">
        <f t="shared" ref="AU291:AU293" si="2908">(AS291-1)^2</f>
        <v>0.0009480271906</v>
      </c>
      <c r="AV291" s="37">
        <f t="shared" ref="AV291:AV293" si="2909">(AS291*AS$3-1)^2</f>
        <v>0.0003276262096</v>
      </c>
      <c r="AW291" s="36"/>
      <c r="AX291" s="37">
        <f t="shared" ref="AX291:AX293" si="2910">O291/$D291</f>
        <v>1.02636619</v>
      </c>
      <c r="AY291" s="37">
        <f t="shared" ref="AY291:AY293" si="2911">AX291^2</f>
        <v>1.053427557</v>
      </c>
      <c r="AZ291" s="37">
        <f t="shared" ref="AZ291:AZ293" si="2912">(AX291-1)^2</f>
        <v>0.0006951759928</v>
      </c>
      <c r="BA291" s="37">
        <f t="shared" ref="BA291:BA293" si="2913">(AX291*AX$3-1)^2</f>
        <v>0.0004377802723</v>
      </c>
      <c r="BB291" s="36"/>
      <c r="BC291" s="37">
        <f t="shared" ref="BC291:BC293" si="2914">P291/$D291</f>
        <v>1.030300318</v>
      </c>
      <c r="BD291" s="37">
        <f t="shared" ref="BD291:BD293" si="2915">BC291^2</f>
        <v>1.061518745</v>
      </c>
      <c r="BE291" s="37">
        <f t="shared" ref="BE291:BE293" si="2916">(BC291-1)^2</f>
        <v>0.0009181092706</v>
      </c>
      <c r="BF291" s="37">
        <f t="shared" ref="BF291:BF293" si="2917">(BC291*BC$3-1)^2</f>
        <v>0.0003095537706</v>
      </c>
      <c r="BG291" s="36"/>
      <c r="BH291" s="37">
        <f t="shared" ref="BH291:BH293" si="2918">Q291/$D291</f>
        <v>0.9982759154</v>
      </c>
      <c r="BI291" s="37">
        <f t="shared" ref="BI291:BI293" si="2919">BH291^2</f>
        <v>0.9965548033</v>
      </c>
      <c r="BJ291" s="37">
        <f t="shared" ref="BJ291:BJ293" si="2920">(BH291-1)^2</f>
        <v>0.000002972467676</v>
      </c>
      <c r="BK291" s="37">
        <f t="shared" ref="BK291:BK293" si="2921">(BH291*BH$3-1)^2</f>
        <v>0.0002279208732</v>
      </c>
      <c r="BL291" s="36"/>
      <c r="BM291" s="37">
        <f t="shared" ref="BM291:BM293" si="2922">R291/$D291</f>
        <v>0.9995280752</v>
      </c>
      <c r="BN291" s="37">
        <f t="shared" ref="BN291:BN293" si="2923">BM291^2</f>
        <v>0.9990563732</v>
      </c>
      <c r="BO291" s="37">
        <f t="shared" ref="BO291:BO293" si="2924">(BM291-1)^2</f>
        <v>0.000000222712981</v>
      </c>
      <c r="BP291" s="37">
        <f t="shared" ref="BP291:BP293" si="2925">(BM291*BM$3-1)^2</f>
        <v>0.00005281867342</v>
      </c>
      <c r="BQ291" s="4"/>
    </row>
    <row r="292">
      <c r="A292" s="33">
        <v>73.0</v>
      </c>
      <c r="B292" s="36"/>
      <c r="C292" s="36"/>
      <c r="D292" s="48">
        <v>1621.944</v>
      </c>
      <c r="E292" s="48">
        <v>0.013</v>
      </c>
      <c r="F292" s="29"/>
      <c r="G292" s="29"/>
      <c r="H292" s="4"/>
      <c r="I292" s="27">
        <v>1554.452747</v>
      </c>
      <c r="J292" s="27">
        <v>1578.18124</v>
      </c>
      <c r="K292" s="27">
        <v>1553.969995</v>
      </c>
      <c r="L292" s="27">
        <v>1577.75556</v>
      </c>
      <c r="M292" s="27">
        <v>1590.715707</v>
      </c>
      <c r="N292" s="27">
        <v>1615.237357</v>
      </c>
      <c r="O292" s="27">
        <v>1591.138459</v>
      </c>
      <c r="P292" s="27">
        <v>1615.698367</v>
      </c>
      <c r="Q292" s="27">
        <v>1609.24044</v>
      </c>
      <c r="R292" s="27">
        <v>1568.303246</v>
      </c>
      <c r="S292" s="4"/>
      <c r="T292" s="37">
        <f t="shared" si="2886"/>
        <v>0.9583886663</v>
      </c>
      <c r="U292" s="37">
        <f t="shared" si="2887"/>
        <v>0.9185088357</v>
      </c>
      <c r="V292" s="37">
        <f t="shared" si="2888"/>
        <v>0.001731503091</v>
      </c>
      <c r="W292" s="37">
        <f t="shared" si="2889"/>
        <v>0.001183500193</v>
      </c>
      <c r="X292" s="36"/>
      <c r="Y292" s="37">
        <f t="shared" si="2890"/>
        <v>0.9730183286</v>
      </c>
      <c r="Z292" s="37">
        <f t="shared" si="2891"/>
        <v>0.9467646678</v>
      </c>
      <c r="AA292" s="37">
        <f t="shared" si="2892"/>
        <v>0.0007280105903</v>
      </c>
      <c r="AB292" s="37">
        <f t="shared" si="2893"/>
        <v>0.0007130840256</v>
      </c>
      <c r="AC292" s="36"/>
      <c r="AD292" s="37">
        <f t="shared" si="2894"/>
        <v>0.9580910284</v>
      </c>
      <c r="AE292" s="37">
        <f t="shared" si="2895"/>
        <v>0.9179384187</v>
      </c>
      <c r="AF292" s="37">
        <f t="shared" si="2896"/>
        <v>0.001756361899</v>
      </c>
      <c r="AG292" s="37">
        <f t="shared" si="2897"/>
        <v>0.001199253221</v>
      </c>
      <c r="AH292" s="36"/>
      <c r="AI292" s="37">
        <f t="shared" si="2898"/>
        <v>0.9727558781</v>
      </c>
      <c r="AJ292" s="37">
        <f t="shared" si="2899"/>
        <v>0.9462539984</v>
      </c>
      <c r="AK292" s="37">
        <f t="shared" si="2900"/>
        <v>0.0007422421764</v>
      </c>
      <c r="AL292" s="37">
        <f t="shared" si="2901"/>
        <v>0.0007237020218</v>
      </c>
      <c r="AM292" s="36"/>
      <c r="AN292" s="37">
        <f t="shared" si="2902"/>
        <v>0.9807463803</v>
      </c>
      <c r="AO292" s="37">
        <f t="shared" si="2903"/>
        <v>0.9618634624</v>
      </c>
      <c r="AP292" s="37">
        <f t="shared" si="2904"/>
        <v>0.0003707018727</v>
      </c>
      <c r="AQ292" s="37">
        <f t="shared" si="2905"/>
        <v>0.0005970662289</v>
      </c>
      <c r="AR292" s="36"/>
      <c r="AS292" s="37">
        <f t="shared" si="2906"/>
        <v>0.9958650588</v>
      </c>
      <c r="AT292" s="37">
        <f t="shared" si="2907"/>
        <v>0.9917472154</v>
      </c>
      <c r="AU292" s="37">
        <f t="shared" si="2908"/>
        <v>0.00001709773837</v>
      </c>
      <c r="AV292" s="37">
        <f t="shared" si="2909"/>
        <v>0.0002687828233</v>
      </c>
      <c r="AW292" s="36"/>
      <c r="AX292" s="37">
        <f t="shared" si="2910"/>
        <v>0.9810070255</v>
      </c>
      <c r="AY292" s="37">
        <f t="shared" si="2911"/>
        <v>0.9623747841</v>
      </c>
      <c r="AZ292" s="37">
        <f t="shared" si="2912"/>
        <v>0.0003607330796</v>
      </c>
      <c r="BA292" s="37">
        <f t="shared" si="2913"/>
        <v>0.000585418263</v>
      </c>
      <c r="BB292" s="36"/>
      <c r="BC292" s="37">
        <f t="shared" si="2914"/>
        <v>0.9961492918</v>
      </c>
      <c r="BD292" s="37">
        <f t="shared" si="2915"/>
        <v>0.9923134116</v>
      </c>
      <c r="BE292" s="37">
        <f t="shared" si="2916"/>
        <v>0.00001482795335</v>
      </c>
      <c r="BF292" s="37">
        <f t="shared" si="2917"/>
        <v>0.000260361409</v>
      </c>
      <c r="BG292" s="36"/>
      <c r="BH292" s="37">
        <f t="shared" si="2918"/>
        <v>0.9921676951</v>
      </c>
      <c r="BI292" s="37">
        <f t="shared" si="2919"/>
        <v>0.9843967351</v>
      </c>
      <c r="BJ292" s="37">
        <f t="shared" si="2920"/>
        <v>0.00006134500064</v>
      </c>
      <c r="BK292" s="37">
        <f t="shared" si="2921"/>
        <v>0.0004461998338</v>
      </c>
      <c r="BL292" s="36"/>
      <c r="BM292" s="37">
        <f t="shared" si="2922"/>
        <v>0.9669281097</v>
      </c>
      <c r="BN292" s="37">
        <f t="shared" si="2923"/>
        <v>0.9349499694</v>
      </c>
      <c r="BO292" s="37">
        <f t="shared" si="2924"/>
        <v>0.001093749926</v>
      </c>
      <c r="BP292" s="37">
        <f t="shared" si="2925"/>
        <v>0.0006545793666</v>
      </c>
      <c r="BQ292" s="4"/>
    </row>
    <row r="293">
      <c r="B293" s="36"/>
      <c r="C293" s="36"/>
      <c r="D293" s="48">
        <v>1545.863</v>
      </c>
      <c r="E293" s="48">
        <v>0.024</v>
      </c>
      <c r="F293" s="29"/>
      <c r="G293" s="29"/>
      <c r="H293" s="4"/>
      <c r="I293" s="27">
        <v>1486.333048</v>
      </c>
      <c r="J293" s="27">
        <v>1508.073065</v>
      </c>
      <c r="K293" s="27">
        <v>1485.858714</v>
      </c>
      <c r="L293" s="27">
        <v>1507.651194</v>
      </c>
      <c r="M293" s="27">
        <v>1520.549994</v>
      </c>
      <c r="N293" s="27">
        <v>1543.069333</v>
      </c>
      <c r="O293" s="27">
        <v>1520.896292</v>
      </c>
      <c r="P293" s="27">
        <v>1543.448201</v>
      </c>
      <c r="Q293" s="27">
        <v>1534.697614</v>
      </c>
      <c r="R293" s="27">
        <v>1497.907247</v>
      </c>
      <c r="S293" s="4"/>
      <c r="T293" s="37">
        <f t="shared" si="2886"/>
        <v>0.961490797</v>
      </c>
      <c r="U293" s="37">
        <f t="shared" si="2887"/>
        <v>0.9244645528</v>
      </c>
      <c r="V293" s="37">
        <f t="shared" si="2888"/>
        <v>0.001482958712</v>
      </c>
      <c r="W293" s="37">
        <f t="shared" si="2889"/>
        <v>0.0009782239375</v>
      </c>
      <c r="X293" s="36"/>
      <c r="Y293" s="37">
        <f t="shared" si="2890"/>
        <v>0.97555415</v>
      </c>
      <c r="Z293" s="37">
        <f t="shared" si="2891"/>
        <v>0.9517058996</v>
      </c>
      <c r="AA293" s="37">
        <f t="shared" si="2892"/>
        <v>0.0005975995816</v>
      </c>
      <c r="AB293" s="37">
        <f t="shared" si="2893"/>
        <v>0.0005840481036</v>
      </c>
      <c r="AC293" s="36"/>
      <c r="AD293" s="37">
        <f t="shared" si="2894"/>
        <v>0.9611839561</v>
      </c>
      <c r="AE293" s="37">
        <f t="shared" si="2895"/>
        <v>0.9238745976</v>
      </c>
      <c r="AF293" s="37">
        <f t="shared" si="2896"/>
        <v>0.00150668526</v>
      </c>
      <c r="AG293" s="37">
        <f t="shared" si="2897"/>
        <v>0.0009931202563</v>
      </c>
      <c r="AH293" s="36"/>
      <c r="AI293" s="37">
        <f t="shared" si="2898"/>
        <v>0.9752812468</v>
      </c>
      <c r="AJ293" s="37">
        <f t="shared" si="2899"/>
        <v>0.9511735103</v>
      </c>
      <c r="AK293" s="37">
        <f t="shared" si="2900"/>
        <v>0.0006110167605</v>
      </c>
      <c r="AL293" s="37">
        <f t="shared" si="2901"/>
        <v>0.0005941626992</v>
      </c>
      <c r="AM293" s="36"/>
      <c r="AN293" s="37">
        <f t="shared" si="2902"/>
        <v>0.9836253238</v>
      </c>
      <c r="AO293" s="37">
        <f t="shared" si="2903"/>
        <v>0.9675187777</v>
      </c>
      <c r="AP293" s="37">
        <f t="shared" si="2904"/>
        <v>0.0002681300191</v>
      </c>
      <c r="AQ293" s="37">
        <f t="shared" si="2905"/>
        <v>0.0004653168713</v>
      </c>
      <c r="AR293" s="36"/>
      <c r="AS293" s="37">
        <f t="shared" si="2906"/>
        <v>0.9981928107</v>
      </c>
      <c r="AT293" s="37">
        <f t="shared" si="2907"/>
        <v>0.9963888874</v>
      </c>
      <c r="AU293" s="37">
        <f t="shared" si="2908"/>
        <v>0.000003265932996</v>
      </c>
      <c r="AV293" s="37">
        <f t="shared" si="2909"/>
        <v>0.0001986831599</v>
      </c>
      <c r="AW293" s="36"/>
      <c r="AX293" s="37">
        <f t="shared" si="2910"/>
        <v>0.9838493398</v>
      </c>
      <c r="AY293" s="37">
        <f t="shared" si="2911"/>
        <v>0.9679595235</v>
      </c>
      <c r="AZ293" s="37">
        <f t="shared" si="2912"/>
        <v>0.0002608438243</v>
      </c>
      <c r="BA293" s="37">
        <f t="shared" si="2913"/>
        <v>0.0004565989965</v>
      </c>
      <c r="BB293" s="36"/>
      <c r="BC293" s="37">
        <f t="shared" si="2914"/>
        <v>0.9984378959</v>
      </c>
      <c r="BD293" s="37">
        <f t="shared" si="2915"/>
        <v>0.9968782319</v>
      </c>
      <c r="BE293" s="37">
        <f t="shared" si="2916"/>
        <v>0.00000244016936</v>
      </c>
      <c r="BF293" s="37">
        <f t="shared" si="2917"/>
        <v>0.0001925250216</v>
      </c>
      <c r="BG293" s="36"/>
      <c r="BH293" s="37">
        <f t="shared" si="2918"/>
        <v>0.9927772474</v>
      </c>
      <c r="BI293" s="37">
        <f t="shared" si="2919"/>
        <v>0.985606663</v>
      </c>
      <c r="BJ293" s="37">
        <f t="shared" si="2920"/>
        <v>0.0000521681551</v>
      </c>
      <c r="BK293" s="37">
        <f t="shared" si="2921"/>
        <v>0.0004211547831</v>
      </c>
      <c r="BL293" s="36"/>
      <c r="BM293" s="37">
        <f t="shared" si="2922"/>
        <v>0.9689780058</v>
      </c>
      <c r="BN293" s="37">
        <f t="shared" si="2923"/>
        <v>0.9389183757</v>
      </c>
      <c r="BO293" s="37">
        <f t="shared" si="2924"/>
        <v>0.0009623641233</v>
      </c>
      <c r="BP293" s="37">
        <f t="shared" si="2925"/>
        <v>0.0005531424116</v>
      </c>
      <c r="BQ293" s="4"/>
    </row>
    <row r="294">
      <c r="A294" s="4"/>
      <c r="B294" s="4"/>
      <c r="C294" s="4"/>
      <c r="D294" s="4"/>
      <c r="E294" s="4"/>
      <c r="F294" s="4"/>
      <c r="G294" s="4"/>
      <c r="H294" s="4"/>
      <c r="I294" s="34" t="s">
        <v>43</v>
      </c>
      <c r="J294" s="34" t="s">
        <v>44</v>
      </c>
      <c r="K294" s="34" t="s">
        <v>45</v>
      </c>
      <c r="L294" s="34" t="s">
        <v>46</v>
      </c>
      <c r="M294" s="34" t="s">
        <v>47</v>
      </c>
      <c r="N294" s="34" t="s">
        <v>48</v>
      </c>
      <c r="O294" s="34" t="s">
        <v>49</v>
      </c>
      <c r="P294" s="34" t="s">
        <v>50</v>
      </c>
      <c r="Q294" s="34" t="s">
        <v>51</v>
      </c>
      <c r="R294" s="34" t="s">
        <v>52</v>
      </c>
      <c r="S294" s="4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  <c r="BN294" s="36"/>
      <c r="BO294" s="36"/>
      <c r="BP294" s="36"/>
      <c r="BQ294" s="36"/>
    </row>
    <row r="295">
      <c r="A295" s="28">
        <v>79.0</v>
      </c>
      <c r="B295" s="29" t="s">
        <v>268</v>
      </c>
      <c r="C295" s="29" t="s">
        <v>269</v>
      </c>
      <c r="D295" s="49">
        <v>6278.651148</v>
      </c>
      <c r="E295" s="24">
        <v>1.29E-4</v>
      </c>
      <c r="F295" s="10"/>
      <c r="G295" s="10"/>
      <c r="H295" s="32" t="s">
        <v>270</v>
      </c>
      <c r="I295" s="27">
        <v>6228.769432</v>
      </c>
      <c r="J295" s="27">
        <v>6240.36284</v>
      </c>
      <c r="K295" s="27">
        <v>6229.972499</v>
      </c>
      <c r="L295" s="27">
        <v>6241.506983</v>
      </c>
      <c r="M295" s="27">
        <v>6316.172026</v>
      </c>
      <c r="N295" s="27">
        <v>6322.687307</v>
      </c>
      <c r="O295" s="27">
        <v>6315.992839</v>
      </c>
      <c r="P295" s="27">
        <v>6322.496776</v>
      </c>
      <c r="Q295" s="27">
        <v>6329.307586</v>
      </c>
      <c r="R295" s="27">
        <v>6182.39162</v>
      </c>
      <c r="S295" s="4"/>
      <c r="T295" s="37">
        <f t="shared" ref="T295:T297" si="2926">I295/$D295</f>
        <v>0.9920553452</v>
      </c>
      <c r="U295" s="37">
        <f t="shared" ref="U295:U297" si="2927">T295^2</f>
        <v>0.9841738079</v>
      </c>
      <c r="V295" s="37">
        <f t="shared" ref="V295:V297" si="2928">(T295-1)^2</f>
        <v>0.00006311753994</v>
      </c>
      <c r="W295" s="37">
        <f t="shared" ref="W295:W297" si="2929">(T295*T$3-1)^2</f>
        <v>0.0000002324277077</v>
      </c>
      <c r="X295" s="36"/>
      <c r="Y295" s="37">
        <f t="shared" ref="Y295:Y297" si="2930">J295/$D295</f>
        <v>0.9939018259</v>
      </c>
      <c r="Z295" s="37">
        <f t="shared" ref="Z295:Z297" si="2931">Y295^2</f>
        <v>0.9878408395</v>
      </c>
      <c r="AA295" s="37">
        <f t="shared" ref="AA295:AA297" si="2932">(Y295-1)^2</f>
        <v>0.00003718772772</v>
      </c>
      <c r="AB295" s="37">
        <f t="shared" ref="AB295:AB297" si="2933">(Y295*Y$3-1)^2</f>
        <v>0.00003380455562</v>
      </c>
      <c r="AC295" s="36"/>
      <c r="AD295" s="37">
        <f t="shared" ref="AD295:AD297" si="2934">K295/$D295</f>
        <v>0.9922469575</v>
      </c>
      <c r="AE295" s="37">
        <f t="shared" ref="AE295:AE297" si="2935">AD295^2</f>
        <v>0.9845540247</v>
      </c>
      <c r="AF295" s="37">
        <f t="shared" ref="AF295:AF297" si="2936">(AD295-1)^2</f>
        <v>0.00006010966753</v>
      </c>
      <c r="AG295" s="37">
        <f t="shared" ref="AG295:AG297" si="2937">(AD295*AD$3-1)^2</f>
        <v>0.00000004614751196</v>
      </c>
      <c r="AH295" s="36"/>
      <c r="AI295" s="37">
        <f t="shared" ref="AI295:AI297" si="2938">L295/$D295</f>
        <v>0.9940840534</v>
      </c>
      <c r="AJ295" s="37">
        <f t="shared" ref="AJ295:AJ297" si="2939">AI295^2</f>
        <v>0.9882031052</v>
      </c>
      <c r="AK295" s="37">
        <f t="shared" ref="AK295:AK297" si="2940">(AI295-1)^2</f>
        <v>0.00003499842434</v>
      </c>
      <c r="AL295" s="37">
        <f t="shared" ref="AL295:AL297" si="2941">(AI295*AI$3-1)^2</f>
        <v>0.00003098066308</v>
      </c>
      <c r="AM295" s="36"/>
      <c r="AN295" s="37">
        <f t="shared" ref="AN295:AN297" si="2942">M295/$D295</f>
        <v>1.005975946</v>
      </c>
      <c r="AO295" s="37">
        <f t="shared" ref="AO295:AO297" si="2943">AN295^2</f>
        <v>1.011987603</v>
      </c>
      <c r="AP295" s="37">
        <f t="shared" ref="AP295:AP297" si="2944">(AN295-1)^2</f>
        <v>0.00003571192638</v>
      </c>
      <c r="AQ295" s="37">
        <f t="shared" ref="AQ295:AQ297" si="2945">(AN295*AN$3-1)^2</f>
        <v>0.0000004373679095</v>
      </c>
      <c r="AR295" s="36"/>
      <c r="AS295" s="37">
        <f t="shared" ref="AS295:AS297" si="2946">N295/$D295</f>
        <v>1.007013634</v>
      </c>
      <c r="AT295" s="37">
        <f t="shared" ref="AT295:AT297" si="2947">AS295^2</f>
        <v>1.014076458</v>
      </c>
      <c r="AU295" s="37">
        <f t="shared" ref="AU295:AU297" si="2948">(AS295-1)^2</f>
        <v>0.00004919105705</v>
      </c>
      <c r="AV295" s="37">
        <f t="shared" ref="AV295:AV297" si="2949">(AS295*AS$3-1)^2</f>
        <v>0.00002897957184</v>
      </c>
      <c r="AW295" s="36"/>
      <c r="AX295" s="37">
        <f t="shared" ref="AX295:AX297" si="2950">O295/$D295</f>
        <v>1.005947407</v>
      </c>
      <c r="AY295" s="37">
        <f t="shared" ref="AY295:AY297" si="2951">AX295^2</f>
        <v>1.011930185</v>
      </c>
      <c r="AZ295" s="37">
        <f t="shared" ref="AZ295:AZ297" si="2952">(AX295-1)^2</f>
        <v>0.00003537164474</v>
      </c>
      <c r="BA295" s="37">
        <f t="shared" ref="BA295:BA297" si="2953">(AX295*AX$3-1)^2</f>
        <v>0.0000003754010629</v>
      </c>
      <c r="BB295" s="36"/>
      <c r="BC295" s="37">
        <f t="shared" ref="BC295:BC297" si="2954">P295/$D295</f>
        <v>1.006983288</v>
      </c>
      <c r="BD295" s="37">
        <f t="shared" ref="BD295:BD297" si="2955">BC295^2</f>
        <v>1.014015342</v>
      </c>
      <c r="BE295" s="37">
        <f t="shared" ref="BE295:BE297" si="2956">(BC295-1)^2</f>
        <v>0.00004876630858</v>
      </c>
      <c r="BF295" s="37">
        <f t="shared" ref="BF295:BF297" si="2957">(BC295*BC$3-1)^2</f>
        <v>0.00002954284155</v>
      </c>
      <c r="BG295" s="36"/>
      <c r="BH295" s="37">
        <f t="shared" ref="BH295:BH297" si="2958">Q295/$D295</f>
        <v>1.008068045</v>
      </c>
      <c r="BI295" s="37">
        <f t="shared" ref="BI295:BI297" si="2959">BH295^2</f>
        <v>1.016201183</v>
      </c>
      <c r="BJ295" s="37">
        <f t="shared" ref="BJ295:BJ297" si="2960">(BH295-1)^2</f>
        <v>0.00006509334498</v>
      </c>
      <c r="BK295" s="37">
        <f t="shared" ref="BK295:BK297" si="2961">(BH295*BH$3-1)^2</f>
        <v>0.0000295511307</v>
      </c>
      <c r="BL295" s="36"/>
      <c r="BM295" s="37">
        <f t="shared" ref="BM295:BM297" si="2962">R295/$D295</f>
        <v>0.9846687568</v>
      </c>
      <c r="BN295" s="37">
        <f t="shared" ref="BN295:BN297" si="2963">BM295^2</f>
        <v>0.9695725605</v>
      </c>
      <c r="BO295" s="37">
        <f t="shared" ref="BO295:BO297" si="2964">(BM295-1)^2</f>
        <v>0.0002350470194</v>
      </c>
      <c r="BP295" s="37">
        <f t="shared" ref="BP295:BP297" si="2965">(BM295*BM$3-1)^2</f>
        <v>0.00005939371604</v>
      </c>
      <c r="BQ295" s="4"/>
    </row>
    <row r="296">
      <c r="A296" s="33">
        <v>74.0</v>
      </c>
      <c r="B296" s="4"/>
      <c r="C296" s="4"/>
      <c r="D296" s="50">
        <v>1474.152806</v>
      </c>
      <c r="E296" s="24">
        <v>7.6E-5</v>
      </c>
      <c r="F296" s="10"/>
      <c r="G296" s="10"/>
      <c r="H296" s="4"/>
      <c r="I296" s="27">
        <v>1417.41666</v>
      </c>
      <c r="J296" s="27">
        <v>1438.967977</v>
      </c>
      <c r="K296" s="27">
        <v>1416.701825</v>
      </c>
      <c r="L296" s="27">
        <v>1438.341165</v>
      </c>
      <c r="M296" s="27">
        <v>1450.806764</v>
      </c>
      <c r="N296" s="27">
        <v>1472.820075</v>
      </c>
      <c r="O296" s="27">
        <v>1451.022057</v>
      </c>
      <c r="P296" s="27">
        <v>1473.056759</v>
      </c>
      <c r="Q296" s="27">
        <v>1463.055816</v>
      </c>
      <c r="R296" s="27">
        <v>1427.744254</v>
      </c>
      <c r="S296" s="4"/>
      <c r="T296" s="37">
        <f t="shared" si="2926"/>
        <v>0.9615127104</v>
      </c>
      <c r="U296" s="37">
        <f t="shared" si="2927"/>
        <v>0.9245066922</v>
      </c>
      <c r="V296" s="37">
        <f t="shared" si="2928"/>
        <v>0.001481271463</v>
      </c>
      <c r="W296" s="37">
        <f t="shared" si="2929"/>
        <v>0.0009768433666</v>
      </c>
      <c r="X296" s="36"/>
      <c r="Y296" s="37">
        <f t="shared" si="2930"/>
        <v>0.9761321697</v>
      </c>
      <c r="Z296" s="37">
        <f t="shared" si="2931"/>
        <v>0.9528340127</v>
      </c>
      <c r="AA296" s="37">
        <f t="shared" si="2932"/>
        <v>0.0005696733229</v>
      </c>
      <c r="AB296" s="37">
        <f t="shared" si="2933"/>
        <v>0.0005564363133</v>
      </c>
      <c r="AC296" s="36"/>
      <c r="AD296" s="37">
        <f t="shared" si="2934"/>
        <v>0.961027798</v>
      </c>
      <c r="AE296" s="37">
        <f t="shared" si="2935"/>
        <v>0.9235744284</v>
      </c>
      <c r="AF296" s="37">
        <f t="shared" si="2936"/>
        <v>0.001518832532</v>
      </c>
      <c r="AG296" s="37">
        <f t="shared" si="2937"/>
        <v>0.001003062066</v>
      </c>
      <c r="AH296" s="36"/>
      <c r="AI296" s="37">
        <f t="shared" si="2938"/>
        <v>0.9757069682</v>
      </c>
      <c r="AJ296" s="37">
        <f t="shared" si="2939"/>
        <v>0.9520040878</v>
      </c>
      <c r="AK296" s="37">
        <f t="shared" si="2940"/>
        <v>0.0005901513942</v>
      </c>
      <c r="AL296" s="37">
        <f t="shared" si="2941"/>
        <v>0.0005735824557</v>
      </c>
      <c r="AM296" s="36"/>
      <c r="AN296" s="37">
        <f t="shared" si="2942"/>
        <v>0.9841630787</v>
      </c>
      <c r="AO296" s="37">
        <f t="shared" si="2943"/>
        <v>0.9685769654</v>
      </c>
      <c r="AP296" s="37">
        <f t="shared" si="2944"/>
        <v>0.0002508080768</v>
      </c>
      <c r="AQ296" s="37">
        <f t="shared" si="2945"/>
        <v>0.0004425255316</v>
      </c>
      <c r="AR296" s="36"/>
      <c r="AS296" s="37">
        <f t="shared" si="2946"/>
        <v>0.9990959343</v>
      </c>
      <c r="AT296" s="37">
        <f t="shared" si="2947"/>
        <v>0.9981926859</v>
      </c>
      <c r="AU296" s="37">
        <f t="shared" si="2948"/>
        <v>0.0000008173348041</v>
      </c>
      <c r="AV296" s="37">
        <f t="shared" si="2949"/>
        <v>0.0001743323018</v>
      </c>
      <c r="AW296" s="36"/>
      <c r="AX296" s="37">
        <f t="shared" si="2950"/>
        <v>0.9843091239</v>
      </c>
      <c r="AY296" s="37">
        <f t="shared" si="2951"/>
        <v>0.9688644514</v>
      </c>
      <c r="AZ296" s="37">
        <f t="shared" si="2952"/>
        <v>0.0002462035921</v>
      </c>
      <c r="BA296" s="37">
        <f t="shared" si="2953"/>
        <v>0.0004372628699</v>
      </c>
      <c r="BB296" s="36"/>
      <c r="BC296" s="37">
        <f t="shared" si="2954"/>
        <v>0.9992564902</v>
      </c>
      <c r="BD296" s="37">
        <f t="shared" si="2955"/>
        <v>0.9985135333</v>
      </c>
      <c r="BE296" s="37">
        <f t="shared" si="2956"/>
        <v>0.0000005528067642</v>
      </c>
      <c r="BF296" s="37">
        <f t="shared" si="2957"/>
        <v>0.0001707422956</v>
      </c>
      <c r="BG296" s="36"/>
      <c r="BH296" s="37">
        <f t="shared" si="2958"/>
        <v>0.9924722933</v>
      </c>
      <c r="BI296" s="37">
        <f t="shared" si="2959"/>
        <v>0.9850012529</v>
      </c>
      <c r="BJ296" s="37">
        <f t="shared" si="2960"/>
        <v>0.00005666636863</v>
      </c>
      <c r="BK296" s="37">
        <f t="shared" si="2961"/>
        <v>0.000433594204</v>
      </c>
      <c r="BL296" s="36"/>
      <c r="BM296" s="37">
        <f t="shared" si="2962"/>
        <v>0.9685184929</v>
      </c>
      <c r="BN296" s="37">
        <f t="shared" si="2963"/>
        <v>0.9380280711</v>
      </c>
      <c r="BO296" s="37">
        <f t="shared" si="2964"/>
        <v>0.0009910852881</v>
      </c>
      <c r="BP296" s="37">
        <f t="shared" si="2965"/>
        <v>0.0005751387616</v>
      </c>
      <c r="BQ296" s="4"/>
    </row>
    <row r="297">
      <c r="B297" s="4"/>
      <c r="C297" s="4"/>
      <c r="D297" s="49">
        <v>1224.416397</v>
      </c>
      <c r="E297" s="24">
        <v>1.04E-4</v>
      </c>
      <c r="F297" s="10"/>
      <c r="G297" s="10"/>
      <c r="H297" s="4"/>
      <c r="I297" s="27">
        <v>1183.280936</v>
      </c>
      <c r="J297" s="27">
        <v>1198.800487</v>
      </c>
      <c r="K297" s="27">
        <v>1182.848365</v>
      </c>
      <c r="L297" s="27">
        <v>1198.429916</v>
      </c>
      <c r="M297" s="27">
        <v>1209.500294</v>
      </c>
      <c r="N297" s="27">
        <v>1225.008925</v>
      </c>
      <c r="O297" s="27">
        <v>1209.656993</v>
      </c>
      <c r="P297" s="27">
        <v>1225.179469</v>
      </c>
      <c r="Q297" s="27">
        <v>1219.495336</v>
      </c>
      <c r="R297" s="27">
        <v>1189.434574</v>
      </c>
      <c r="S297" s="4"/>
      <c r="T297" s="37">
        <f t="shared" si="2926"/>
        <v>0.9664040264</v>
      </c>
      <c r="U297" s="37">
        <f t="shared" si="2927"/>
        <v>0.9339367422</v>
      </c>
      <c r="V297" s="37">
        <f t="shared" si="2928"/>
        <v>0.001128689445</v>
      </c>
      <c r="W297" s="37">
        <f t="shared" si="2929"/>
        <v>0.0006930784715</v>
      </c>
      <c r="X297" s="36"/>
      <c r="Y297" s="37">
        <f t="shared" si="2930"/>
        <v>0.9790790861</v>
      </c>
      <c r="Z297" s="37">
        <f t="shared" si="2931"/>
        <v>0.9585958569</v>
      </c>
      <c r="AA297" s="37">
        <f t="shared" si="2932"/>
        <v>0.0004376846377</v>
      </c>
      <c r="AB297" s="37">
        <f t="shared" si="2933"/>
        <v>0.0004260568194</v>
      </c>
      <c r="AC297" s="36"/>
      <c r="AD297" s="37">
        <f t="shared" si="2934"/>
        <v>0.9660507389</v>
      </c>
      <c r="AE297" s="37">
        <f t="shared" si="2935"/>
        <v>0.9332540301</v>
      </c>
      <c r="AF297" s="37">
        <f t="shared" si="2936"/>
        <v>0.001152552332</v>
      </c>
      <c r="AG297" s="37">
        <f t="shared" si="2937"/>
        <v>0.0007080949896</v>
      </c>
      <c r="AH297" s="36"/>
      <c r="AI297" s="37">
        <f t="shared" si="2938"/>
        <v>0.978776435</v>
      </c>
      <c r="AJ297" s="37">
        <f t="shared" si="2939"/>
        <v>0.9580033097</v>
      </c>
      <c r="AK297" s="37">
        <f t="shared" si="2940"/>
        <v>0.0004504397117</v>
      </c>
      <c r="AL297" s="37">
        <f t="shared" si="2941"/>
        <v>0.0004359340726</v>
      </c>
      <c r="AM297" s="36"/>
      <c r="AN297" s="37">
        <f t="shared" si="2942"/>
        <v>0.9878177857</v>
      </c>
      <c r="AO297" s="37">
        <f t="shared" si="2943"/>
        <v>0.9757839776</v>
      </c>
      <c r="AP297" s="37">
        <f t="shared" si="2944"/>
        <v>0.0001484063464</v>
      </c>
      <c r="AQ297" s="37">
        <f t="shared" si="2945"/>
        <v>0.0003027910356</v>
      </c>
      <c r="AR297" s="36"/>
      <c r="AS297" s="37">
        <f t="shared" si="2946"/>
        <v>1.000483927</v>
      </c>
      <c r="AT297" s="37">
        <f t="shared" si="2947"/>
        <v>1.000968088</v>
      </c>
      <c r="AU297" s="37">
        <f t="shared" si="2948"/>
        <v>0.0000002341852198</v>
      </c>
      <c r="AV297" s="37">
        <f t="shared" si="2949"/>
        <v>0.0001400101909</v>
      </c>
      <c r="AW297" s="36"/>
      <c r="AX297" s="37">
        <f t="shared" si="2950"/>
        <v>0.9879457642</v>
      </c>
      <c r="AY297" s="37">
        <f t="shared" si="2951"/>
        <v>0.9760368329</v>
      </c>
      <c r="AZ297" s="37">
        <f t="shared" si="2952"/>
        <v>0.0001453046014</v>
      </c>
      <c r="BA297" s="37">
        <f t="shared" si="2953"/>
        <v>0.0002990643419</v>
      </c>
      <c r="BB297" s="36"/>
      <c r="BC297" s="37">
        <f t="shared" si="2954"/>
        <v>1.000623213</v>
      </c>
      <c r="BD297" s="37">
        <f t="shared" si="2955"/>
        <v>1.001246814</v>
      </c>
      <c r="BE297" s="37">
        <f t="shared" si="2956"/>
        <v>0.0000003883942235</v>
      </c>
      <c r="BF297" s="37">
        <f t="shared" si="2957"/>
        <v>0.0001372874343</v>
      </c>
      <c r="BG297" s="36"/>
      <c r="BH297" s="37">
        <f t="shared" si="2958"/>
        <v>0.9959808926</v>
      </c>
      <c r="BI297" s="37">
        <f t="shared" si="2959"/>
        <v>0.9919779384</v>
      </c>
      <c r="BJ297" s="37">
        <f t="shared" si="2960"/>
        <v>0.00001615322428</v>
      </c>
      <c r="BK297" s="37">
        <f t="shared" si="2961"/>
        <v>0.0003014156765</v>
      </c>
      <c r="BL297" s="36"/>
      <c r="BM297" s="37">
        <f t="shared" si="2962"/>
        <v>0.9714297986</v>
      </c>
      <c r="BN297" s="37">
        <f t="shared" si="2963"/>
        <v>0.9436758537</v>
      </c>
      <c r="BO297" s="37">
        <f t="shared" si="2964"/>
        <v>0.0008162564052</v>
      </c>
      <c r="BP297" s="37">
        <f t="shared" si="2965"/>
        <v>0.0004430268158</v>
      </c>
      <c r="BQ297" s="4"/>
    </row>
    <row r="298">
      <c r="A298" s="51" t="s">
        <v>271</v>
      </c>
      <c r="B298" s="2"/>
      <c r="C298" s="2"/>
      <c r="D298" s="2"/>
      <c r="E298" s="2"/>
      <c r="F298" s="2"/>
      <c r="G298" s="2"/>
      <c r="H298" s="3"/>
      <c r="I298" s="34" t="s">
        <v>43</v>
      </c>
      <c r="J298" s="34" t="s">
        <v>44</v>
      </c>
      <c r="K298" s="34" t="s">
        <v>45</v>
      </c>
      <c r="L298" s="34" t="s">
        <v>46</v>
      </c>
      <c r="M298" s="34" t="s">
        <v>47</v>
      </c>
      <c r="N298" s="34" t="s">
        <v>48</v>
      </c>
      <c r="O298" s="34" t="s">
        <v>49</v>
      </c>
      <c r="P298" s="34" t="s">
        <v>50</v>
      </c>
      <c r="Q298" s="34" t="s">
        <v>51</v>
      </c>
      <c r="R298" s="34" t="s">
        <v>52</v>
      </c>
      <c r="S298" s="4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6"/>
      <c r="BO298" s="36"/>
      <c r="BP298" s="36"/>
      <c r="BQ298" s="36"/>
    </row>
    <row r="299">
      <c r="A299" s="28">
        <v>4.0</v>
      </c>
      <c r="B299" s="52" t="s">
        <v>272</v>
      </c>
      <c r="C299" s="52" t="s">
        <v>273</v>
      </c>
      <c r="D299" s="48">
        <v>138218.0</v>
      </c>
      <c r="E299" s="48">
        <v>0.29</v>
      </c>
      <c r="F299" s="29"/>
      <c r="G299" s="29"/>
      <c r="H299" s="32" t="s">
        <v>274</v>
      </c>
      <c r="I299" s="27">
        <v>136850.700473</v>
      </c>
      <c r="J299" s="27">
        <v>139546.747305</v>
      </c>
      <c r="K299" s="27">
        <v>136882.919691</v>
      </c>
      <c r="L299" s="27">
        <v>139572.490269</v>
      </c>
      <c r="M299" s="27">
        <v>136675.363031</v>
      </c>
      <c r="N299" s="27">
        <v>138995.674807</v>
      </c>
      <c r="O299" s="27">
        <v>136689.566497</v>
      </c>
      <c r="P299" s="27">
        <v>139007.144031</v>
      </c>
      <c r="Q299" s="27">
        <v>139523.421639</v>
      </c>
      <c r="R299" s="27">
        <v>138702.599114</v>
      </c>
      <c r="S299" s="4"/>
      <c r="T299" s="37">
        <f t="shared" ref="T299:T301" si="2966">I299/$D299</f>
        <v>0.9901076594</v>
      </c>
      <c r="U299" s="37">
        <f t="shared" ref="U299:U301" si="2967">T299^2</f>
        <v>0.9803131773</v>
      </c>
      <c r="V299" s="37">
        <f t="shared" ref="V299:V301" si="2968">(T299-1)^2</f>
        <v>0.00009785840168</v>
      </c>
      <c r="W299" s="37">
        <f t="shared" ref="W299:W301" si="2969">(T299*T$3-1)^2</f>
        <v>0.000005975308505</v>
      </c>
      <c r="X299" s="36"/>
      <c r="Y299" s="37">
        <f t="shared" ref="Y299:Y301" si="2970">J299/$D299</f>
        <v>1.009613417</v>
      </c>
      <c r="Z299" s="37">
        <f t="shared" ref="Z299:Z301" si="2971">Y299^2</f>
        <v>1.019319252</v>
      </c>
      <c r="AA299" s="37">
        <f t="shared" ref="AA299:AA301" si="2972">(Y299-1)^2</f>
        <v>0.00009241779116</v>
      </c>
      <c r="AB299" s="37">
        <f t="shared" ref="AB299:AB301" si="2973">(Y299*Y$3-1)^2</f>
        <v>0.00009804786939</v>
      </c>
      <c r="AC299" s="36"/>
      <c r="AD299" s="37">
        <f t="shared" ref="AD299:AD301" si="2974">K299/$D299</f>
        <v>0.9903407638</v>
      </c>
      <c r="AE299" s="37">
        <f t="shared" ref="AE299:AE301" si="2975">AD299^2</f>
        <v>0.9807748284</v>
      </c>
      <c r="AF299" s="37">
        <f t="shared" ref="AF299:AF301" si="2976">(AD299-1)^2</f>
        <v>0.00009330084395</v>
      </c>
      <c r="AG299" s="37">
        <f t="shared" ref="AG299:AG301" si="2977">(AD299*AD$3-1)^2</f>
        <v>0.000004560339062</v>
      </c>
      <c r="AH299" s="36"/>
      <c r="AI299" s="37">
        <f t="shared" ref="AI299:AI301" si="2978">L299/$D299</f>
        <v>1.009799666</v>
      </c>
      <c r="AJ299" s="37">
        <f t="shared" ref="AJ299:AJ301" si="2979">AI299^2</f>
        <v>1.019695366</v>
      </c>
      <c r="AK299" s="37">
        <f t="shared" ref="AK299:AK301" si="2980">(AI299-1)^2</f>
        <v>0.00009603345851</v>
      </c>
      <c r="AL299" s="37">
        <f t="shared" ref="AL299:AL301" si="2981">(AI299*AI$3-1)^2</f>
        <v>0.0001031264052</v>
      </c>
      <c r="AM299" s="36"/>
      <c r="AN299" s="37">
        <f t="shared" ref="AN299:AN301" si="2982">M299/$D299</f>
        <v>0.9888391022</v>
      </c>
      <c r="AO299" s="37">
        <f t="shared" ref="AO299:AO301" si="2983">AN299^2</f>
        <v>0.9778027701</v>
      </c>
      <c r="AP299" s="37">
        <f t="shared" ref="AP299:AP301" si="2984">(AN299-1)^2</f>
        <v>0.0001245656392</v>
      </c>
      <c r="AQ299" s="37">
        <f t="shared" ref="AQ299:AQ301" si="2985">(AN299*AN$3-1)^2</f>
        <v>0.0002684672709</v>
      </c>
      <c r="AR299" s="36"/>
      <c r="AS299" s="37">
        <f t="shared" ref="AS299:AS301" si="2986">N299/$D299</f>
        <v>1.005626437</v>
      </c>
      <c r="AT299" s="37">
        <f t="shared" ref="AT299:AT301" si="2987">AS299^2</f>
        <v>1.01128453</v>
      </c>
      <c r="AU299" s="37">
        <f t="shared" ref="AU299:AU301" si="2988">(AS299-1)^2</f>
        <v>0.00003165678825</v>
      </c>
      <c r="AV299" s="37">
        <f t="shared" ref="AV299:AV301" si="2989">(AS299*AS$3-1)^2</f>
        <v>0.0000456082454</v>
      </c>
      <c r="AW299" s="36"/>
      <c r="AX299" s="37">
        <f t="shared" ref="AX299:AX301" si="2990">O299/$D299</f>
        <v>0.9889418636</v>
      </c>
      <c r="AY299" s="37">
        <f t="shared" ref="AY299:AY301" si="2991">AX299^2</f>
        <v>0.9780060095</v>
      </c>
      <c r="AZ299" s="37">
        <f t="shared" ref="AZ299:AZ301" si="2992">(AX299-1)^2</f>
        <v>0.0001222823816</v>
      </c>
      <c r="BA299" s="37">
        <f t="shared" ref="BA299:BA301" si="2993">(AX299*AX$3-1)^2</f>
        <v>0.0002657767217</v>
      </c>
      <c r="BB299" s="36"/>
      <c r="BC299" s="37">
        <f t="shared" ref="BC299:BC301" si="2994">P299/$D299</f>
        <v>1.005709416</v>
      </c>
      <c r="BD299" s="37">
        <f t="shared" ref="BD299:BD301" si="2995">BC299^2</f>
        <v>1.011451429</v>
      </c>
      <c r="BE299" s="37">
        <f t="shared" ref="BE299:BE301" si="2996">(BC299-1)^2</f>
        <v>0.00003259742861</v>
      </c>
      <c r="BF299" s="37">
        <f t="shared" ref="BF299:BF301" si="2997">(BC299*BC$3-1)^2</f>
        <v>0.00004480287123</v>
      </c>
      <c r="BG299" s="36"/>
      <c r="BH299" s="37">
        <f t="shared" ref="BH299:BH301" si="2998">Q299/$D299</f>
        <v>1.009444657</v>
      </c>
      <c r="BI299" s="37">
        <f t="shared" ref="BI299:BI301" si="2999">BH299^2</f>
        <v>1.018978516</v>
      </c>
      <c r="BJ299" s="37">
        <f t="shared" ref="BJ299:BJ301" si="3000">(BH299-1)^2</f>
        <v>0.00008920155101</v>
      </c>
      <c r="BK299" s="37">
        <f t="shared" ref="BK299:BK301" si="3001">(BH299*BH$3-1)^2</f>
        <v>0.00001662946222</v>
      </c>
      <c r="BL299" s="36"/>
      <c r="BM299" s="37">
        <f t="shared" ref="BM299:BM301" si="3002">R299/$D299</f>
        <v>1.003506049</v>
      </c>
      <c r="BN299" s="37">
        <f t="shared" ref="BN299:BN301" si="3003">BM299^2</f>
        <v>1.007024391</v>
      </c>
      <c r="BO299" s="37">
        <f t="shared" ref="BO299:BO301" si="3004">(BM299-1)^2</f>
        <v>0.00001229238128</v>
      </c>
      <c r="BP299" s="37">
        <f t="shared" ref="BP299:BP301" si="3005">(BM299*BM$3-1)^2</f>
        <v>0.0001271576933</v>
      </c>
      <c r="BQ299" s="4"/>
    </row>
    <row r="300">
      <c r="A300" s="33">
        <v>75.0</v>
      </c>
      <c r="B300" s="36"/>
      <c r="C300" s="36"/>
      <c r="D300" s="48">
        <v>27487.736</v>
      </c>
      <c r="E300" s="48">
        <v>0.075</v>
      </c>
      <c r="F300" s="29"/>
      <c r="G300" s="29"/>
      <c r="H300" s="4"/>
      <c r="I300" s="27">
        <v>27441.105305</v>
      </c>
      <c r="J300" s="27">
        <v>27608.798808</v>
      </c>
      <c r="K300" s="27">
        <v>27433.093279</v>
      </c>
      <c r="L300" s="27">
        <v>27600.392182</v>
      </c>
      <c r="M300" s="27">
        <v>27541.630669</v>
      </c>
      <c r="N300" s="27">
        <v>27711.691084</v>
      </c>
      <c r="O300" s="27">
        <v>27538.702389</v>
      </c>
      <c r="P300" s="27">
        <v>27708.694567</v>
      </c>
      <c r="Q300" s="27">
        <v>27749.636691</v>
      </c>
      <c r="R300" s="27">
        <v>27588.267125</v>
      </c>
      <c r="S300" s="4"/>
      <c r="T300" s="37">
        <f t="shared" si="2966"/>
        <v>0.9983035818</v>
      </c>
      <c r="U300" s="37">
        <f t="shared" si="2967"/>
        <v>0.9966100415</v>
      </c>
      <c r="V300" s="37">
        <f t="shared" si="2968"/>
        <v>0.000002877834632</v>
      </c>
      <c r="W300" s="37">
        <f t="shared" si="2969"/>
        <v>0.00003379248303</v>
      </c>
      <c r="X300" s="36"/>
      <c r="Y300" s="37">
        <f t="shared" si="2970"/>
        <v>1.004404248</v>
      </c>
      <c r="Z300" s="37">
        <f t="shared" si="2971"/>
        <v>1.008827894</v>
      </c>
      <c r="AA300" s="37">
        <f t="shared" si="2972"/>
        <v>0.00001939740099</v>
      </c>
      <c r="AB300" s="37">
        <f t="shared" si="2973"/>
        <v>0.00002200787081</v>
      </c>
      <c r="AC300" s="36"/>
      <c r="AD300" s="37">
        <f t="shared" si="2974"/>
        <v>0.9980121054</v>
      </c>
      <c r="AE300" s="37">
        <f t="shared" si="2975"/>
        <v>0.9960281626</v>
      </c>
      <c r="AF300" s="37">
        <f t="shared" si="2976"/>
        <v>0.000003951724802</v>
      </c>
      <c r="AG300" s="37">
        <f t="shared" si="2977"/>
        <v>0.00003129425382</v>
      </c>
      <c r="AH300" s="36"/>
      <c r="AI300" s="37">
        <f t="shared" si="2978"/>
        <v>1.004098416</v>
      </c>
      <c r="AJ300" s="37">
        <f t="shared" si="2979"/>
        <v>1.008213629</v>
      </c>
      <c r="AK300" s="37">
        <f t="shared" si="2980"/>
        <v>0.00001679701519</v>
      </c>
      <c r="AL300" s="37">
        <f t="shared" si="2981"/>
        <v>0.00001981905996</v>
      </c>
      <c r="AM300" s="36"/>
      <c r="AN300" s="37">
        <f t="shared" si="2982"/>
        <v>1.001960681</v>
      </c>
      <c r="AO300" s="37">
        <f t="shared" si="2983"/>
        <v>1.003925205</v>
      </c>
      <c r="AP300" s="37">
        <f t="shared" si="2984"/>
        <v>0.000003844268171</v>
      </c>
      <c r="AQ300" s="37">
        <f t="shared" si="2985"/>
        <v>0.00001110698493</v>
      </c>
      <c r="AR300" s="36"/>
      <c r="AS300" s="37">
        <f t="shared" si="2986"/>
        <v>1.008147455</v>
      </c>
      <c r="AT300" s="37">
        <f t="shared" si="2987"/>
        <v>1.01636129</v>
      </c>
      <c r="AU300" s="37">
        <f t="shared" si="2988"/>
        <v>0.00006638101817</v>
      </c>
      <c r="AV300" s="37">
        <f t="shared" si="2989"/>
        <v>0.00001817661953</v>
      </c>
      <c r="AW300" s="36"/>
      <c r="AX300" s="37">
        <f t="shared" si="2990"/>
        <v>1.00185415</v>
      </c>
      <c r="AY300" s="37">
        <f t="shared" si="2991"/>
        <v>1.003711738</v>
      </c>
      <c r="AZ300" s="37">
        <f t="shared" si="2992"/>
        <v>0.000003437872667</v>
      </c>
      <c r="BA300" s="37">
        <f t="shared" si="2993"/>
        <v>0.00001196363917</v>
      </c>
      <c r="BB300" s="36"/>
      <c r="BC300" s="37">
        <f t="shared" si="2994"/>
        <v>1.008038442</v>
      </c>
      <c r="BD300" s="37">
        <f t="shared" si="2995"/>
        <v>1.0161415</v>
      </c>
      <c r="BE300" s="37">
        <f t="shared" si="2996"/>
        <v>0.00006461654713</v>
      </c>
      <c r="BF300" s="37">
        <f t="shared" si="2997"/>
        <v>0.0000193001303</v>
      </c>
      <c r="BG300" s="36"/>
      <c r="BH300" s="37">
        <f t="shared" si="2998"/>
        <v>1.009527911</v>
      </c>
      <c r="BI300" s="37">
        <f t="shared" si="2999"/>
        <v>1.019146602</v>
      </c>
      <c r="BJ300" s="37">
        <f t="shared" si="3000"/>
        <v>0.00009078108026</v>
      </c>
      <c r="BK300" s="37">
        <f t="shared" si="3001"/>
        <v>0.00001596630344</v>
      </c>
      <c r="BL300" s="36"/>
      <c r="BM300" s="37">
        <f t="shared" si="3002"/>
        <v>1.003657308</v>
      </c>
      <c r="BN300" s="37">
        <f t="shared" si="3003"/>
        <v>1.007327993</v>
      </c>
      <c r="BO300" s="37">
        <f t="shared" si="3004"/>
        <v>0.000013375904</v>
      </c>
      <c r="BP300" s="37">
        <f t="shared" si="3005"/>
        <v>0.0001306186649</v>
      </c>
      <c r="BQ300" s="4"/>
    </row>
    <row r="301">
      <c r="B301" s="36"/>
      <c r="C301" s="36"/>
      <c r="D301" s="48">
        <v>22878.52</v>
      </c>
      <c r="E301" s="48">
        <v>0.08</v>
      </c>
      <c r="F301" s="29"/>
      <c r="G301" s="29"/>
      <c r="H301" s="4"/>
      <c r="I301" s="27">
        <v>22857.710188</v>
      </c>
      <c r="J301" s="27">
        <v>23048.700209</v>
      </c>
      <c r="K301" s="27">
        <v>22853.049051</v>
      </c>
      <c r="L301" s="27">
        <v>23043.542785</v>
      </c>
      <c r="M301" s="27">
        <v>22922.489843</v>
      </c>
      <c r="N301" s="27">
        <v>23105.189034</v>
      </c>
      <c r="O301" s="27">
        <v>22920.860805</v>
      </c>
      <c r="P301" s="27">
        <v>23103.42274</v>
      </c>
      <c r="Q301" s="27">
        <v>23146.131834</v>
      </c>
      <c r="R301" s="27">
        <v>23011.272007</v>
      </c>
      <c r="S301" s="4"/>
      <c r="T301" s="37">
        <f t="shared" si="2966"/>
        <v>0.9990904214</v>
      </c>
      <c r="U301" s="37">
        <f t="shared" si="2967"/>
        <v>0.9981816701</v>
      </c>
      <c r="V301" s="37">
        <f t="shared" si="2968"/>
        <v>0.0000008273332143</v>
      </c>
      <c r="W301" s="37">
        <f t="shared" si="2969"/>
        <v>0.00004363776502</v>
      </c>
      <c r="X301" s="36"/>
      <c r="Y301" s="37">
        <f t="shared" si="2970"/>
        <v>1.007438427</v>
      </c>
      <c r="Z301" s="37">
        <f t="shared" si="2971"/>
        <v>1.014932185</v>
      </c>
      <c r="AA301" s="37">
        <f t="shared" si="2972"/>
        <v>0.00005533020151</v>
      </c>
      <c r="AB301" s="37">
        <f t="shared" si="2973"/>
        <v>0.00005969572744</v>
      </c>
      <c r="AC301" s="36"/>
      <c r="AD301" s="37">
        <f t="shared" si="2974"/>
        <v>0.9988866872</v>
      </c>
      <c r="AE301" s="37">
        <f t="shared" si="2975"/>
        <v>0.9977746139</v>
      </c>
      <c r="AF301" s="37">
        <f t="shared" si="2976"/>
        <v>0.000001239465375</v>
      </c>
      <c r="AG301" s="37">
        <f t="shared" si="2977"/>
        <v>0.00004193019393</v>
      </c>
      <c r="AH301" s="36"/>
      <c r="AI301" s="37">
        <f t="shared" si="2978"/>
        <v>1.007213001</v>
      </c>
      <c r="AJ301" s="37">
        <f t="shared" si="2979"/>
        <v>1.014478029</v>
      </c>
      <c r="AK301" s="37">
        <f t="shared" si="2980"/>
        <v>0.00005202738176</v>
      </c>
      <c r="AL301" s="37">
        <f t="shared" si="2981"/>
        <v>0.00005726768167</v>
      </c>
      <c r="AM301" s="36"/>
      <c r="AN301" s="37">
        <f t="shared" si="2982"/>
        <v>1.001921883</v>
      </c>
      <c r="AO301" s="37">
        <f t="shared" si="2983"/>
        <v>1.00384746</v>
      </c>
      <c r="AP301" s="37">
        <f t="shared" si="2984"/>
        <v>0.000003693634996</v>
      </c>
      <c r="AQ301" s="37">
        <f t="shared" si="2985"/>
        <v>0.00001136570906</v>
      </c>
      <c r="AR301" s="36"/>
      <c r="AS301" s="37">
        <f t="shared" si="2986"/>
        <v>1.009907504</v>
      </c>
      <c r="AT301" s="37">
        <f t="shared" si="2987"/>
        <v>1.019913167</v>
      </c>
      <c r="AU301" s="37">
        <f t="shared" si="2988"/>
        <v>0.00009815864035</v>
      </c>
      <c r="AV301" s="37">
        <f t="shared" si="2989"/>
        <v>0.000006375737833</v>
      </c>
      <c r="AW301" s="36"/>
      <c r="AX301" s="37">
        <f t="shared" si="2990"/>
        <v>1.001850679</v>
      </c>
      <c r="AY301" s="37">
        <f t="shared" si="2991"/>
        <v>1.003704784</v>
      </c>
      <c r="AZ301" s="37">
        <f t="shared" si="2992"/>
        <v>0.000003425014134</v>
      </c>
      <c r="BA301" s="37">
        <f t="shared" si="2993"/>
        <v>0.00001198753336</v>
      </c>
      <c r="BB301" s="36"/>
      <c r="BC301" s="37">
        <f t="shared" si="2994"/>
        <v>1.009830301</v>
      </c>
      <c r="BD301" s="37">
        <f t="shared" si="2995"/>
        <v>1.019757237</v>
      </c>
      <c r="BE301" s="37">
        <f t="shared" si="2996"/>
        <v>0.00009663481944</v>
      </c>
      <c r="BF301" s="37">
        <f t="shared" si="2997"/>
        <v>0.000006882386058</v>
      </c>
      <c r="BG301" s="36"/>
      <c r="BH301" s="37">
        <f t="shared" si="2998"/>
        <v>1.011697078</v>
      </c>
      <c r="BI301" s="37">
        <f t="shared" si="2999"/>
        <v>1.023530978</v>
      </c>
      <c r="BJ301" s="37">
        <f t="shared" si="3000"/>
        <v>0.0001368216348</v>
      </c>
      <c r="BK301" s="37">
        <f t="shared" si="3001"/>
        <v>0.000003443535475</v>
      </c>
      <c r="BL301" s="36"/>
      <c r="BM301" s="37">
        <f t="shared" si="3002"/>
        <v>1.005802474</v>
      </c>
      <c r="BN301" s="37">
        <f t="shared" si="3003"/>
        <v>1.011638616</v>
      </c>
      <c r="BO301" s="37">
        <f t="shared" si="3004"/>
        <v>0.00003366869922</v>
      </c>
      <c r="BP301" s="37">
        <f t="shared" si="3005"/>
        <v>0.0001847051705</v>
      </c>
      <c r="BQ301" s="4"/>
    </row>
    <row r="302">
      <c r="A302" s="37"/>
      <c r="B302" s="36"/>
      <c r="C302" s="36"/>
      <c r="D302" s="53"/>
      <c r="E302" s="53"/>
      <c r="F302" s="39"/>
      <c r="G302" s="39"/>
      <c r="H302" s="39"/>
      <c r="I302" s="34" t="s">
        <v>43</v>
      </c>
      <c r="J302" s="34" t="s">
        <v>44</v>
      </c>
      <c r="K302" s="34" t="s">
        <v>45</v>
      </c>
      <c r="L302" s="34" t="s">
        <v>46</v>
      </c>
      <c r="M302" s="34" t="s">
        <v>47</v>
      </c>
      <c r="N302" s="34" t="s">
        <v>48</v>
      </c>
      <c r="O302" s="34" t="s">
        <v>49</v>
      </c>
      <c r="P302" s="34" t="s">
        <v>50</v>
      </c>
      <c r="Q302" s="34" t="s">
        <v>51</v>
      </c>
      <c r="R302" s="34" t="s">
        <v>52</v>
      </c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</row>
    <row r="303">
      <c r="A303" s="28">
        <v>5.0</v>
      </c>
      <c r="B303" s="52" t="s">
        <v>275</v>
      </c>
      <c r="C303" s="52" t="s">
        <v>276</v>
      </c>
      <c r="D303" s="54">
        <f t="shared" ref="D303:E303" si="3006">29979.2458 * F303</f>
        <v>157151.2065</v>
      </c>
      <c r="E303" s="54">
        <f t="shared" si="3006"/>
        <v>809.4396366</v>
      </c>
      <c r="F303" s="24">
        <v>5.242</v>
      </c>
      <c r="G303" s="24">
        <v>0.027</v>
      </c>
      <c r="H303" s="32" t="s">
        <v>277</v>
      </c>
      <c r="I303" s="27">
        <v>156560.642917</v>
      </c>
      <c r="J303" s="27">
        <v>158884.797072</v>
      </c>
      <c r="K303" s="27">
        <v>156589.56557</v>
      </c>
      <c r="L303" s="27">
        <v>158905.854741</v>
      </c>
      <c r="M303" s="27">
        <v>156954.737166</v>
      </c>
      <c r="N303" s="27">
        <v>158857.571306</v>
      </c>
      <c r="O303" s="27">
        <v>156969.509354</v>
      </c>
      <c r="P303" s="27">
        <v>158870.978381</v>
      </c>
      <c r="Q303" s="27">
        <v>159752.069493</v>
      </c>
      <c r="R303" s="27">
        <v>158172.041147</v>
      </c>
      <c r="S303" s="4"/>
      <c r="T303" s="4">
        <f t="shared" ref="T303:T305" si="3008">I303/$D303</f>
        <v>0.9962420679</v>
      </c>
      <c r="U303" s="4">
        <f t="shared" ref="U303:U305" si="3009">T303^2</f>
        <v>0.9924982578</v>
      </c>
      <c r="V303" s="4">
        <f t="shared" ref="V303:V305" si="3010">(T303-1)^2</f>
        <v>0.00001412205382</v>
      </c>
      <c r="W303" s="4">
        <f t="shared" ref="W303:W305" si="3011">(T303*T$3-1)^2</f>
        <v>0.00001395850999</v>
      </c>
      <c r="X303" s="4"/>
      <c r="Y303" s="4">
        <f t="shared" ref="Y303:Y305" si="3012">J303/$D303</f>
        <v>1.011031354</v>
      </c>
      <c r="Z303" s="4">
        <f t="shared" ref="Z303:Z305" si="3013">Y303^2</f>
        <v>1.022184399</v>
      </c>
      <c r="AA303" s="4">
        <f t="shared" ref="AA303:AA305" si="3014">(Y303-1)^2</f>
        <v>0.0001216907708</v>
      </c>
      <c r="AB303" s="4">
        <f t="shared" ref="AB303:AB305" si="3015">(Y303*Y$3-1)^2</f>
        <v>0.000128148158</v>
      </c>
      <c r="AC303" s="4"/>
      <c r="AD303" s="4">
        <f t="shared" ref="AD303:AD305" si="3016">K303/$D303</f>
        <v>0.9964261113</v>
      </c>
      <c r="AE303" s="4">
        <f t="shared" ref="AE303:AE305" si="3017">AD303^2</f>
        <v>0.9928649954</v>
      </c>
      <c r="AF303" s="4">
        <f t="shared" ref="AF303:AF305" si="3018">(AD303-1)^2</f>
        <v>0.0000127726801</v>
      </c>
      <c r="AG303" s="4">
        <f t="shared" ref="AG303:AG305" si="3019">(AD303*AD$3-1)^2</f>
        <v>0.0000159686845</v>
      </c>
      <c r="AH303" s="4"/>
      <c r="AI303" s="4">
        <f t="shared" ref="AI303:AI305" si="3020">L303/$D303</f>
        <v>1.01116535</v>
      </c>
      <c r="AJ303" s="4">
        <f t="shared" ref="AJ303:AJ305" si="3021">AI303^2</f>
        <v>1.022455365</v>
      </c>
      <c r="AK303" s="4">
        <f t="shared" ref="AK303:AK305" si="3022">(AI303-1)^2</f>
        <v>0.0001246650455</v>
      </c>
      <c r="AL303" s="4">
        <f t="shared" ref="AL303:AL305" si="3023">(AI303*AI$3-1)^2</f>
        <v>0.0001327399363</v>
      </c>
      <c r="AM303" s="4"/>
      <c r="AN303" s="4">
        <f t="shared" ref="AN303:AN305" si="3024">M303/$D303</f>
        <v>0.9987498071</v>
      </c>
      <c r="AO303" s="4">
        <f t="shared" ref="AO303:AO305" si="3025">AN303^2</f>
        <v>0.9975011772</v>
      </c>
      <c r="AP303" s="4">
        <f t="shared" ref="AP303:AP305" si="3026">(AN303-1)^2</f>
        <v>0.000001562982208</v>
      </c>
      <c r="AQ303" s="4">
        <f t="shared" ref="AQ303:AQ305" si="3027">(AN303*AN$3-1)^2</f>
        <v>0.00004259682858</v>
      </c>
      <c r="AR303" s="4"/>
      <c r="AS303" s="4">
        <f t="shared" ref="AS303:AS305" si="3028">N303/$D303</f>
        <v>1.010858108</v>
      </c>
      <c r="AT303" s="4">
        <f t="shared" ref="AT303:AT305" si="3029">AS303^2</f>
        <v>1.021834115</v>
      </c>
      <c r="AU303" s="4">
        <f t="shared" ref="AU303:AU305" si="3030">(AS303-1)^2</f>
        <v>0.0001178985163</v>
      </c>
      <c r="AV303" s="4">
        <f t="shared" ref="AV303:AV305" si="3031">(AS303*AS$3-1)^2</f>
        <v>0.000002515778991</v>
      </c>
      <c r="AW303" s="4"/>
      <c r="AX303" s="4">
        <f t="shared" ref="AX303:AX305" si="3032">O303/$D303</f>
        <v>0.998843807</v>
      </c>
      <c r="AY303" s="4">
        <f t="shared" ref="AY303:AY305" si="3033">AX303^2</f>
        <v>0.9976889507</v>
      </c>
      <c r="AZ303" s="4">
        <f t="shared" ref="AZ303:AZ305" si="3034">(AX303-1)^2</f>
        <v>0.000001336782323</v>
      </c>
      <c r="BA303" s="4">
        <f t="shared" ref="BA303:BA305" si="3035">(AX303*AX$3-1)^2</f>
        <v>0.00004164415419</v>
      </c>
      <c r="BB303" s="4"/>
      <c r="BC303" s="4">
        <f t="shared" ref="BC303:BC305" si="3036">P303/$D303</f>
        <v>1.010943422</v>
      </c>
      <c r="BD303" s="4">
        <f t="shared" ref="BD303:BD305" si="3037">BC303^2</f>
        <v>1.022006602</v>
      </c>
      <c r="BE303" s="4">
        <f t="shared" ref="BE303:BE305" si="3038">(BC303-1)^2</f>
        <v>0.0001197584749</v>
      </c>
      <c r="BF303" s="4">
        <f t="shared" ref="BF303:BF305" si="3039">(BC303*BC$3-1)^2</f>
        <v>0.000002322689739</v>
      </c>
      <c r="BG303" s="4"/>
      <c r="BH303" s="4">
        <f t="shared" ref="BH303:BH305" si="3040">Q303/$D303</f>
        <v>1.016550067</v>
      </c>
      <c r="BI303" s="4">
        <f t="shared" ref="BI303:BI305" si="3041">BH303^2</f>
        <v>1.033374039</v>
      </c>
      <c r="BJ303" s="4">
        <f t="shared" ref="BJ303:BJ305" si="3042">(BH303-1)^2</f>
        <v>0.0002739047204</v>
      </c>
      <c r="BK303" s="4">
        <f t="shared" ref="BK303:BK305" si="3043">(BH303*BH$3-1)^2</f>
        <v>0.000008598392388</v>
      </c>
      <c r="BL303" s="4"/>
      <c r="BM303" s="4">
        <f t="shared" ref="BM303:BM305" si="3044">R303/$D303</f>
        <v>1.006495875</v>
      </c>
      <c r="BN303" s="4">
        <f t="shared" ref="BN303:BN305" si="3045">BM303^2</f>
        <v>1.013033947</v>
      </c>
      <c r="BO303" s="4">
        <f t="shared" ref="BO303:BO305" si="3046">(BM303-1)^2</f>
        <v>0.0000421963978</v>
      </c>
      <c r="BP303" s="4">
        <f t="shared" ref="BP303:BP305" si="3047">(BM303*BM$3-1)^2</f>
        <v>0.0002041869269</v>
      </c>
      <c r="BQ303" s="4"/>
    </row>
    <row r="304">
      <c r="A304" s="33">
        <v>76.0</v>
      </c>
      <c r="B304" s="29"/>
      <c r="C304" s="29"/>
      <c r="D304" s="54">
        <f t="shared" ref="D304:E304" si="3007">29979.2458 * F304</f>
        <v>10052.73664</v>
      </c>
      <c r="E304" s="54">
        <f t="shared" si="3007"/>
        <v>0.1199169832</v>
      </c>
      <c r="F304" s="48">
        <v>0.3353232</v>
      </c>
      <c r="G304" s="48">
        <v>4.0E-6</v>
      </c>
      <c r="H304" s="4"/>
      <c r="I304" s="27">
        <v>10058.30115</v>
      </c>
      <c r="J304" s="27">
        <v>10121.510599</v>
      </c>
      <c r="K304" s="27">
        <v>10055.784382</v>
      </c>
      <c r="L304" s="27">
        <v>10118.997062</v>
      </c>
      <c r="M304" s="27">
        <v>10134.813265</v>
      </c>
      <c r="N304" s="27">
        <v>10192.58096</v>
      </c>
      <c r="O304" s="27">
        <v>10134.04856</v>
      </c>
      <c r="P304" s="27">
        <v>10191.812899</v>
      </c>
      <c r="Q304" s="27">
        <v>10225.264739</v>
      </c>
      <c r="R304" s="27">
        <v>10110.000419</v>
      </c>
      <c r="S304" s="4"/>
      <c r="T304" s="4">
        <f t="shared" si="3008"/>
        <v>1.000553532</v>
      </c>
      <c r="U304" s="4">
        <f t="shared" si="3009"/>
        <v>1.001107371</v>
      </c>
      <c r="V304" s="4">
        <f t="shared" si="3010"/>
        <v>0.0000003063980431</v>
      </c>
      <c r="W304" s="4">
        <f t="shared" si="3011"/>
        <v>0.00006528648985</v>
      </c>
      <c r="X304" s="4"/>
      <c r="Y304" s="4">
        <f t="shared" si="3012"/>
        <v>1.006841318</v>
      </c>
      <c r="Z304" s="4">
        <f t="shared" si="3013"/>
        <v>1.013729439</v>
      </c>
      <c r="AA304" s="4">
        <f t="shared" si="3014"/>
        <v>0.00004680362608</v>
      </c>
      <c r="AB304" s="4">
        <f t="shared" si="3015"/>
        <v>0.00005082293487</v>
      </c>
      <c r="AC304" s="4"/>
      <c r="AD304" s="4">
        <f t="shared" si="3016"/>
        <v>1.000303176</v>
      </c>
      <c r="AE304" s="4">
        <f t="shared" si="3017"/>
        <v>1.000606444</v>
      </c>
      <c r="AF304" s="4">
        <f t="shared" si="3018"/>
        <v>0.00000009191558295</v>
      </c>
      <c r="AG304" s="4">
        <f t="shared" si="3019"/>
        <v>0.00006245112886</v>
      </c>
      <c r="AH304" s="4"/>
      <c r="AI304" s="4">
        <f t="shared" si="3020"/>
        <v>1.006591282</v>
      </c>
      <c r="AJ304" s="4">
        <f t="shared" si="3021"/>
        <v>1.01322601</v>
      </c>
      <c r="AK304" s="4">
        <f t="shared" si="3022"/>
        <v>0.0000434450046</v>
      </c>
      <c r="AL304" s="4">
        <f t="shared" si="3023"/>
        <v>0.00004824141578</v>
      </c>
      <c r="AM304" s="4"/>
      <c r="AN304" s="4">
        <f t="shared" si="3024"/>
        <v>1.008164606</v>
      </c>
      <c r="AO304" s="4">
        <f t="shared" si="3025"/>
        <v>1.016395872</v>
      </c>
      <c r="AP304" s="4">
        <f t="shared" si="3026"/>
        <v>0.00006666078449</v>
      </c>
      <c r="AQ304" s="4">
        <f t="shared" si="3027"/>
        <v>0.000008056714068</v>
      </c>
      <c r="AR304" s="4"/>
      <c r="AS304" s="4">
        <f t="shared" si="3028"/>
        <v>1.01391107</v>
      </c>
      <c r="AT304" s="4">
        <f t="shared" si="3029"/>
        <v>1.028015658</v>
      </c>
      <c r="AU304" s="4">
        <f t="shared" si="3030"/>
        <v>0.0001935178733</v>
      </c>
      <c r="AV304" s="4">
        <f t="shared" si="3031"/>
        <v>0.000002042776853</v>
      </c>
      <c r="AW304" s="4"/>
      <c r="AX304" s="4">
        <f t="shared" si="3032"/>
        <v>1.008088536</v>
      </c>
      <c r="AY304" s="4">
        <f t="shared" si="3033"/>
        <v>1.016242497</v>
      </c>
      <c r="AZ304" s="4">
        <f t="shared" si="3034"/>
        <v>0.00006542441878</v>
      </c>
      <c r="BA304" s="4">
        <f t="shared" si="3035"/>
        <v>0.000007521167745</v>
      </c>
      <c r="BB304" s="4"/>
      <c r="BC304" s="4">
        <f t="shared" si="3036"/>
        <v>1.013834667</v>
      </c>
      <c r="BD304" s="4">
        <f t="shared" si="3037"/>
        <v>1.027860732</v>
      </c>
      <c r="BE304" s="4">
        <f t="shared" si="3038"/>
        <v>0.0001913980109</v>
      </c>
      <c r="BF304" s="4">
        <f t="shared" si="3039"/>
        <v>0.000001773030366</v>
      </c>
      <c r="BG304" s="4"/>
      <c r="BH304" s="4">
        <f t="shared" si="3040"/>
        <v>1.017162302</v>
      </c>
      <c r="BI304" s="4">
        <f t="shared" si="3041"/>
        <v>1.034619149</v>
      </c>
      <c r="BJ304" s="4">
        <f t="shared" si="3042"/>
        <v>0.0002945446157</v>
      </c>
      <c r="BK304" s="4">
        <f t="shared" si="3043"/>
        <v>0.00001250566594</v>
      </c>
      <c r="BL304" s="4"/>
      <c r="BM304" s="4">
        <f t="shared" si="3044"/>
        <v>1.005696338</v>
      </c>
      <c r="BN304" s="4">
        <f t="shared" si="3045"/>
        <v>1.011425124</v>
      </c>
      <c r="BO304" s="4">
        <f t="shared" si="3046"/>
        <v>0.00003244826441</v>
      </c>
      <c r="BP304" s="4">
        <f t="shared" si="3047"/>
        <v>0.0001818093693</v>
      </c>
      <c r="BQ304" s="4"/>
    </row>
    <row r="305">
      <c r="B305" s="36"/>
      <c r="C305" s="36"/>
      <c r="D305" s="54">
        <f t="shared" ref="D305:E305" si="3048">29979.2458 * F305</f>
        <v>10052.73664</v>
      </c>
      <c r="E305" s="54">
        <f t="shared" si="3048"/>
        <v>0.1199169832</v>
      </c>
      <c r="F305" s="48">
        <v>0.3353232</v>
      </c>
      <c r="G305" s="48">
        <v>4.0E-6</v>
      </c>
      <c r="H305" s="4"/>
      <c r="I305" s="27">
        <v>10058.293048</v>
      </c>
      <c r="J305" s="27">
        <v>10121.493277</v>
      </c>
      <c r="K305" s="27">
        <v>10055.776217</v>
      </c>
      <c r="L305" s="27">
        <v>10118.979627</v>
      </c>
      <c r="M305" s="27">
        <v>10134.805734</v>
      </c>
      <c r="N305" s="27">
        <v>10192.556778</v>
      </c>
      <c r="O305" s="27">
        <v>10134.041016</v>
      </c>
      <c r="P305" s="27">
        <v>10191.788689</v>
      </c>
      <c r="Q305" s="27">
        <v>10225.20232</v>
      </c>
      <c r="R305" s="27">
        <v>10109.99318</v>
      </c>
      <c r="S305" s="4"/>
      <c r="T305" s="4">
        <f t="shared" si="3008"/>
        <v>1.000552726</v>
      </c>
      <c r="U305" s="4">
        <f t="shared" si="3009"/>
        <v>1.001105758</v>
      </c>
      <c r="V305" s="4">
        <f t="shared" si="3010"/>
        <v>0.0000003055064542</v>
      </c>
      <c r="W305" s="4">
        <f t="shared" si="3011"/>
        <v>0.00006527336838</v>
      </c>
      <c r="X305" s="4"/>
      <c r="Y305" s="4">
        <f t="shared" si="3012"/>
        <v>1.006839594</v>
      </c>
      <c r="Z305" s="4">
        <f t="shared" si="3013"/>
        <v>1.013725969</v>
      </c>
      <c r="AA305" s="4">
        <f t="shared" si="3014"/>
        <v>0.00004678005232</v>
      </c>
      <c r="AB305" s="4">
        <f t="shared" si="3015"/>
        <v>0.0000507983626</v>
      </c>
      <c r="AC305" s="4"/>
      <c r="AD305" s="4">
        <f t="shared" si="3016"/>
        <v>1.000302364</v>
      </c>
      <c r="AE305" s="4">
        <f t="shared" si="3017"/>
        <v>1.000604819</v>
      </c>
      <c r="AF305" s="4">
        <f t="shared" si="3018"/>
        <v>0.00000009142375374</v>
      </c>
      <c r="AG305" s="4">
        <f t="shared" si="3019"/>
        <v>0.00006243819476</v>
      </c>
      <c r="AH305" s="4"/>
      <c r="AI305" s="4">
        <f t="shared" si="3020"/>
        <v>1.006589548</v>
      </c>
      <c r="AJ305" s="4">
        <f t="shared" si="3021"/>
        <v>1.013222518</v>
      </c>
      <c r="AK305" s="4">
        <f t="shared" si="3022"/>
        <v>0.00004342214438</v>
      </c>
      <c r="AL305" s="4">
        <f t="shared" si="3023"/>
        <v>0.00004821731804</v>
      </c>
      <c r="AM305" s="4"/>
      <c r="AN305" s="4">
        <f t="shared" si="3024"/>
        <v>1.008163856</v>
      </c>
      <c r="AO305" s="4">
        <f t="shared" si="3025"/>
        <v>1.016394361</v>
      </c>
      <c r="AP305" s="4">
        <f t="shared" si="3026"/>
        <v>0.00006664855203</v>
      </c>
      <c r="AQ305" s="4">
        <f t="shared" si="3027"/>
        <v>0.000008052484268</v>
      </c>
      <c r="AR305" s="4"/>
      <c r="AS305" s="4">
        <f t="shared" si="3028"/>
        <v>1.013908665</v>
      </c>
      <c r="AT305" s="4">
        <f t="shared" si="3029"/>
        <v>1.02801078</v>
      </c>
      <c r="AU305" s="4">
        <f t="shared" si="3030"/>
        <v>0.0001934509526</v>
      </c>
      <c r="AV305" s="4">
        <f t="shared" si="3031"/>
        <v>0.00000203599095</v>
      </c>
      <c r="AW305" s="4"/>
      <c r="AX305" s="4">
        <f t="shared" si="3032"/>
        <v>1.008087786</v>
      </c>
      <c r="AY305" s="4">
        <f t="shared" si="3033"/>
        <v>1.016240984</v>
      </c>
      <c r="AZ305" s="4">
        <f t="shared" si="3034"/>
        <v>0.00006541227938</v>
      </c>
      <c r="BA305" s="4">
        <f t="shared" si="3035"/>
        <v>0.000007517073992</v>
      </c>
      <c r="BB305" s="4"/>
      <c r="BC305" s="4">
        <f t="shared" si="3036"/>
        <v>1.013832259</v>
      </c>
      <c r="BD305" s="4">
        <f t="shared" si="3037"/>
        <v>1.027855849</v>
      </c>
      <c r="BE305" s="4">
        <f t="shared" si="3038"/>
        <v>0.0001913313807</v>
      </c>
      <c r="BF305" s="4">
        <f t="shared" si="3039"/>
        <v>0.000001766701567</v>
      </c>
      <c r="BG305" s="4"/>
      <c r="BH305" s="4">
        <f t="shared" si="3040"/>
        <v>1.017156093</v>
      </c>
      <c r="BI305" s="4">
        <f t="shared" si="3041"/>
        <v>1.034606518</v>
      </c>
      <c r="BJ305" s="4">
        <f t="shared" si="3042"/>
        <v>0.0002943315275</v>
      </c>
      <c r="BK305" s="4">
        <f t="shared" si="3043"/>
        <v>0.00001246237645</v>
      </c>
      <c r="BL305" s="4"/>
      <c r="BM305" s="4">
        <f t="shared" si="3044"/>
        <v>1.005695618</v>
      </c>
      <c r="BN305" s="4">
        <f t="shared" si="3045"/>
        <v>1.011423675</v>
      </c>
      <c r="BO305" s="4">
        <f t="shared" si="3046"/>
        <v>0.00003244006103</v>
      </c>
      <c r="BP305" s="4">
        <f t="shared" si="3047"/>
        <v>0.0001817898003</v>
      </c>
      <c r="BQ305" s="4"/>
    </row>
    <row r="306">
      <c r="A306" s="4"/>
      <c r="B306" s="36"/>
      <c r="C306" s="36"/>
      <c r="D306" s="36"/>
      <c r="E306" s="36"/>
      <c r="F306" s="36"/>
      <c r="G306" s="36"/>
      <c r="H306" s="4"/>
      <c r="I306" s="34" t="s">
        <v>43</v>
      </c>
      <c r="J306" s="34" t="s">
        <v>44</v>
      </c>
      <c r="K306" s="34" t="s">
        <v>45</v>
      </c>
      <c r="L306" s="34" t="s">
        <v>46</v>
      </c>
      <c r="M306" s="34" t="s">
        <v>47</v>
      </c>
      <c r="N306" s="34" t="s">
        <v>48</v>
      </c>
      <c r="O306" s="34" t="s">
        <v>49</v>
      </c>
      <c r="P306" s="34" t="s">
        <v>50</v>
      </c>
      <c r="Q306" s="34" t="s">
        <v>51</v>
      </c>
      <c r="R306" s="34" t="s">
        <v>52</v>
      </c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</row>
    <row r="307">
      <c r="A307" s="28">
        <v>8.0</v>
      </c>
      <c r="B307" s="52" t="s">
        <v>278</v>
      </c>
      <c r="C307" s="52" t="s">
        <v>279</v>
      </c>
      <c r="D307" s="30">
        <f t="shared" ref="D307:D309" si="3049">29979.2458 * F307</f>
        <v>127631.3327</v>
      </c>
      <c r="E307" s="29"/>
      <c r="F307" s="48">
        <v>4.257323</v>
      </c>
      <c r="G307" s="29"/>
      <c r="H307" s="38" t="s">
        <v>280</v>
      </c>
      <c r="I307" s="27">
        <v>126936.328278</v>
      </c>
      <c r="J307" s="27">
        <v>128332.565386</v>
      </c>
      <c r="K307" s="27">
        <v>126947.973493</v>
      </c>
      <c r="L307" s="27">
        <v>128336.314601</v>
      </c>
      <c r="M307" s="27">
        <v>127491.020248</v>
      </c>
      <c r="N307" s="27">
        <v>128551.718931</v>
      </c>
      <c r="O307" s="27">
        <v>127493.06749</v>
      </c>
      <c r="P307" s="27">
        <v>128551.003551</v>
      </c>
      <c r="Q307" s="27">
        <v>129782.212905</v>
      </c>
      <c r="R307" s="27">
        <v>127429.425737</v>
      </c>
      <c r="S307" s="4"/>
      <c r="T307" s="4">
        <f t="shared" ref="T307:T309" si="3050">I307/$D307</f>
        <v>0.9945545943</v>
      </c>
      <c r="U307" s="4">
        <f t="shared" ref="U307:U309" si="3051">T307^2</f>
        <v>0.989138841</v>
      </c>
      <c r="V307" s="4">
        <f t="shared" ref="V307:V309" si="3052">(T307-1)^2</f>
        <v>0.00002965244346</v>
      </c>
      <c r="W307" s="4">
        <f t="shared" ref="W307:W309" si="3053">(T307*T$3-1)^2</f>
        <v>0.000004145058358</v>
      </c>
      <c r="X307" s="4"/>
      <c r="Y307" s="4">
        <f t="shared" ref="Y307:Y309" si="3054">J307/$D307</f>
        <v>1.005494205</v>
      </c>
      <c r="Z307" s="4">
        <f t="shared" ref="Z307:Z309" si="3055">Y307^2</f>
        <v>1.011018596</v>
      </c>
      <c r="AA307" s="4">
        <f t="shared" ref="AA307:AA309" si="3056">(Y307-1)^2</f>
        <v>0.00003018628969</v>
      </c>
      <c r="AB307" s="4">
        <f t="shared" ref="AB307:AB309" si="3057">(Y307*Y$3-1)^2</f>
        <v>0.00003342601061</v>
      </c>
      <c r="AC307" s="4"/>
      <c r="AD307" s="4">
        <f t="shared" ref="AD307:AD309" si="3058">K307/$D307</f>
        <v>0.9946458353</v>
      </c>
      <c r="AE307" s="4">
        <f t="shared" ref="AE307:AE309" si="3059">AD307^2</f>
        <v>0.9893203377</v>
      </c>
      <c r="AF307" s="4">
        <f t="shared" ref="AF307:AF309" si="3060">(AD307-1)^2</f>
        <v>0.00002866707947</v>
      </c>
      <c r="AG307" s="4">
        <f t="shared" ref="AG307:AG309" si="3061">(AD307*AD$3-1)^2</f>
        <v>0.000004850048809</v>
      </c>
      <c r="AH307" s="4"/>
      <c r="AI307" s="4">
        <f t="shared" ref="AI307:AI309" si="3062">L307/$D307</f>
        <v>1.00552358</v>
      </c>
      <c r="AJ307" s="4">
        <f t="shared" ref="AJ307:AJ309" si="3063">AI307^2</f>
        <v>1.011077671</v>
      </c>
      <c r="AK307" s="4">
        <f t="shared" ref="AK307:AK309" si="3064">(AI307-1)^2</f>
        <v>0.00003050994099</v>
      </c>
      <c r="AL307" s="4">
        <f t="shared" ref="AL307:AL309" si="3065">(AI307*AI$3-1)^2</f>
        <v>0.00003454531435</v>
      </c>
      <c r="AM307" s="4"/>
      <c r="AN307" s="4">
        <f t="shared" ref="AN307:AN309" si="3066">M307/$D307</f>
        <v>0.9989006428</v>
      </c>
      <c r="AO307" s="4">
        <f t="shared" ref="AO307:AO309" si="3067">AN307^2</f>
        <v>0.9978024943</v>
      </c>
      <c r="AP307" s="4">
        <f t="shared" ref="AP307:AP309" si="3068">(AN307-1)^2</f>
        <v>0.000001208586158</v>
      </c>
      <c r="AQ307" s="4">
        <f t="shared" ref="AQ307:AQ309" si="3069">(AN307*AN$3-1)^2</f>
        <v>0.00004066084585</v>
      </c>
      <c r="AR307" s="4"/>
      <c r="AS307" s="4">
        <f t="shared" ref="AS307:AS309" si="3070">N307/$D307</f>
        <v>1.007211288</v>
      </c>
      <c r="AT307" s="4">
        <f t="shared" ref="AT307:AT309" si="3071">AS307^2</f>
        <v>1.014474578</v>
      </c>
      <c r="AU307" s="4">
        <f t="shared" ref="AU307:AU309" si="3072">(AS307-1)^2</f>
        <v>0.00005200267081</v>
      </c>
      <c r="AV307" s="4">
        <f t="shared" ref="AV307:AV309" si="3073">(AS307*AS$3-1)^2</f>
        <v>0.00002691583081</v>
      </c>
      <c r="AW307" s="4"/>
      <c r="AX307" s="4">
        <f t="shared" ref="AX307:AX309" si="3074">O307/$D307</f>
        <v>0.9989166831</v>
      </c>
      <c r="AY307" s="4">
        <f t="shared" ref="AY307:AY309" si="3075">AX307^2</f>
        <v>0.9978345398</v>
      </c>
      <c r="AZ307" s="4">
        <f t="shared" ref="AZ307:AZ309" si="3076">(AX307-1)^2</f>
        <v>0.000001173575461</v>
      </c>
      <c r="BA307" s="4">
        <f t="shared" ref="BA307:BA309" si="3077">(AX307*AX$3-1)^2</f>
        <v>0.00004071382409</v>
      </c>
      <c r="BB307" s="4"/>
      <c r="BC307" s="4">
        <f t="shared" ref="BC307:BC309" si="3078">P307/$D307</f>
        <v>1.007205683</v>
      </c>
      <c r="BD307" s="4">
        <f t="shared" ref="BD307:BD309" si="3079">BC307^2</f>
        <v>1.014463287</v>
      </c>
      <c r="BE307" s="4">
        <f t="shared" ref="BE307:BE309" si="3080">(BC307-1)^2</f>
        <v>0.00005192186297</v>
      </c>
      <c r="BF307" s="4">
        <f t="shared" ref="BF307:BF309" si="3081">(BC307*BC$3-1)^2</f>
        <v>0.00002720332312</v>
      </c>
      <c r="BG307" s="4"/>
      <c r="BH307" s="4">
        <f t="shared" ref="BH307:BH309" si="3082">Q307/$D307</f>
        <v>1.01685229</v>
      </c>
      <c r="BI307" s="4">
        <f t="shared" ref="BI307:BI309" si="3083">BH307^2</f>
        <v>1.03398858</v>
      </c>
      <c r="BJ307" s="4">
        <f t="shared" ref="BJ307:BJ309" si="3084">(BH307-1)^2</f>
        <v>0.00028399968</v>
      </c>
      <c r="BK307" s="4">
        <f t="shared" ref="BK307:BK309" si="3085">(BH307*BH$3-1)^2</f>
        <v>0.0000104359747</v>
      </c>
      <c r="BL307" s="4"/>
      <c r="BM307" s="4">
        <f t="shared" ref="BM307:BM309" si="3086">R307/$D307</f>
        <v>0.9984180457</v>
      </c>
      <c r="BN307" s="4">
        <f t="shared" ref="BN307:BN309" si="3087">BM307^2</f>
        <v>0.9968385941</v>
      </c>
      <c r="BO307" s="4">
        <f t="shared" ref="BO307:BO309" si="3088">(BM307-1)^2</f>
        <v>0.00000250257927</v>
      </c>
      <c r="BP307" s="4">
        <f t="shared" ref="BP307:BP309" si="3089">(BM307*BM$3-1)^2</f>
        <v>0.00003781045872</v>
      </c>
      <c r="BQ307" s="4"/>
    </row>
    <row r="308">
      <c r="A308" s="33">
        <v>77.0</v>
      </c>
      <c r="B308" s="29"/>
      <c r="C308" s="29"/>
      <c r="D308" s="43">
        <f t="shared" si="3049"/>
        <v>24679.87448</v>
      </c>
      <c r="E308" s="29"/>
      <c r="F308" s="48">
        <v>0.823232</v>
      </c>
      <c r="G308" s="29"/>
      <c r="H308" s="4"/>
      <c r="I308" s="27">
        <v>24954.930671</v>
      </c>
      <c r="J308" s="27">
        <v>24734.933424</v>
      </c>
      <c r="K308" s="27">
        <v>24951.525792</v>
      </c>
      <c r="L308" s="27">
        <v>24732.307225</v>
      </c>
      <c r="M308" s="27">
        <v>25251.918846</v>
      </c>
      <c r="N308" s="27">
        <v>25067.187416</v>
      </c>
      <c r="O308" s="27">
        <v>25250.97902</v>
      </c>
      <c r="P308" s="27">
        <v>25068.078649</v>
      </c>
      <c r="Q308" s="27">
        <v>25174.401635</v>
      </c>
      <c r="R308" s="27">
        <v>24591.15079</v>
      </c>
      <c r="S308" s="4"/>
      <c r="T308" s="4">
        <f t="shared" si="3050"/>
        <v>1.011144959</v>
      </c>
      <c r="U308" s="4">
        <f t="shared" si="3051"/>
        <v>1.022414128</v>
      </c>
      <c r="V308" s="4">
        <f t="shared" si="3052"/>
        <v>0.0001242101142</v>
      </c>
      <c r="W308" s="4">
        <f t="shared" si="3053"/>
        <v>0.0003516039145</v>
      </c>
      <c r="X308" s="4"/>
      <c r="Y308" s="4">
        <f t="shared" si="3054"/>
        <v>1.002230925</v>
      </c>
      <c r="Z308" s="4">
        <f t="shared" si="3055"/>
        <v>1.004466827</v>
      </c>
      <c r="AA308" s="4">
        <f t="shared" si="3056"/>
        <v>0.000004977025742</v>
      </c>
      <c r="AB308" s="4">
        <f t="shared" si="3057"/>
        <v>0.000006336852119</v>
      </c>
      <c r="AC308" s="4"/>
      <c r="AD308" s="4">
        <f t="shared" si="3058"/>
        <v>1.011006997</v>
      </c>
      <c r="AE308" s="4">
        <f t="shared" si="3059"/>
        <v>1.022135149</v>
      </c>
      <c r="AF308" s="4">
        <f t="shared" si="3060"/>
        <v>0.0001211539912</v>
      </c>
      <c r="AG308" s="4">
        <f t="shared" si="3061"/>
        <v>0.0003492317184</v>
      </c>
      <c r="AH308" s="4"/>
      <c r="AI308" s="4">
        <f t="shared" si="3062"/>
        <v>1.002124514</v>
      </c>
      <c r="AJ308" s="4">
        <f t="shared" si="3063"/>
        <v>1.004253542</v>
      </c>
      <c r="AK308" s="4">
        <f t="shared" si="3064"/>
        <v>0.000004513561066</v>
      </c>
      <c r="AL308" s="4">
        <f t="shared" si="3065"/>
        <v>0.000006136834925</v>
      </c>
      <c r="AM308" s="4"/>
      <c r="AN308" s="4">
        <f t="shared" si="3066"/>
        <v>1.023178577</v>
      </c>
      <c r="AO308" s="4">
        <f t="shared" si="3067"/>
        <v>1.0468944</v>
      </c>
      <c r="AP308" s="4">
        <f t="shared" si="3068"/>
        <v>0.0005372464254</v>
      </c>
      <c r="AQ308" s="4">
        <f t="shared" si="3069"/>
        <v>0.0003158826235</v>
      </c>
      <c r="AR308" s="4"/>
      <c r="AS308" s="4">
        <f t="shared" si="3070"/>
        <v>1.015693473</v>
      </c>
      <c r="AT308" s="4">
        <f t="shared" si="3071"/>
        <v>1.031633231</v>
      </c>
      <c r="AU308" s="4">
        <f t="shared" si="3072"/>
        <v>0.0002462850869</v>
      </c>
      <c r="AV308" s="4">
        <f t="shared" si="3073"/>
        <v>0.0000101742987</v>
      </c>
      <c r="AW308" s="4"/>
      <c r="AX308" s="4">
        <f t="shared" si="3074"/>
        <v>1.023140496</v>
      </c>
      <c r="AY308" s="4">
        <f t="shared" si="3075"/>
        <v>1.046816475</v>
      </c>
      <c r="AZ308" s="4">
        <f t="shared" si="3076"/>
        <v>0.0005354825644</v>
      </c>
      <c r="BA308" s="4">
        <f t="shared" si="3077"/>
        <v>0.0003138074655</v>
      </c>
      <c r="BB308" s="4"/>
      <c r="BC308" s="4">
        <f t="shared" si="3078"/>
        <v>1.015729584</v>
      </c>
      <c r="BD308" s="4">
        <f t="shared" si="3079"/>
        <v>1.031706589</v>
      </c>
      <c r="BE308" s="4">
        <f t="shared" si="3080"/>
        <v>0.0002474198279</v>
      </c>
      <c r="BF308" s="4">
        <f t="shared" si="3081"/>
        <v>0.0000102598514</v>
      </c>
      <c r="BG308" s="4"/>
      <c r="BH308" s="4">
        <f t="shared" si="3082"/>
        <v>1.020037669</v>
      </c>
      <c r="BI308" s="4">
        <f t="shared" si="3083"/>
        <v>1.040476846</v>
      </c>
      <c r="BJ308" s="4">
        <f t="shared" si="3084"/>
        <v>0.0004015081803</v>
      </c>
      <c r="BK308" s="4">
        <f t="shared" si="3085"/>
        <v>0.00004061746636</v>
      </c>
      <c r="BL308" s="4"/>
      <c r="BM308" s="4">
        <f t="shared" si="3086"/>
        <v>0.9964050187</v>
      </c>
      <c r="BN308" s="4">
        <f t="shared" si="3087"/>
        <v>0.9928229612</v>
      </c>
      <c r="BO308" s="4">
        <f t="shared" si="3088"/>
        <v>0.00001292389089</v>
      </c>
      <c r="BP308" s="4">
        <f t="shared" si="3089"/>
        <v>0.00001697775009</v>
      </c>
      <c r="BQ308" s="4"/>
    </row>
    <row r="309">
      <c r="B309" s="36"/>
      <c r="C309" s="36"/>
      <c r="D309" s="43">
        <f t="shared" si="3049"/>
        <v>23769.58466</v>
      </c>
      <c r="E309" s="29"/>
      <c r="F309" s="48">
        <v>0.792868</v>
      </c>
      <c r="G309" s="29"/>
      <c r="H309" s="4"/>
      <c r="I309" s="27">
        <v>24071.453595</v>
      </c>
      <c r="J309" s="27">
        <v>23876.364612</v>
      </c>
      <c r="K309" s="27">
        <v>24068.34775</v>
      </c>
      <c r="L309" s="27">
        <v>23874.034713</v>
      </c>
      <c r="M309" s="27">
        <v>24357.46388</v>
      </c>
      <c r="N309" s="27">
        <v>24191.403214</v>
      </c>
      <c r="O309" s="27">
        <v>24356.587061</v>
      </c>
      <c r="P309" s="27">
        <v>24192.468389</v>
      </c>
      <c r="Q309" s="27">
        <v>24289.512104</v>
      </c>
      <c r="R309" s="27">
        <v>23741.182027</v>
      </c>
      <c r="S309" s="4"/>
      <c r="T309" s="4">
        <f t="shared" si="3050"/>
        <v>1.012699799</v>
      </c>
      <c r="U309" s="4">
        <f t="shared" si="3051"/>
        <v>1.025560882</v>
      </c>
      <c r="V309" s="4">
        <f t="shared" si="3052"/>
        <v>0.0001612848824</v>
      </c>
      <c r="W309" s="4">
        <f t="shared" si="3053"/>
        <v>0.0004128064837</v>
      </c>
      <c r="X309" s="4"/>
      <c r="Y309" s="4">
        <f t="shared" si="3054"/>
        <v>1.004492294</v>
      </c>
      <c r="Z309" s="4">
        <f t="shared" si="3055"/>
        <v>1.009004768</v>
      </c>
      <c r="AA309" s="4">
        <f t="shared" si="3056"/>
        <v>0.00002018070179</v>
      </c>
      <c r="AB309" s="4">
        <f t="shared" si="3057"/>
        <v>0.0000228419514</v>
      </c>
      <c r="AC309" s="4"/>
      <c r="AD309" s="4">
        <f t="shared" si="3058"/>
        <v>1.012569134</v>
      </c>
      <c r="AE309" s="4">
        <f t="shared" si="3059"/>
        <v>1.025296251</v>
      </c>
      <c r="AF309" s="4">
        <f t="shared" si="3060"/>
        <v>0.0001579831256</v>
      </c>
      <c r="AG309" s="4">
        <f t="shared" si="3061"/>
        <v>0.0004105383785</v>
      </c>
      <c r="AH309" s="4"/>
      <c r="AI309" s="4">
        <f t="shared" si="3062"/>
        <v>1.004394273</v>
      </c>
      <c r="AJ309" s="4">
        <f t="shared" si="3063"/>
        <v>1.008807856</v>
      </c>
      <c r="AK309" s="4">
        <f t="shared" si="3064"/>
        <v>0.00001930963888</v>
      </c>
      <c r="AL309" s="4">
        <f t="shared" si="3065"/>
        <v>0.00002254181052</v>
      </c>
      <c r="AM309" s="4"/>
      <c r="AN309" s="4">
        <f t="shared" si="3066"/>
        <v>1.024732415</v>
      </c>
      <c r="AO309" s="4">
        <f t="shared" si="3067"/>
        <v>1.050076521</v>
      </c>
      <c r="AP309" s="4">
        <f t="shared" si="3068"/>
        <v>0.0006116923286</v>
      </c>
      <c r="AQ309" s="4">
        <f t="shared" si="3069"/>
        <v>0.000373212778</v>
      </c>
      <c r="AR309" s="4"/>
      <c r="AS309" s="4">
        <f t="shared" si="3070"/>
        <v>1.017746147</v>
      </c>
      <c r="AT309" s="4">
        <f t="shared" si="3071"/>
        <v>1.035807221</v>
      </c>
      <c r="AU309" s="4">
        <f t="shared" si="3072"/>
        <v>0.0003149257506</v>
      </c>
      <c r="AV309" s="4">
        <f t="shared" si="3073"/>
        <v>0.00002721837045</v>
      </c>
      <c r="AW309" s="4"/>
      <c r="AX309" s="4">
        <f t="shared" si="3074"/>
        <v>1.024695526</v>
      </c>
      <c r="AY309" s="4">
        <f t="shared" si="3075"/>
        <v>1.050000922</v>
      </c>
      <c r="AZ309" s="4">
        <f t="shared" si="3076"/>
        <v>0.0006098690171</v>
      </c>
      <c r="BA309" s="4">
        <f t="shared" si="3077"/>
        <v>0.0003710013417</v>
      </c>
      <c r="BB309" s="4"/>
      <c r="BC309" s="4">
        <f t="shared" si="3078"/>
        <v>1.01779096</v>
      </c>
      <c r="BD309" s="4">
        <f t="shared" si="3079"/>
        <v>1.035898438</v>
      </c>
      <c r="BE309" s="4">
        <f t="shared" si="3080"/>
        <v>0.000316518258</v>
      </c>
      <c r="BF309" s="4">
        <f t="shared" si="3081"/>
        <v>0.0000274476857</v>
      </c>
      <c r="BG309" s="4"/>
      <c r="BH309" s="4">
        <f t="shared" si="3082"/>
        <v>1.021873645</v>
      </c>
      <c r="BI309" s="4">
        <f t="shared" si="3083"/>
        <v>1.044225745</v>
      </c>
      <c r="BJ309" s="4">
        <f t="shared" si="3084"/>
        <v>0.0004784563243</v>
      </c>
      <c r="BK309" s="4">
        <f t="shared" si="3085"/>
        <v>0.00006698708819</v>
      </c>
      <c r="BL309" s="4"/>
      <c r="BM309" s="4">
        <f t="shared" si="3086"/>
        <v>0.9988050851</v>
      </c>
      <c r="BN309" s="4">
        <f t="shared" si="3087"/>
        <v>0.9976115979</v>
      </c>
      <c r="BO309" s="4">
        <f t="shared" si="3088"/>
        <v>0.000001427821727</v>
      </c>
      <c r="BP309" s="4">
        <f t="shared" si="3089"/>
        <v>0.00004275926906</v>
      </c>
      <c r="BQ309" s="4"/>
    </row>
    <row r="310">
      <c r="A310" s="4"/>
      <c r="B310" s="4"/>
      <c r="C310" s="4"/>
      <c r="D310" s="4"/>
      <c r="E310" s="4"/>
      <c r="F310" s="4"/>
      <c r="G310" s="4"/>
      <c r="H310" s="4"/>
      <c r="I310" s="34" t="s">
        <v>43</v>
      </c>
      <c r="J310" s="34" t="s">
        <v>44</v>
      </c>
      <c r="K310" s="34" t="s">
        <v>45</v>
      </c>
      <c r="L310" s="34" t="s">
        <v>46</v>
      </c>
      <c r="M310" s="34" t="s">
        <v>47</v>
      </c>
      <c r="N310" s="34" t="s">
        <v>48</v>
      </c>
      <c r="O310" s="34" t="s">
        <v>49</v>
      </c>
      <c r="P310" s="34" t="s">
        <v>50</v>
      </c>
      <c r="Q310" s="34" t="s">
        <v>51</v>
      </c>
      <c r="R310" s="34" t="s">
        <v>52</v>
      </c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</row>
    <row r="311">
      <c r="A311" s="28">
        <v>9.0</v>
      </c>
      <c r="B311" s="52" t="s">
        <v>281</v>
      </c>
      <c r="C311" s="52" t="s">
        <v>282</v>
      </c>
      <c r="D311" s="48">
        <v>72716.89738</v>
      </c>
      <c r="E311" s="48">
        <v>2.0E-4</v>
      </c>
      <c r="F311" s="29"/>
      <c r="G311" s="29"/>
      <c r="H311" s="32" t="s">
        <v>283</v>
      </c>
      <c r="I311" s="27">
        <v>73506.497259</v>
      </c>
      <c r="J311" s="27">
        <v>73835.968479</v>
      </c>
      <c r="K311" s="27">
        <v>73502.622042</v>
      </c>
      <c r="L311" s="27">
        <v>73831.837805</v>
      </c>
      <c r="M311" s="27">
        <v>73889.204938</v>
      </c>
      <c r="N311" s="27">
        <v>74101.654071</v>
      </c>
      <c r="O311" s="27">
        <v>73887.023645</v>
      </c>
      <c r="P311" s="27">
        <v>74099.411944</v>
      </c>
      <c r="Q311" s="27">
        <v>74754.379876</v>
      </c>
      <c r="R311" s="27">
        <v>73132.015649</v>
      </c>
      <c r="S311" s="4"/>
      <c r="T311" s="37">
        <f t="shared" ref="T311:T313" si="3090">I311/$D311</f>
        <v>1.010858547</v>
      </c>
      <c r="U311" s="37">
        <f t="shared" ref="U311:U313" si="3091">T311^2</f>
        <v>1.021835003</v>
      </c>
      <c r="V311" s="37">
        <f t="shared" ref="V311:V313" si="3092">(T311-1)^2</f>
        <v>0.0001179080522</v>
      </c>
      <c r="W311" s="37">
        <f t="shared" ref="W311:W313" si="3093">(T311*T$3-1)^2</f>
        <v>0.0003408653156</v>
      </c>
      <c r="X311" s="4"/>
      <c r="Y311" s="37">
        <f t="shared" ref="Y311:Y313" si="3094">J311/$D311</f>
        <v>1.015389423</v>
      </c>
      <c r="Z311" s="37">
        <f t="shared" ref="Z311:Z313" si="3095">Y311^2</f>
        <v>1.031015681</v>
      </c>
      <c r="AA311" s="37">
        <f t="shared" ref="AA311:AA313" si="3096">(Y311-1)^2</f>
        <v>0.0002368343428</v>
      </c>
      <c r="AB311" s="37">
        <f t="shared" ref="AB311:AB313" si="3097">(Y311*Y$3-1)^2</f>
        <v>0.0002458488755</v>
      </c>
      <c r="AC311" s="4"/>
      <c r="AD311" s="37">
        <f t="shared" ref="AD311:AD313" si="3098">K311/$D311</f>
        <v>1.010805256</v>
      </c>
      <c r="AE311" s="37">
        <f t="shared" ref="AE311:AE313" si="3099">AD311^2</f>
        <v>1.021727265</v>
      </c>
      <c r="AF311" s="37">
        <f t="shared" ref="AF311:AF313" si="3100">(AD311-1)^2</f>
        <v>0.0001167535484</v>
      </c>
      <c r="AG311" s="37">
        <f t="shared" ref="AG311:AG313" si="3101">(AD311*AD$3-1)^2</f>
        <v>0.0003416755582</v>
      </c>
      <c r="AH311" s="4"/>
      <c r="AI311" s="37">
        <f t="shared" ref="AI311:AI313" si="3102">L311/$D311</f>
        <v>1.015332618</v>
      </c>
      <c r="AJ311" s="37">
        <f t="shared" ref="AJ311:AJ313" si="3103">AI311^2</f>
        <v>1.030900326</v>
      </c>
      <c r="AK311" s="37">
        <f t="shared" ref="AK311:AK313" si="3104">(AI311-1)^2</f>
        <v>0.0002350891812</v>
      </c>
      <c r="AL311" s="37">
        <f t="shared" ref="AL311:AL313" si="3105">(AI311*AI$3-1)^2</f>
        <v>0.0002461766261</v>
      </c>
      <c r="AM311" s="4"/>
      <c r="AN311" s="37">
        <f t="shared" ref="AN311:AN313" si="3106">M311/$D311</f>
        <v>1.016121529</v>
      </c>
      <c r="AO311" s="37">
        <f t="shared" ref="AO311:AO313" si="3107">AN311^2</f>
        <v>1.032502961</v>
      </c>
      <c r="AP311" s="37">
        <f t="shared" ref="AP311:AP313" si="3108">(AN311-1)^2</f>
        <v>0.000259903692</v>
      </c>
      <c r="AQ311" s="37">
        <f t="shared" ref="AQ311:AQ313" si="3109">(AN311*AN$3-1)^2</f>
        <v>0.000115633927</v>
      </c>
      <c r="AR311" s="4"/>
      <c r="AS311" s="37">
        <f t="shared" ref="AS311:AS313" si="3110">N311/$D311</f>
        <v>1.019043121</v>
      </c>
      <c r="AT311" s="37">
        <f t="shared" ref="AT311:AT313" si="3111">AS311^2</f>
        <v>1.038448883</v>
      </c>
      <c r="AU311" s="37">
        <f t="shared" ref="AU311:AU313" si="3112">(AS311-1)^2</f>
        <v>0.0003626404655</v>
      </c>
      <c r="AV311" s="37">
        <f t="shared" ref="AV311:AV313" si="3113">(AS311*AS$3-1)^2</f>
        <v>0.00004222569437</v>
      </c>
      <c r="AW311" s="4"/>
      <c r="AX311" s="37">
        <f t="shared" ref="AX311:AX313" si="3114">O311/$D311</f>
        <v>1.016091532</v>
      </c>
      <c r="AY311" s="37">
        <f t="shared" ref="AY311:AY313" si="3115">AX311^2</f>
        <v>1.032442001</v>
      </c>
      <c r="AZ311" s="37">
        <f t="shared" ref="AZ311:AZ313" si="3116">(AX311-1)^2</f>
        <v>0.000258937395</v>
      </c>
      <c r="BA311" s="37">
        <f t="shared" ref="BA311:BA313" si="3117">(AX311*AX$3-1)^2</f>
        <v>0.0001145548309</v>
      </c>
      <c r="BB311" s="4"/>
      <c r="BC311" s="37">
        <f t="shared" ref="BC311:BC313" si="3118">P311/$D311</f>
        <v>1.019012288</v>
      </c>
      <c r="BD311" s="37">
        <f t="shared" ref="BD311:BD313" si="3119">BC311^2</f>
        <v>1.038386042</v>
      </c>
      <c r="BE311" s="37">
        <f t="shared" ref="BE311:BE313" si="3120">(BC311-1)^2</f>
        <v>0.0003614670785</v>
      </c>
      <c r="BF311" s="37">
        <f t="shared" ref="BF311:BF313" si="3121">(BC311*BC$3-1)^2</f>
        <v>0.00004154214259</v>
      </c>
      <c r="BG311" s="4"/>
      <c r="BH311" s="37">
        <f t="shared" ref="BH311:BH313" si="3122">Q311/$D311</f>
        <v>1.028019382</v>
      </c>
      <c r="BI311" s="37">
        <f t="shared" ref="BI311:BI313" si="3123">BH311^2</f>
        <v>1.056823849</v>
      </c>
      <c r="BJ311" s="37">
        <f t="shared" ref="BJ311:BJ313" si="3124">(BH311-1)^2</f>
        <v>0.0007850857449</v>
      </c>
      <c r="BK311" s="37">
        <f t="shared" ref="BK311:BK313" si="3125">(BH311*BH$3-1)^2</f>
        <v>0.0002030047186</v>
      </c>
      <c r="BL311" s="4"/>
      <c r="BM311" s="37">
        <f t="shared" ref="BM311:BM313" si="3126">R311/$D311</f>
        <v>1.005708691</v>
      </c>
      <c r="BN311" s="37">
        <f t="shared" ref="BN311:BN313" si="3127">BM311^2</f>
        <v>1.01144997</v>
      </c>
      <c r="BO311" s="37">
        <f t="shared" ref="BO311:BO313" si="3128">(BM311-1)^2</f>
        <v>0.00003258914844</v>
      </c>
      <c r="BP311" s="37">
        <f t="shared" ref="BP311:BP313" si="3129">(BM311*BM$3-1)^2</f>
        <v>0.0001821452259</v>
      </c>
      <c r="BQ311" s="37"/>
    </row>
    <row r="312">
      <c r="A312" s="33">
        <v>78.0</v>
      </c>
      <c r="B312" s="36"/>
      <c r="C312" s="36"/>
      <c r="D312" s="48">
        <v>11373.582427</v>
      </c>
      <c r="E312" s="48">
        <v>3.2E-4</v>
      </c>
      <c r="F312" s="29"/>
      <c r="G312" s="29"/>
      <c r="H312" s="4"/>
      <c r="I312" s="27">
        <v>11307.969357</v>
      </c>
      <c r="J312" s="27">
        <v>11385.933499</v>
      </c>
      <c r="K312" s="27">
        <v>11306.773937</v>
      </c>
      <c r="L312" s="27">
        <v>11384.753107</v>
      </c>
      <c r="M312" s="27">
        <v>11396.328472</v>
      </c>
      <c r="N312" s="27">
        <v>11471.201801</v>
      </c>
      <c r="O312" s="27">
        <v>11396.058268</v>
      </c>
      <c r="P312" s="27">
        <v>11470.941126</v>
      </c>
      <c r="Q312" s="27">
        <v>11523.547935</v>
      </c>
      <c r="R312" s="27">
        <v>11382.852439</v>
      </c>
      <c r="S312" s="4"/>
      <c r="T312" s="37">
        <f t="shared" si="3090"/>
        <v>0.9942310991</v>
      </c>
      <c r="U312" s="37">
        <f t="shared" si="3091"/>
        <v>0.9884954784</v>
      </c>
      <c r="V312" s="37">
        <f t="shared" si="3092"/>
        <v>0.0000332802177</v>
      </c>
      <c r="W312" s="37">
        <f t="shared" si="3093"/>
        <v>0.000002924144527</v>
      </c>
      <c r="X312" s="4"/>
      <c r="Y312" s="37">
        <f t="shared" si="3094"/>
        <v>1.001085944</v>
      </c>
      <c r="Z312" s="37">
        <f t="shared" si="3095"/>
        <v>1.002173067</v>
      </c>
      <c r="AA312" s="37">
        <f t="shared" si="3096"/>
        <v>0.000001179274067</v>
      </c>
      <c r="AB312" s="37">
        <f t="shared" si="3097"/>
        <v>0.000001882390351</v>
      </c>
      <c r="AC312" s="4"/>
      <c r="AD312" s="37">
        <f t="shared" si="3098"/>
        <v>0.9941259941</v>
      </c>
      <c r="AE312" s="37">
        <f t="shared" si="3099"/>
        <v>0.9882864922</v>
      </c>
      <c r="AF312" s="37">
        <f t="shared" si="3100"/>
        <v>0.00003450394502</v>
      </c>
      <c r="AG312" s="37">
        <f t="shared" si="3101"/>
        <v>0.000002817335889</v>
      </c>
      <c r="AH312" s="4"/>
      <c r="AI312" s="37">
        <f t="shared" si="3102"/>
        <v>1.00098216</v>
      </c>
      <c r="AJ312" s="37">
        <f t="shared" si="3103"/>
        <v>1.001965285</v>
      </c>
      <c r="AK312" s="37">
        <f t="shared" si="3104"/>
        <v>0.00000096463866</v>
      </c>
      <c r="AL312" s="37">
        <f t="shared" si="3105"/>
        <v>0.00000178090993</v>
      </c>
      <c r="AM312" s="4"/>
      <c r="AN312" s="37">
        <f t="shared" si="3106"/>
        <v>1.001999902</v>
      </c>
      <c r="AO312" s="37">
        <f t="shared" si="3107"/>
        <v>1.004003803</v>
      </c>
      <c r="AP312" s="37">
        <f t="shared" si="3108"/>
        <v>0.000003999606166</v>
      </c>
      <c r="AQ312" s="37">
        <f t="shared" si="3109"/>
        <v>0.00001084846333</v>
      </c>
      <c r="AR312" s="4"/>
      <c r="AS312" s="37">
        <f t="shared" si="3110"/>
        <v>1.008582993</v>
      </c>
      <c r="AT312" s="37">
        <f t="shared" si="3111"/>
        <v>1.017239653</v>
      </c>
      <c r="AU312" s="37">
        <f t="shared" si="3112"/>
        <v>0.00007366776226</v>
      </c>
      <c r="AV312" s="37">
        <f t="shared" si="3113"/>
        <v>0.00001469364066</v>
      </c>
      <c r="AW312" s="4"/>
      <c r="AX312" s="37">
        <f t="shared" si="3114"/>
        <v>1.001976144</v>
      </c>
      <c r="AY312" s="37">
        <f t="shared" si="3115"/>
        <v>1.003956194</v>
      </c>
      <c r="AZ312" s="37">
        <f t="shared" si="3116"/>
        <v>0.000003905146613</v>
      </c>
      <c r="BA312" s="37">
        <f t="shared" si="3117"/>
        <v>0.00001113892024</v>
      </c>
      <c r="BB312" s="4"/>
      <c r="BC312" s="37">
        <f t="shared" si="3118"/>
        <v>1.008560073</v>
      </c>
      <c r="BD312" s="37">
        <f t="shared" si="3119"/>
        <v>1.017193421</v>
      </c>
      <c r="BE312" s="37">
        <f t="shared" si="3120"/>
        <v>0.00007327485451</v>
      </c>
      <c r="BF312" s="37">
        <f t="shared" si="3121"/>
        <v>0.00001503882919</v>
      </c>
      <c r="BG312" s="4"/>
      <c r="BH312" s="37">
        <f t="shared" si="3122"/>
        <v>1.013185424</v>
      </c>
      <c r="BI312" s="37">
        <f t="shared" si="3123"/>
        <v>1.026544704</v>
      </c>
      <c r="BJ312" s="37">
        <f t="shared" si="3124"/>
        <v>0.0001738554091</v>
      </c>
      <c r="BK312" s="37">
        <f t="shared" si="3125"/>
        <v>0.0000001499768588</v>
      </c>
      <c r="BL312" s="4"/>
      <c r="BM312" s="37">
        <f t="shared" si="3126"/>
        <v>1.000815048</v>
      </c>
      <c r="BN312" s="37">
        <f t="shared" si="3127"/>
        <v>1.00163076</v>
      </c>
      <c r="BO312" s="37">
        <f t="shared" si="3128"/>
        <v>0.0000006643027249</v>
      </c>
      <c r="BP312" s="37">
        <f t="shared" si="3129"/>
        <v>0.00007335208916</v>
      </c>
      <c r="BQ312" s="37"/>
    </row>
    <row r="313">
      <c r="B313" s="36"/>
      <c r="C313" s="36"/>
      <c r="D313" s="48">
        <v>9833.881122</v>
      </c>
      <c r="E313" s="48">
        <v>3.0E-4</v>
      </c>
      <c r="F313" s="29"/>
      <c r="G313" s="29"/>
      <c r="H313" s="4"/>
      <c r="I313" s="27">
        <v>9800.323597</v>
      </c>
      <c r="J313" s="27">
        <v>9864.734387</v>
      </c>
      <c r="K313" s="27">
        <v>9799.3568</v>
      </c>
      <c r="L313" s="27">
        <v>9863.774599</v>
      </c>
      <c r="M313" s="27">
        <v>9873.487523</v>
      </c>
      <c r="N313" s="27">
        <v>9933.465688</v>
      </c>
      <c r="O313" s="27">
        <v>9873.245758</v>
      </c>
      <c r="P313" s="27">
        <v>9933.229926</v>
      </c>
      <c r="Q313" s="27">
        <v>9984.427093</v>
      </c>
      <c r="R313" s="27">
        <v>9849.757345</v>
      </c>
      <c r="S313" s="4"/>
      <c r="T313" s="37">
        <f t="shared" si="3090"/>
        <v>0.9965875604</v>
      </c>
      <c r="U313" s="37">
        <f t="shared" si="3091"/>
        <v>0.9931867656</v>
      </c>
      <c r="V313" s="37">
        <f t="shared" si="3092"/>
        <v>0.00001164474377</v>
      </c>
      <c r="W313" s="37">
        <f t="shared" si="3093"/>
        <v>0.00001668069288</v>
      </c>
      <c r="X313" s="4"/>
      <c r="Y313" s="37">
        <f t="shared" si="3094"/>
        <v>1.003137445</v>
      </c>
      <c r="Z313" s="37">
        <f t="shared" si="3095"/>
        <v>1.006284734</v>
      </c>
      <c r="AA313" s="37">
        <f t="shared" si="3096"/>
        <v>0.00000984356358</v>
      </c>
      <c r="AB313" s="37">
        <f t="shared" si="3097"/>
        <v>0.00001172439273</v>
      </c>
      <c r="AC313" s="4"/>
      <c r="AD313" s="37">
        <f t="shared" si="3098"/>
        <v>0.9964892476</v>
      </c>
      <c r="AE313" s="37">
        <f t="shared" si="3099"/>
        <v>0.9929908205</v>
      </c>
      <c r="AF313" s="37">
        <f t="shared" si="3100"/>
        <v>0.00001232538259</v>
      </c>
      <c r="AG313" s="37">
        <f t="shared" si="3101"/>
        <v>0.00001648116024</v>
      </c>
      <c r="AH313" s="4"/>
      <c r="AI313" s="37">
        <f t="shared" si="3102"/>
        <v>1.003039845</v>
      </c>
      <c r="AJ313" s="37">
        <f t="shared" si="3103"/>
        <v>1.006088931</v>
      </c>
      <c r="AK313" s="37">
        <f t="shared" si="3104"/>
        <v>0.000009240659257</v>
      </c>
      <c r="AL313" s="37">
        <f t="shared" si="3105"/>
        <v>0.00001151188407</v>
      </c>
      <c r="AM313" s="4"/>
      <c r="AN313" s="37">
        <f t="shared" si="3106"/>
        <v>1.004027545</v>
      </c>
      <c r="AO313" s="37">
        <f t="shared" si="3107"/>
        <v>1.008071312</v>
      </c>
      <c r="AP313" s="37">
        <f t="shared" si="3108"/>
        <v>0.00001622112058</v>
      </c>
      <c r="AQ313" s="37">
        <f t="shared" si="3109"/>
        <v>0.000001630139024</v>
      </c>
      <c r="AR313" s="4"/>
      <c r="AS313" s="37">
        <f t="shared" si="3110"/>
        <v>1.01012668</v>
      </c>
      <c r="AT313" s="37">
        <f t="shared" si="3111"/>
        <v>1.020355909</v>
      </c>
      <c r="AU313" s="37">
        <f t="shared" si="3112"/>
        <v>0.0001025496452</v>
      </c>
      <c r="AV313" s="37">
        <f t="shared" si="3113"/>
        <v>0.000005329379518</v>
      </c>
      <c r="AW313" s="4"/>
      <c r="AX313" s="37">
        <f t="shared" si="3114"/>
        <v>1.00400296</v>
      </c>
      <c r="AY313" s="37">
        <f t="shared" si="3115"/>
        <v>1.008021944</v>
      </c>
      <c r="AZ313" s="37">
        <f t="shared" si="3116"/>
        <v>0.00001602369139</v>
      </c>
      <c r="BA313" s="37">
        <f t="shared" si="3117"/>
        <v>0.000001746189643</v>
      </c>
      <c r="BB313" s="4"/>
      <c r="BC313" s="37">
        <f t="shared" si="3118"/>
        <v>1.010102705</v>
      </c>
      <c r="BD313" s="37">
        <f t="shared" si="3119"/>
        <v>1.020307475</v>
      </c>
      <c r="BE313" s="37">
        <f t="shared" si="3120"/>
        <v>0.0001020646566</v>
      </c>
      <c r="BF313" s="37">
        <f t="shared" si="3121"/>
        <v>0.000005543130196</v>
      </c>
      <c r="BG313" s="4"/>
      <c r="BH313" s="37">
        <f t="shared" si="3122"/>
        <v>1.015308907</v>
      </c>
      <c r="BI313" s="37">
        <f t="shared" si="3123"/>
        <v>1.030852177</v>
      </c>
      <c r="BJ313" s="37">
        <f t="shared" si="3124"/>
        <v>0.0002343626318</v>
      </c>
      <c r="BK313" s="37">
        <f t="shared" si="3125"/>
        <v>0.000002916471777</v>
      </c>
      <c r="BL313" s="4"/>
      <c r="BM313" s="37">
        <f t="shared" si="3126"/>
        <v>1.001614441</v>
      </c>
      <c r="BN313" s="37">
        <f t="shared" si="3127"/>
        <v>1.003231489</v>
      </c>
      <c r="BO313" s="37">
        <f t="shared" si="3128"/>
        <v>0.000002606420441</v>
      </c>
      <c r="BP313" s="37">
        <f t="shared" si="3129"/>
        <v>0.00008780002656</v>
      </c>
      <c r="BQ313" s="37"/>
    </row>
    <row r="314">
      <c r="A314" s="4"/>
      <c r="B314" s="4"/>
      <c r="C314" s="4"/>
      <c r="D314" s="4"/>
      <c r="E314" s="4"/>
      <c r="F314" s="4"/>
      <c r="G314" s="4"/>
      <c r="H314" s="4"/>
      <c r="I314" s="34" t="s">
        <v>43</v>
      </c>
      <c r="J314" s="34" t="s">
        <v>44</v>
      </c>
      <c r="K314" s="34" t="s">
        <v>45</v>
      </c>
      <c r="L314" s="34" t="s">
        <v>46</v>
      </c>
      <c r="M314" s="34" t="s">
        <v>47</v>
      </c>
      <c r="N314" s="34" t="s">
        <v>48</v>
      </c>
      <c r="O314" s="34" t="s">
        <v>49</v>
      </c>
      <c r="P314" s="34" t="s">
        <v>50</v>
      </c>
      <c r="Q314" s="34" t="s">
        <v>51</v>
      </c>
      <c r="R314" s="34" t="s">
        <v>52</v>
      </c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</row>
    <row r="315">
      <c r="A315" s="28">
        <v>10.0</v>
      </c>
      <c r="B315" s="52" t="s">
        <v>284</v>
      </c>
      <c r="C315" s="52" t="s">
        <v>285</v>
      </c>
      <c r="D315" s="24">
        <v>67679.40866</v>
      </c>
      <c r="E315" s="24">
        <v>6.7E-4</v>
      </c>
      <c r="F315" s="10"/>
      <c r="G315" s="10"/>
      <c r="H315" s="42" t="s">
        <v>286</v>
      </c>
      <c r="I315" s="27">
        <v>70773.096767</v>
      </c>
      <c r="J315" s="27">
        <v>70062.863391</v>
      </c>
      <c r="K315" s="27">
        <v>70790.589506</v>
      </c>
      <c r="L315" s="27">
        <v>70080.256351</v>
      </c>
      <c r="M315" s="27">
        <v>72095.894377</v>
      </c>
      <c r="N315" s="27">
        <v>71224.986407</v>
      </c>
      <c r="O315" s="27">
        <v>72102.982944</v>
      </c>
      <c r="P315" s="27">
        <v>71231.760849</v>
      </c>
      <c r="Q315" s="27">
        <v>72114.451138</v>
      </c>
      <c r="R315" s="27">
        <v>68952.359237</v>
      </c>
      <c r="S315" s="4"/>
      <c r="T315" s="37">
        <f t="shared" ref="T315:T317" si="3130">I315/$D315</f>
        <v>1.045710921</v>
      </c>
      <c r="U315" s="37">
        <f t="shared" ref="U315:U317" si="3131">T315^2</f>
        <v>1.09351133</v>
      </c>
      <c r="V315" s="37">
        <f t="shared" ref="V315:V317" si="3132">(T315-1)^2</f>
        <v>0.002089488305</v>
      </c>
      <c r="W315" s="37">
        <f t="shared" ref="W315:W317" si="3133">(T315*T$3-1)^2</f>
        <v>0.002870503731</v>
      </c>
      <c r="X315" s="4"/>
      <c r="Y315" s="37">
        <f t="shared" ref="Y315:Y317" si="3134">J315/$D315</f>
        <v>1.035216837</v>
      </c>
      <c r="Z315" s="37">
        <f t="shared" ref="Z315:Z317" si="3135">Y315^2</f>
        <v>1.0716739</v>
      </c>
      <c r="AA315" s="37">
        <f t="shared" ref="AA315:AA317" si="3136">(Y315-1)^2</f>
        <v>0.001240225637</v>
      </c>
      <c r="AB315" s="37">
        <f t="shared" ref="AB315:AB317" si="3137">(Y315*Y$3-1)^2</f>
        <v>0.001261148218</v>
      </c>
      <c r="AC315" s="4"/>
      <c r="AD315" s="37">
        <f t="shared" ref="AD315:AD317" si="3138">K315/$D315</f>
        <v>1.045969386</v>
      </c>
      <c r="AE315" s="37">
        <f t="shared" ref="AE315:AE317" si="3139">AD315^2</f>
        <v>1.094051956</v>
      </c>
      <c r="AF315" s="37">
        <f t="shared" ref="AF315:AF317" si="3140">(AD315-1)^2</f>
        <v>0.002113184429</v>
      </c>
      <c r="AG315" s="37">
        <f t="shared" ref="AG315:AG317" si="3141">(AD315*AD$3-1)^2</f>
        <v>0.0029069075</v>
      </c>
      <c r="AH315" s="4"/>
      <c r="AI315" s="37">
        <f t="shared" ref="AI315:AI317" si="3142">L315/$D315</f>
        <v>1.035473828</v>
      </c>
      <c r="AJ315" s="37">
        <f t="shared" ref="AJ315:AJ317" si="3143">AI315^2</f>
        <v>1.072206048</v>
      </c>
      <c r="AK315" s="37">
        <f t="shared" ref="AK315:AK317" si="3144">(AI315-1)^2</f>
        <v>0.001258392461</v>
      </c>
      <c r="AL315" s="37">
        <f t="shared" ref="AL315:AL317" si="3145">(AI315*AI$3-1)^2</f>
        <v>0.001284384903</v>
      </c>
      <c r="AM315" s="4"/>
      <c r="AN315" s="37">
        <f t="shared" ref="AN315:AN317" si="3146">M315/$D315</f>
        <v>1.065255974</v>
      </c>
      <c r="AO315" s="37">
        <f t="shared" ref="AO315:AO317" si="3147">AN315^2</f>
        <v>1.13477029</v>
      </c>
      <c r="AP315" s="37">
        <f t="shared" ref="AP315:AP317" si="3148">(AN315-1)^2</f>
        <v>0.004258342114</v>
      </c>
      <c r="AQ315" s="37">
        <f t="shared" ref="AQ315:AQ317" si="3149">(AN315*AN$3-1)^2</f>
        <v>0.00355552075</v>
      </c>
      <c r="AR315" s="4"/>
      <c r="AS315" s="37">
        <f t="shared" ref="AS315:AS317" si="3150">N315/$D315</f>
        <v>1.052387836</v>
      </c>
      <c r="AT315" s="37">
        <f t="shared" ref="AT315:AT317" si="3151">AS315^2</f>
        <v>1.107520157</v>
      </c>
      <c r="AU315" s="37">
        <f t="shared" ref="AU315:AU317" si="3152">(AS315-1)^2</f>
        <v>0.002744485338</v>
      </c>
      <c r="AV315" s="37">
        <f t="shared" ref="AV315:AV317" si="3153">(AS315*AS$3-1)^2</f>
        <v>0.001554910427</v>
      </c>
      <c r="AW315" s="4"/>
      <c r="AX315" s="37">
        <f t="shared" ref="AX315:AX317" si="3154">O315/$D315</f>
        <v>1.065360711</v>
      </c>
      <c r="AY315" s="37">
        <f t="shared" ref="AY315:AY317" si="3155">AX315^2</f>
        <v>1.134993445</v>
      </c>
      <c r="AZ315" s="37">
        <f t="shared" ref="AZ315:AZ317" si="3156">(AX315-1)^2</f>
        <v>0.004272022569</v>
      </c>
      <c r="BA315" s="37">
        <f t="shared" ref="BA315:BA317" si="3157">(AX315*AX$3-1)^2</f>
        <v>0.003565394661</v>
      </c>
      <c r="BB315" s="4"/>
      <c r="BC315" s="37">
        <f t="shared" ref="BC315:BC317" si="3158">P315/$D315</f>
        <v>1.052487932</v>
      </c>
      <c r="BD315" s="37">
        <f t="shared" ref="BD315:BD317" si="3159">BC315^2</f>
        <v>1.107730847</v>
      </c>
      <c r="BE315" s="37">
        <f t="shared" ref="BE315:BE317" si="3160">(BC315-1)^2</f>
        <v>0.002754982989</v>
      </c>
      <c r="BF315" s="37">
        <f t="shared" ref="BF315:BF317" si="3161">(BC315*BC$3-1)^2</f>
        <v>0.001560891969</v>
      </c>
      <c r="BG315" s="4"/>
      <c r="BH315" s="37">
        <f t="shared" ref="BH315:BH317" si="3162">Q315/$D315</f>
        <v>1.06553016</v>
      </c>
      <c r="BI315" s="37">
        <f t="shared" ref="BI315:BI317" si="3163">BH315^2</f>
        <v>1.135354522</v>
      </c>
      <c r="BJ315" s="37">
        <f t="shared" ref="BJ315:BJ317" si="3164">(BH315-1)^2</f>
        <v>0.004294201869</v>
      </c>
      <c r="BK315" s="37">
        <f t="shared" ref="BK315:BK317" si="3165">(BH315*BH$3-1)^2</f>
        <v>0.002627203596</v>
      </c>
      <c r="BL315" s="4"/>
      <c r="BM315" s="37">
        <f t="shared" ref="BM315:BM317" si="3166">R315/$D315</f>
        <v>1.018808536</v>
      </c>
      <c r="BN315" s="37">
        <f t="shared" ref="BN315:BN317" si="3167">BM315^2</f>
        <v>1.037970833</v>
      </c>
      <c r="BO315" s="37">
        <f t="shared" ref="BO315:BO317" si="3168">(BM315-1)^2</f>
        <v>0.0003537610169</v>
      </c>
      <c r="BP315" s="37">
        <f t="shared" ref="BP315:BP317" si="3169">(BM315*BM$3-1)^2</f>
        <v>0.0007127511189</v>
      </c>
      <c r="BQ315" s="37"/>
    </row>
    <row r="316">
      <c r="A316" s="33">
        <v>79.0</v>
      </c>
      <c r="B316" s="4"/>
      <c r="C316" s="4"/>
      <c r="D316" s="24">
        <v>11859.22541</v>
      </c>
      <c r="E316" s="24">
        <v>1.0E-4</v>
      </c>
      <c r="F316" s="10"/>
      <c r="G316" s="10"/>
      <c r="H316" s="4"/>
      <c r="I316" s="27">
        <v>11847.30743</v>
      </c>
      <c r="J316" s="27">
        <v>11838.353982</v>
      </c>
      <c r="K316" s="27">
        <v>11844.49052</v>
      </c>
      <c r="L316" s="27">
        <v>11835.568984</v>
      </c>
      <c r="M316" s="27">
        <v>11986.72592</v>
      </c>
      <c r="N316" s="27">
        <v>11999.684575</v>
      </c>
      <c r="O316" s="27">
        <v>11985.722555</v>
      </c>
      <c r="P316" s="27">
        <v>11998.711243</v>
      </c>
      <c r="Q316" s="27">
        <v>12142.846827</v>
      </c>
      <c r="R316" s="27">
        <v>11821.61347</v>
      </c>
      <c r="S316" s="4"/>
      <c r="T316" s="37">
        <f t="shared" si="3130"/>
        <v>0.9989950457</v>
      </c>
      <c r="U316" s="37">
        <f t="shared" si="3131"/>
        <v>0.9979911013</v>
      </c>
      <c r="V316" s="37">
        <f t="shared" si="3132"/>
        <v>0.000001009933218</v>
      </c>
      <c r="W316" s="37">
        <f t="shared" si="3133"/>
        <v>0.00004237743709</v>
      </c>
      <c r="X316" s="4"/>
      <c r="Y316" s="37">
        <f t="shared" si="3134"/>
        <v>0.9982400682</v>
      </c>
      <c r="Z316" s="37">
        <f t="shared" si="3135"/>
        <v>0.9964832337</v>
      </c>
      <c r="AA316" s="37">
        <f t="shared" si="3136"/>
        <v>0.000003097359964</v>
      </c>
      <c r="AB316" s="37">
        <f t="shared" si="3137"/>
        <v>0.000002174700437</v>
      </c>
      <c r="AC316" s="4"/>
      <c r="AD316" s="37">
        <f t="shared" si="3138"/>
        <v>0.9987575167</v>
      </c>
      <c r="AE316" s="37">
        <f t="shared" si="3139"/>
        <v>0.9975165771</v>
      </c>
      <c r="AF316" s="37">
        <f t="shared" si="3140"/>
        <v>0.000001543764851</v>
      </c>
      <c r="AG316" s="37">
        <f t="shared" si="3141"/>
        <v>0.00004026157486</v>
      </c>
      <c r="AH316" s="4"/>
      <c r="AI316" s="37">
        <f t="shared" si="3142"/>
        <v>0.9980052301</v>
      </c>
      <c r="AJ316" s="37">
        <f t="shared" si="3143"/>
        <v>0.9960144393</v>
      </c>
      <c r="AK316" s="37">
        <f t="shared" si="3144"/>
        <v>0.000003979106993</v>
      </c>
      <c r="AL316" s="37">
        <f t="shared" si="3145"/>
        <v>0.000002700995681</v>
      </c>
      <c r="AM316" s="4"/>
      <c r="AN316" s="37">
        <f t="shared" si="3146"/>
        <v>1.010751167</v>
      </c>
      <c r="AO316" s="37">
        <f t="shared" si="3147"/>
        <v>1.021617921</v>
      </c>
      <c r="AP316" s="37">
        <f t="shared" si="3148"/>
        <v>0.0001155875867</v>
      </c>
      <c r="AQ316" s="37">
        <f t="shared" si="3149"/>
        <v>0.00002928250765</v>
      </c>
      <c r="AR316" s="4"/>
      <c r="AS316" s="37">
        <f t="shared" si="3150"/>
        <v>1.011843873</v>
      </c>
      <c r="AT316" s="37">
        <f t="shared" si="3151"/>
        <v>1.023828024</v>
      </c>
      <c r="AU316" s="37">
        <f t="shared" si="3152"/>
        <v>0.0001402773384</v>
      </c>
      <c r="AV316" s="37">
        <f t="shared" si="3153"/>
        <v>0.0000003751451312</v>
      </c>
      <c r="AW316" s="4"/>
      <c r="AX316" s="37">
        <f t="shared" si="3154"/>
        <v>1.01066656</v>
      </c>
      <c r="AY316" s="37">
        <f t="shared" si="3155"/>
        <v>1.021446896</v>
      </c>
      <c r="AZ316" s="37">
        <f t="shared" si="3156"/>
        <v>0.0001137755123</v>
      </c>
      <c r="BA316" s="37">
        <f t="shared" si="3157"/>
        <v>0.0000281624157</v>
      </c>
      <c r="BB316" s="4"/>
      <c r="BC316" s="37">
        <f t="shared" si="3158"/>
        <v>1.0117618</v>
      </c>
      <c r="BD316" s="37">
        <f t="shared" si="3159"/>
        <v>1.023661939</v>
      </c>
      <c r="BE316" s="37">
        <f t="shared" si="3160"/>
        <v>0.0001383399305</v>
      </c>
      <c r="BF316" s="37">
        <f t="shared" si="3161"/>
        <v>0.0000005123007417</v>
      </c>
      <c r="BG316" s="4"/>
      <c r="BH316" s="37">
        <f t="shared" si="3162"/>
        <v>1.023915678</v>
      </c>
      <c r="BI316" s="37">
        <f t="shared" si="3163"/>
        <v>1.048403316</v>
      </c>
      <c r="BJ316" s="37">
        <f t="shared" si="3164"/>
        <v>0.0005719596573</v>
      </c>
      <c r="BK316" s="37">
        <f t="shared" si="3165"/>
        <v>0.0001040245449</v>
      </c>
      <c r="BL316" s="4"/>
      <c r="BM316" s="37">
        <f t="shared" si="3166"/>
        <v>0.9968284657</v>
      </c>
      <c r="BN316" s="37">
        <f t="shared" si="3167"/>
        <v>0.9936669901</v>
      </c>
      <c r="BO316" s="37">
        <f t="shared" si="3168"/>
        <v>0.00001005862973</v>
      </c>
      <c r="BP316" s="37">
        <f t="shared" si="3169"/>
        <v>0.00002067641353</v>
      </c>
      <c r="BQ316" s="37"/>
    </row>
    <row r="317">
      <c r="B317" s="4"/>
      <c r="C317" s="4"/>
      <c r="D317" s="24">
        <v>10080.1254</v>
      </c>
      <c r="E317" s="24">
        <v>1.0E-4</v>
      </c>
      <c r="F317" s="10"/>
      <c r="G317" s="10"/>
      <c r="H317" s="4"/>
      <c r="I317" s="27">
        <v>10148.469296</v>
      </c>
      <c r="J317" s="27">
        <v>10127.187414</v>
      </c>
      <c r="K317" s="27">
        <v>10146.761715</v>
      </c>
      <c r="L317" s="27">
        <v>10125.51244</v>
      </c>
      <c r="M317" s="27">
        <v>10277.911449</v>
      </c>
      <c r="N317" s="27">
        <v>10269.51937</v>
      </c>
      <c r="O317" s="27">
        <v>10277.31779</v>
      </c>
      <c r="P317" s="27">
        <v>10268.947277</v>
      </c>
      <c r="Q317" s="27">
        <v>10392.865132</v>
      </c>
      <c r="R317" s="27">
        <v>10091.470203</v>
      </c>
      <c r="S317" s="4"/>
      <c r="T317" s="37">
        <f t="shared" si="3130"/>
        <v>1.006780064</v>
      </c>
      <c r="U317" s="37">
        <f t="shared" si="3131"/>
        <v>1.013606097</v>
      </c>
      <c r="V317" s="37">
        <f t="shared" si="3132"/>
        <v>0.00004596926873</v>
      </c>
      <c r="W317" s="37">
        <f t="shared" si="3133"/>
        <v>0.0002060193794</v>
      </c>
      <c r="X317" s="4"/>
      <c r="Y317" s="37">
        <f t="shared" si="3134"/>
        <v>1.004668793</v>
      </c>
      <c r="Z317" s="37">
        <f t="shared" si="3135"/>
        <v>1.009359383</v>
      </c>
      <c r="AA317" s="37">
        <f t="shared" si="3136"/>
        <v>0.00002179762353</v>
      </c>
      <c r="AB317" s="37">
        <f t="shared" si="3137"/>
        <v>0.00002456069464</v>
      </c>
      <c r="AC317" s="4"/>
      <c r="AD317" s="37">
        <f t="shared" si="3138"/>
        <v>1.006610663</v>
      </c>
      <c r="AE317" s="37">
        <f t="shared" si="3139"/>
        <v>1.013265027</v>
      </c>
      <c r="AF317" s="37">
        <f t="shared" si="3140"/>
        <v>0.00004370086921</v>
      </c>
      <c r="AG317" s="37">
        <f t="shared" si="3141"/>
        <v>0.0002032908176</v>
      </c>
      <c r="AH317" s="4"/>
      <c r="AI317" s="37">
        <f t="shared" si="3142"/>
        <v>1.004502627</v>
      </c>
      <c r="AJ317" s="37">
        <f t="shared" si="3143"/>
        <v>1.009025527</v>
      </c>
      <c r="AK317" s="37">
        <f t="shared" si="3144"/>
        <v>0.00002027364562</v>
      </c>
      <c r="AL317" s="37">
        <f t="shared" si="3145"/>
        <v>0.0000235828038</v>
      </c>
      <c r="AM317" s="4"/>
      <c r="AN317" s="37">
        <f t="shared" si="3146"/>
        <v>1.019621388</v>
      </c>
      <c r="AO317" s="37">
        <f t="shared" si="3147"/>
        <v>1.039627774</v>
      </c>
      <c r="AP317" s="37">
        <f t="shared" si="3148"/>
        <v>0.0003849988571</v>
      </c>
      <c r="AQ317" s="37">
        <f t="shared" si="3149"/>
        <v>0.0002026264193</v>
      </c>
      <c r="AR317" s="4"/>
      <c r="AS317" s="37">
        <f t="shared" si="3150"/>
        <v>1.018788851</v>
      </c>
      <c r="AT317" s="37">
        <f t="shared" si="3151"/>
        <v>1.037930722</v>
      </c>
      <c r="AU317" s="37">
        <f t="shared" si="3152"/>
        <v>0.0003530209062</v>
      </c>
      <c r="AV317" s="37">
        <f t="shared" si="3153"/>
        <v>0.00003902487971</v>
      </c>
      <c r="AW317" s="4"/>
      <c r="AX317" s="37">
        <f t="shared" si="3154"/>
        <v>1.019562494</v>
      </c>
      <c r="AY317" s="37">
        <f t="shared" si="3155"/>
        <v>1.039507679</v>
      </c>
      <c r="AZ317" s="37">
        <f t="shared" si="3156"/>
        <v>0.0003826911612</v>
      </c>
      <c r="BA317" s="37">
        <f t="shared" si="3157"/>
        <v>0.0002003805561</v>
      </c>
      <c r="BB317" s="4"/>
      <c r="BC317" s="37">
        <f t="shared" si="3158"/>
        <v>1.018732096</v>
      </c>
      <c r="BD317" s="37">
        <f t="shared" si="3159"/>
        <v>1.037815083</v>
      </c>
      <c r="BE317" s="37">
        <f t="shared" si="3160"/>
        <v>0.0003508914217</v>
      </c>
      <c r="BF317" s="37">
        <f t="shared" si="3161"/>
        <v>0.00003805142065</v>
      </c>
      <c r="BG317" s="4"/>
      <c r="BH317" s="37">
        <f t="shared" si="3162"/>
        <v>1.031025381</v>
      </c>
      <c r="BI317" s="37">
        <f t="shared" si="3163"/>
        <v>1.063013336</v>
      </c>
      <c r="BJ317" s="37">
        <f t="shared" si="3164"/>
        <v>0.000962574272</v>
      </c>
      <c r="BK317" s="37">
        <f t="shared" si="3165"/>
        <v>0.0002963115844</v>
      </c>
      <c r="BL317" s="4"/>
      <c r="BM317" s="37">
        <f t="shared" si="3166"/>
        <v>1.001125462</v>
      </c>
      <c r="BN317" s="37">
        <f t="shared" si="3167"/>
        <v>1.002252192</v>
      </c>
      <c r="BO317" s="37">
        <f t="shared" si="3168"/>
        <v>0.000001266665809</v>
      </c>
      <c r="BP317" s="37">
        <f t="shared" si="3169"/>
        <v>0.00007880826335</v>
      </c>
      <c r="BQ317" s="37"/>
    </row>
    <row r="318">
      <c r="A318" s="4"/>
      <c r="B318" s="4"/>
      <c r="C318" s="4"/>
      <c r="D318" s="4"/>
      <c r="E318" s="4"/>
      <c r="F318" s="4"/>
      <c r="G318" s="4"/>
      <c r="H318" s="4"/>
      <c r="I318" s="34" t="s">
        <v>43</v>
      </c>
      <c r="J318" s="34" t="s">
        <v>44</v>
      </c>
      <c r="K318" s="34" t="s">
        <v>45</v>
      </c>
      <c r="L318" s="34" t="s">
        <v>46</v>
      </c>
      <c r="M318" s="34" t="s">
        <v>47</v>
      </c>
      <c r="N318" s="34" t="s">
        <v>48</v>
      </c>
      <c r="O318" s="34" t="s">
        <v>49</v>
      </c>
      <c r="P318" s="34" t="s">
        <v>50</v>
      </c>
      <c r="Q318" s="34" t="s">
        <v>51</v>
      </c>
      <c r="R318" s="34" t="s">
        <v>52</v>
      </c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</row>
    <row r="319">
      <c r="A319" s="28">
        <v>15.0</v>
      </c>
      <c r="B319" s="55" t="s">
        <v>287</v>
      </c>
      <c r="C319" s="52" t="s">
        <v>288</v>
      </c>
      <c r="D319" s="48">
        <v>64584.693</v>
      </c>
      <c r="E319" s="29"/>
      <c r="F319" s="29"/>
      <c r="G319" s="29"/>
      <c r="H319" s="32" t="s">
        <v>289</v>
      </c>
      <c r="I319" s="27">
        <v>65519.700009</v>
      </c>
      <c r="J319" s="27">
        <v>65531.389002</v>
      </c>
      <c r="K319" s="27">
        <v>65510.936154</v>
      </c>
      <c r="L319" s="27">
        <v>65522.398308</v>
      </c>
      <c r="M319" s="27">
        <v>65916.998786</v>
      </c>
      <c r="N319" s="27">
        <v>65998.827244</v>
      </c>
      <c r="O319" s="27">
        <v>65913.24734</v>
      </c>
      <c r="P319" s="27">
        <v>65995.005036</v>
      </c>
      <c r="Q319" s="27">
        <v>66420.539434</v>
      </c>
      <c r="R319" s="27">
        <v>65169.331858</v>
      </c>
      <c r="S319" s="4"/>
      <c r="T319" s="37">
        <f t="shared" ref="T319:T321" si="3170">I319/$D319</f>
        <v>1.014477223</v>
      </c>
      <c r="U319" s="37">
        <f t="shared" ref="U319:U321" si="3171">T319^2</f>
        <v>1.029164036</v>
      </c>
      <c r="V319" s="37">
        <f t="shared" ref="V319:V321" si="3172">(T319-1)^2</f>
        <v>0.0002095899885</v>
      </c>
      <c r="W319" s="37">
        <f t="shared" ref="W319:W321" si="3173">(T319*T$3-1)^2</f>
        <v>0.0004887828818</v>
      </c>
      <c r="X319" s="4"/>
      <c r="Y319" s="37">
        <f t="shared" ref="Y319:Y321" si="3174">J319/$D319</f>
        <v>1.01465821</v>
      </c>
      <c r="Z319" s="37">
        <f t="shared" ref="Z319:Z321" si="3175">Y319^2</f>
        <v>1.029531283</v>
      </c>
      <c r="AA319" s="37">
        <f t="shared" ref="AA319:AA321" si="3176">(Y319-1)^2</f>
        <v>0.0002148631246</v>
      </c>
      <c r="AB319" s="37">
        <f t="shared" ref="AB319:AB321" si="3177">(Y319*Y$3-1)^2</f>
        <v>0.0002234470942</v>
      </c>
      <c r="AC319" s="4"/>
      <c r="AD319" s="37">
        <f t="shared" ref="AD319:AD321" si="3178">K319/$D319</f>
        <v>1.014341528</v>
      </c>
      <c r="AE319" s="37">
        <f t="shared" ref="AE319:AE321" si="3179">AD319^2</f>
        <v>1.028888735</v>
      </c>
      <c r="AF319" s="37">
        <f t="shared" ref="AF319:AF321" si="3180">(AD319-1)^2</f>
        <v>0.0002056794125</v>
      </c>
      <c r="AG319" s="37">
        <f t="shared" ref="AG319:AG321" si="3181">(AD319*AD$3-1)^2</f>
        <v>0.0004860969073</v>
      </c>
      <c r="AH319" s="4"/>
      <c r="AI319" s="37">
        <f t="shared" ref="AI319:AI321" si="3182">L319/$D319</f>
        <v>1.014519002</v>
      </c>
      <c r="AJ319" s="37">
        <f t="shared" ref="AJ319:AJ321" si="3183">AI319^2</f>
        <v>1.029248806</v>
      </c>
      <c r="AK319" s="37">
        <f t="shared" ref="AK319:AK321" si="3184">(AI319-1)^2</f>
        <v>0.0002108014286</v>
      </c>
      <c r="AL319" s="37">
        <f t="shared" ref="AL319:AL321" si="3185">(AI319*AI$3-1)^2</f>
        <v>0.0002212987823</v>
      </c>
      <c r="AM319" s="4"/>
      <c r="AN319" s="37">
        <f t="shared" ref="AN319:AN321" si="3186">M319/$D319</f>
        <v>1.020628817</v>
      </c>
      <c r="AO319" s="37">
        <f t="shared" ref="AO319:AO321" si="3187">AN319^2</f>
        <v>1.041683181</v>
      </c>
      <c r="AP319" s="37">
        <f t="shared" ref="AP319:AP321" si="3188">(AN319-1)^2</f>
        <v>0.0004255480736</v>
      </c>
      <c r="AQ319" s="37">
        <f t="shared" ref="AQ319:AQ321" si="3189">(AN319*AN$3-1)^2</f>
        <v>0.0002321599905</v>
      </c>
      <c r="AR319" s="4"/>
      <c r="AS319" s="37">
        <f t="shared" ref="AS319:AS321" si="3190">N319/$D319</f>
        <v>1.021895811</v>
      </c>
      <c r="AT319" s="37">
        <f t="shared" ref="AT319:AT321" si="3191">AS319^2</f>
        <v>1.044271049</v>
      </c>
      <c r="AU319" s="37">
        <f t="shared" ref="AU319:AU321" si="3192">(AS319-1)^2</f>
        <v>0.0004794265479</v>
      </c>
      <c r="AV319" s="37">
        <f t="shared" ref="AV319:AV321" si="3193">(AS319*AS$3-1)^2</f>
        <v>0.00008678230077</v>
      </c>
      <c r="AW319" s="4"/>
      <c r="AX319" s="37">
        <f t="shared" ref="AX319:AX321" si="3194">O319/$D319</f>
        <v>1.020570731</v>
      </c>
      <c r="AY319" s="37">
        <f t="shared" ref="AY319:AY321" si="3195">AX319^2</f>
        <v>1.041564617</v>
      </c>
      <c r="AZ319" s="37">
        <f t="shared" ref="AZ319:AZ321" si="3196">(AX319-1)^2</f>
        <v>0.0004231549698</v>
      </c>
      <c r="BA319" s="37">
        <f t="shared" ref="BA319:BA321" si="3197">(AX319*AX$3-1)^2</f>
        <v>0.0002297793411</v>
      </c>
      <c r="BB319" s="4"/>
      <c r="BC319" s="37">
        <f t="shared" ref="BC319:BC321" si="3198">P319/$D319</f>
        <v>1.02183663</v>
      </c>
      <c r="BD319" s="37">
        <f t="shared" ref="BD319:BD321" si="3199">BC319^2</f>
        <v>1.044150098</v>
      </c>
      <c r="BE319" s="37">
        <f t="shared" ref="BE319:BE321" si="3200">(BC319-1)^2</f>
        <v>0.0004768384039</v>
      </c>
      <c r="BF319" s="37">
        <f t="shared" ref="BF319:BF321" si="3201">(BC319*BC$3-1)^2</f>
        <v>0.00008528209495</v>
      </c>
      <c r="BG319" s="4"/>
      <c r="BH319" s="37">
        <f t="shared" ref="BH319:BH321" si="3202">Q319/$D319</f>
        <v>1.028425411</v>
      </c>
      <c r="BI319" s="37">
        <f t="shared" ref="BI319:BI321" si="3203">BH319^2</f>
        <v>1.057658826</v>
      </c>
      <c r="BJ319" s="37">
        <f t="shared" ref="BJ319:BJ321" si="3204">(BH319-1)^2</f>
        <v>0.0008080039827</v>
      </c>
      <c r="BK319" s="37">
        <f t="shared" ref="BK319:BK321" si="3205">(BH319*BH$3-1)^2</f>
        <v>0.0002145803838</v>
      </c>
      <c r="BL319" s="4"/>
      <c r="BM319" s="37">
        <f t="shared" ref="BM319:BM321" si="3206">R319/$D319</f>
        <v>1.009052282</v>
      </c>
      <c r="BN319" s="37">
        <f t="shared" ref="BN319:BN321" si="3207">BM319^2</f>
        <v>1.018186508</v>
      </c>
      <c r="BO319" s="37">
        <f t="shared" ref="BO319:BO321" si="3208">(BM319-1)^2</f>
        <v>0.00008194381055</v>
      </c>
      <c r="BP319" s="37">
        <f t="shared" ref="BP319:BP321" si="3209">(BM319*BM$3-1)^2</f>
        <v>0.0002844484821</v>
      </c>
      <c r="BQ319" s="4"/>
    </row>
    <row r="320">
      <c r="A320" s="39">
        <v>80.0</v>
      </c>
      <c r="B320" s="36"/>
      <c r="C320" s="36"/>
      <c r="D320" s="48">
        <v>10636.883</v>
      </c>
      <c r="E320" s="29"/>
      <c r="F320" s="29"/>
      <c r="G320" s="29"/>
      <c r="H320" s="4"/>
      <c r="I320" s="27">
        <v>10559.872993</v>
      </c>
      <c r="J320" s="27">
        <v>10619.363342</v>
      </c>
      <c r="K320" s="27">
        <v>10559.387401</v>
      </c>
      <c r="L320" s="27">
        <v>10618.891798</v>
      </c>
      <c r="M320" s="27">
        <v>10642.531682</v>
      </c>
      <c r="N320" s="27">
        <v>10706.423742</v>
      </c>
      <c r="O320" s="27">
        <v>10642.44715</v>
      </c>
      <c r="P320" s="27">
        <v>10706.362293</v>
      </c>
      <c r="Q320" s="27">
        <v>10727.896092</v>
      </c>
      <c r="R320" s="27">
        <v>10614.057495</v>
      </c>
      <c r="S320" s="4"/>
      <c r="T320" s="37">
        <f t="shared" si="3170"/>
        <v>0.9927600964</v>
      </c>
      <c r="U320" s="37">
        <f t="shared" si="3171"/>
        <v>0.9855726091</v>
      </c>
      <c r="V320" s="37">
        <f t="shared" si="3172"/>
        <v>0.00005241620342</v>
      </c>
      <c r="W320" s="37">
        <f t="shared" si="3173"/>
        <v>0.00000005195894163</v>
      </c>
      <c r="X320" s="4"/>
      <c r="Y320" s="37">
        <f t="shared" si="3174"/>
        <v>0.9983529331</v>
      </c>
      <c r="Z320" s="37">
        <f t="shared" si="3175"/>
        <v>0.996708579</v>
      </c>
      <c r="AA320" s="37">
        <f t="shared" si="3176"/>
        <v>0.000002712829401</v>
      </c>
      <c r="AB320" s="37">
        <f t="shared" si="3177"/>
        <v>0.000001854470388</v>
      </c>
      <c r="AC320" s="4"/>
      <c r="AD320" s="37">
        <f t="shared" si="3178"/>
        <v>0.9927144447</v>
      </c>
      <c r="AE320" s="37">
        <f t="shared" si="3179"/>
        <v>0.9854819688</v>
      </c>
      <c r="AF320" s="37">
        <f t="shared" si="3180"/>
        <v>0.0000530793156</v>
      </c>
      <c r="AG320" s="37">
        <f t="shared" si="3181"/>
        <v>0.00000006564819508</v>
      </c>
      <c r="AH320" s="4"/>
      <c r="AI320" s="37">
        <f t="shared" si="3182"/>
        <v>0.9983086021</v>
      </c>
      <c r="AJ320" s="37">
        <f t="shared" si="3183"/>
        <v>0.9966200649</v>
      </c>
      <c r="AK320" s="37">
        <f t="shared" si="3184"/>
        <v>0.000002860826993</v>
      </c>
      <c r="AL320" s="37">
        <f t="shared" si="3185"/>
        <v>0.000001795578196</v>
      </c>
      <c r="AM320" s="4"/>
      <c r="AN320" s="37">
        <f t="shared" si="3186"/>
        <v>1.000531047</v>
      </c>
      <c r="AO320" s="37">
        <f t="shared" si="3187"/>
        <v>1.001062375</v>
      </c>
      <c r="AP320" s="37">
        <f t="shared" si="3188"/>
        <v>0.000000282010636</v>
      </c>
      <c r="AQ320" s="37">
        <f t="shared" si="3189"/>
        <v>0.00002260807875</v>
      </c>
      <c r="AR320" s="4"/>
      <c r="AS320" s="37">
        <f t="shared" si="3190"/>
        <v>1.006537699</v>
      </c>
      <c r="AT320" s="37">
        <f t="shared" si="3191"/>
        <v>1.01311814</v>
      </c>
      <c r="AU320" s="37">
        <f t="shared" si="3192"/>
        <v>0.00004274151147</v>
      </c>
      <c r="AV320" s="37">
        <f t="shared" si="3193"/>
        <v>0.00003426162606</v>
      </c>
      <c r="AW320" s="4"/>
      <c r="AX320" s="37">
        <f t="shared" si="3194"/>
        <v>1.0005231</v>
      </c>
      <c r="AY320" s="37">
        <f t="shared" si="3195"/>
        <v>1.001046473</v>
      </c>
      <c r="AZ320" s="37">
        <f t="shared" si="3196"/>
        <v>0.000000273633266</v>
      </c>
      <c r="BA320" s="37">
        <f t="shared" si="3197"/>
        <v>0.00002287556867</v>
      </c>
      <c r="BB320" s="4"/>
      <c r="BC320" s="37">
        <f t="shared" si="3198"/>
        <v>1.006531922</v>
      </c>
      <c r="BD320" s="37">
        <f t="shared" si="3199"/>
        <v>1.013106511</v>
      </c>
      <c r="BE320" s="37">
        <f t="shared" si="3200"/>
        <v>0.0000426660086</v>
      </c>
      <c r="BF320" s="37">
        <f t="shared" si="3201"/>
        <v>0.00003458771085</v>
      </c>
      <c r="BG320" s="4"/>
      <c r="BH320" s="37">
        <f t="shared" si="3202"/>
        <v>1.008556369</v>
      </c>
      <c r="BI320" s="37">
        <f t="shared" si="3203"/>
        <v>1.017185949</v>
      </c>
      <c r="BJ320" s="37">
        <f t="shared" si="3204"/>
        <v>0.0000732114441</v>
      </c>
      <c r="BK320" s="37">
        <f t="shared" si="3205"/>
        <v>0.00002454521572</v>
      </c>
      <c r="BL320" s="4"/>
      <c r="BM320" s="37">
        <f t="shared" si="3206"/>
        <v>0.9978541171</v>
      </c>
      <c r="BN320" s="37">
        <f t="shared" si="3207"/>
        <v>0.9957128391</v>
      </c>
      <c r="BO320" s="37">
        <f t="shared" si="3208"/>
        <v>0.000004604813284</v>
      </c>
      <c r="BP320" s="37">
        <f t="shared" si="3209"/>
        <v>0.00003114449955</v>
      </c>
      <c r="BQ320" s="4"/>
    </row>
    <row r="321">
      <c r="B321" s="36"/>
      <c r="C321" s="36"/>
      <c r="D321" s="48">
        <v>9118.035</v>
      </c>
      <c r="E321" s="29"/>
      <c r="F321" s="29"/>
      <c r="G321" s="29"/>
      <c r="H321" s="4"/>
      <c r="I321" s="27">
        <v>9094.158699</v>
      </c>
      <c r="J321" s="27">
        <v>9138.473471</v>
      </c>
      <c r="K321" s="27">
        <v>9093.629704</v>
      </c>
      <c r="L321" s="27">
        <v>9137.949423</v>
      </c>
      <c r="M321" s="27">
        <v>9163.114555</v>
      </c>
      <c r="N321" s="27">
        <v>9212.034403</v>
      </c>
      <c r="O321" s="27">
        <v>9162.979396</v>
      </c>
      <c r="P321" s="27">
        <v>9211.914442</v>
      </c>
      <c r="Q321" s="27">
        <v>9236.125666</v>
      </c>
      <c r="R321" s="27">
        <v>9127.475574</v>
      </c>
      <c r="S321" s="4"/>
      <c r="T321" s="37">
        <f t="shared" si="3170"/>
        <v>0.9973814203</v>
      </c>
      <c r="U321" s="37">
        <f t="shared" si="3171"/>
        <v>0.9947696976</v>
      </c>
      <c r="V321" s="37">
        <f t="shared" si="3172"/>
        <v>0.000006856959441</v>
      </c>
      <c r="W321" s="37">
        <f t="shared" si="3173"/>
        <v>0.00002385376817</v>
      </c>
      <c r="X321" s="4"/>
      <c r="Y321" s="37">
        <f t="shared" si="3174"/>
        <v>1.002241543</v>
      </c>
      <c r="Z321" s="37">
        <f t="shared" si="3175"/>
        <v>1.004488111</v>
      </c>
      <c r="AA321" s="37">
        <f t="shared" si="3176"/>
        <v>0.000005024516728</v>
      </c>
      <c r="AB321" s="37">
        <f t="shared" si="3177"/>
        <v>0.000006390440428</v>
      </c>
      <c r="AC321" s="4"/>
      <c r="AD321" s="37">
        <f t="shared" si="3178"/>
        <v>0.997323404</v>
      </c>
      <c r="AE321" s="37">
        <f t="shared" si="3179"/>
        <v>0.9946539722</v>
      </c>
      <c r="AF321" s="37">
        <f t="shared" si="3180"/>
        <v>0.000007164166142</v>
      </c>
      <c r="AG321" s="37">
        <f t="shared" si="3181"/>
        <v>0.00002401189283</v>
      </c>
      <c r="AH321" s="4"/>
      <c r="AI321" s="37">
        <f t="shared" si="3182"/>
        <v>1.00218407</v>
      </c>
      <c r="AJ321" s="37">
        <f t="shared" si="3183"/>
        <v>1.004372909</v>
      </c>
      <c r="AK321" s="37">
        <f t="shared" si="3184"/>
        <v>0.000004770159991</v>
      </c>
      <c r="AL321" s="37">
        <f t="shared" si="3185"/>
        <v>0.000006435556376</v>
      </c>
      <c r="AM321" s="4"/>
      <c r="AN321" s="37">
        <f t="shared" si="3186"/>
        <v>1.004943999</v>
      </c>
      <c r="AO321" s="37">
        <f t="shared" si="3187"/>
        <v>1.009912441</v>
      </c>
      <c r="AP321" s="37">
        <f t="shared" si="3188"/>
        <v>0.00002444312511</v>
      </c>
      <c r="AQ321" s="37">
        <f t="shared" si="3189"/>
        <v>0.0000001333396106</v>
      </c>
      <c r="AR321" s="4"/>
      <c r="AS321" s="37">
        <f t="shared" si="3190"/>
        <v>1.010309173</v>
      </c>
      <c r="AT321" s="37">
        <f t="shared" si="3191"/>
        <v>1.020724626</v>
      </c>
      <c r="AU321" s="37">
        <f t="shared" si="3192"/>
        <v>0.0001062790542</v>
      </c>
      <c r="AV321" s="37">
        <f t="shared" si="3193"/>
        <v>0.00000452965261</v>
      </c>
      <c r="AW321" s="4"/>
      <c r="AX321" s="37">
        <f t="shared" si="3194"/>
        <v>1.004929176</v>
      </c>
      <c r="AY321" s="37">
        <f t="shared" si="3195"/>
        <v>1.009882648</v>
      </c>
      <c r="AZ321" s="37">
        <f t="shared" si="3196"/>
        <v>0.00002429677248</v>
      </c>
      <c r="BA321" s="37">
        <f t="shared" si="3197"/>
        <v>0.0000001601050202</v>
      </c>
      <c r="BB321" s="4"/>
      <c r="BC321" s="37">
        <f t="shared" si="3198"/>
        <v>1.010296017</v>
      </c>
      <c r="BD321" s="37">
        <f t="shared" si="3199"/>
        <v>1.020698042</v>
      </c>
      <c r="BE321" s="37">
        <f t="shared" si="3200"/>
        <v>0.000106007963</v>
      </c>
      <c r="BF321" s="37">
        <f t="shared" si="3201"/>
        <v>0.000004680550013</v>
      </c>
      <c r="BG321" s="4"/>
      <c r="BH321" s="37">
        <f t="shared" si="3202"/>
        <v>1.012951328</v>
      </c>
      <c r="BI321" s="37">
        <f t="shared" si="3203"/>
        <v>1.026070394</v>
      </c>
      <c r="BJ321" s="37">
        <f t="shared" si="3204"/>
        <v>0.0001677369083</v>
      </c>
      <c r="BK321" s="37">
        <f t="shared" si="3205"/>
        <v>0.0000003822060756</v>
      </c>
      <c r="BL321" s="4"/>
      <c r="BM321" s="37">
        <f t="shared" si="3206"/>
        <v>1.001035374</v>
      </c>
      <c r="BN321" s="37">
        <f t="shared" si="3207"/>
        <v>1.002071819</v>
      </c>
      <c r="BO321" s="37">
        <f t="shared" si="3208"/>
        <v>0.000001071998782</v>
      </c>
      <c r="BP321" s="37">
        <f t="shared" si="3209"/>
        <v>0.00007720461215</v>
      </c>
      <c r="BQ321" s="4"/>
    </row>
    <row r="322">
      <c r="A322" s="4"/>
      <c r="B322" s="4"/>
      <c r="C322" s="4"/>
      <c r="D322" s="4"/>
      <c r="E322" s="4"/>
      <c r="F322" s="4"/>
      <c r="G322" s="4"/>
      <c r="H322" s="4"/>
      <c r="I322" s="34" t="s">
        <v>43</v>
      </c>
      <c r="J322" s="34" t="s">
        <v>44</v>
      </c>
      <c r="K322" s="34" t="s">
        <v>45</v>
      </c>
      <c r="L322" s="34" t="s">
        <v>46</v>
      </c>
      <c r="M322" s="34" t="s">
        <v>47</v>
      </c>
      <c r="N322" s="34" t="s">
        <v>48</v>
      </c>
      <c r="O322" s="34" t="s">
        <v>49</v>
      </c>
      <c r="P322" s="34" t="s">
        <v>50</v>
      </c>
      <c r="Q322" s="34" t="s">
        <v>51</v>
      </c>
      <c r="R322" s="34" t="s">
        <v>52</v>
      </c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</row>
    <row r="323">
      <c r="A323" s="28">
        <v>16.0</v>
      </c>
      <c r="B323" s="52" t="s">
        <v>290</v>
      </c>
      <c r="C323" s="52" t="s">
        <v>291</v>
      </c>
      <c r="D323" s="24">
        <v>11002.46</v>
      </c>
      <c r="E323" s="10"/>
      <c r="F323" s="10"/>
      <c r="G323" s="10"/>
      <c r="H323" s="41" t="s">
        <v>292</v>
      </c>
      <c r="I323" s="27">
        <v>10958.592038</v>
      </c>
      <c r="J323" s="27">
        <v>10961.972795</v>
      </c>
      <c r="K323" s="27">
        <v>10959.477039</v>
      </c>
      <c r="L323" s="27">
        <v>10962.86975</v>
      </c>
      <c r="M323" s="27">
        <v>11090.984596</v>
      </c>
      <c r="N323" s="27">
        <v>11106.861858</v>
      </c>
      <c r="O323" s="27">
        <v>11091.37166</v>
      </c>
      <c r="P323" s="27">
        <v>11107.255405</v>
      </c>
      <c r="Q323" s="27">
        <v>11128.547631</v>
      </c>
      <c r="R323" s="27">
        <v>10956.183072</v>
      </c>
      <c r="S323" s="4"/>
      <c r="T323" s="37">
        <f t="shared" ref="T323:T325" si="3210">I323/$D323</f>
        <v>0.9960128951</v>
      </c>
      <c r="U323" s="37">
        <f t="shared" ref="U323:U325" si="3211">T323^2</f>
        <v>0.9920416872</v>
      </c>
      <c r="V323" s="37">
        <f t="shared" ref="V323:V325" si="3212">(T323-1)^2</f>
        <v>0.00001589700535</v>
      </c>
      <c r="W323" s="37">
        <f t="shared" ref="W323:W325" si="3213">(T323*T$3-1)^2</f>
        <v>0.00001228651303</v>
      </c>
      <c r="X323" s="36"/>
      <c r="Y323" s="37">
        <f t="shared" ref="Y323:Y325" si="3214">J323/$D323</f>
        <v>0.9963201679</v>
      </c>
      <c r="Z323" s="37">
        <f t="shared" ref="Z323:Z325" si="3215">Y323^2</f>
        <v>0.9926538771</v>
      </c>
      <c r="AA323" s="37">
        <f t="shared" ref="AA323:AA325" si="3216">(Y323-1)^2</f>
        <v>0.00001354116396</v>
      </c>
      <c r="AB323" s="37">
        <f t="shared" ref="AB323:AB325" si="3217">(Y323*Y$3-1)^2</f>
        <v>0.00001152694447</v>
      </c>
      <c r="AC323" s="36"/>
      <c r="AD323" s="37">
        <f t="shared" ref="AD323:AD325" si="3218">K323/$D323</f>
        <v>0.9960933318</v>
      </c>
      <c r="AE323" s="37">
        <f t="shared" ref="AE323:AE325" si="3219">AD323^2</f>
        <v>0.9922019256</v>
      </c>
      <c r="AF323" s="37">
        <f t="shared" ref="AF323:AF325" si="3220">(AD323-1)^2</f>
        <v>0.00001526205671</v>
      </c>
      <c r="AG323" s="37">
        <f t="shared" ref="AG323:AG325" si="3221">(AD323*AD$3-1)^2</f>
        <v>0.00001340128015</v>
      </c>
      <c r="AH323" s="36"/>
      <c r="AI323" s="37">
        <f t="shared" ref="AI323:AI325" si="3222">L323/$D323</f>
        <v>0.9964016911</v>
      </c>
      <c r="AJ323" s="37">
        <f t="shared" ref="AJ323:AJ325" si="3223">AI323^2</f>
        <v>0.99281633</v>
      </c>
      <c r="AK323" s="37">
        <f t="shared" ref="AK323:AK325" si="3224">(AI323-1)^2</f>
        <v>0.00001294782711</v>
      </c>
      <c r="AL323" s="37">
        <f t="shared" ref="AL323:AL325" si="3225">(AI323*AI$3-1)^2</f>
        <v>0.00001054673742</v>
      </c>
      <c r="AM323" s="36"/>
      <c r="AN323" s="37">
        <f t="shared" ref="AN323:AN325" si="3226">M323/$D323</f>
        <v>1.008045891</v>
      </c>
      <c r="AO323" s="37">
        <f t="shared" ref="AO323:AO325" si="3227">AN323^2</f>
        <v>1.016156519</v>
      </c>
      <c r="AP323" s="37">
        <f t="shared" ref="AP323:AP325" si="3228">(AN323-1)^2</f>
        <v>0.00006473636507</v>
      </c>
      <c r="AQ323" s="37">
        <f t="shared" ref="AQ323:AQ325" si="3229">(AN323*AN$3-1)^2</f>
        <v>0.000007400292781</v>
      </c>
      <c r="AR323" s="36"/>
      <c r="AS323" s="37">
        <f t="shared" ref="AS323:AS325" si="3230">N323/$D323</f>
        <v>1.009488956</v>
      </c>
      <c r="AT323" s="37">
        <f t="shared" ref="AT323:AT325" si="3231">AS323^2</f>
        <v>1.019067952</v>
      </c>
      <c r="AU323" s="37">
        <f t="shared" ref="AU323:AU325" si="3232">(AS323-1)^2</f>
        <v>0.00009004028454</v>
      </c>
      <c r="AV323" s="37">
        <f t="shared" ref="AV323:AV325" si="3233">(AS323*AS$3-1)^2</f>
        <v>0.000008634300923</v>
      </c>
      <c r="AW323" s="36"/>
      <c r="AX323" s="37">
        <f t="shared" ref="AX323:AX325" si="3234">O323/$D323</f>
        <v>1.008081071</v>
      </c>
      <c r="AY323" s="37">
        <f t="shared" ref="AY323:AY325" si="3235">AX323^2</f>
        <v>1.016227446</v>
      </c>
      <c r="AZ323" s="37">
        <f t="shared" ref="AZ323:AZ325" si="3236">(AX323-1)^2</f>
        <v>0.00006530370787</v>
      </c>
      <c r="BA323" s="37">
        <f t="shared" ref="BA323:BA325" si="3237">(AX323*AX$3-1)^2</f>
        <v>0.000007480493258</v>
      </c>
      <c r="BB323" s="36"/>
      <c r="BC323" s="37">
        <f t="shared" ref="BC323:BC325" si="3238">P323/$D323</f>
        <v>1.009524725</v>
      </c>
      <c r="BD323" s="37">
        <f t="shared" ref="BD323:BD325" si="3239">BC323^2</f>
        <v>1.01914017</v>
      </c>
      <c r="BE323" s="37">
        <f t="shared" ref="BE323:BE325" si="3240">(BC323-1)^2</f>
        <v>0.0000907203849</v>
      </c>
      <c r="BF323" s="37">
        <f t="shared" ref="BF323:BF325" si="3241">(BC323*BC$3-1)^2</f>
        <v>0.000008557016487</v>
      </c>
      <c r="BG323" s="36"/>
      <c r="BH323" s="37">
        <f t="shared" ref="BH323:BH325" si="3242">Q323/$D323</f>
        <v>1.011459949</v>
      </c>
      <c r="BI323" s="37">
        <f t="shared" ref="BI323:BI325" si="3243">BH323^2</f>
        <v>1.023051229</v>
      </c>
      <c r="BJ323" s="37">
        <f t="shared" ref="BJ323:BJ325" si="3244">(BH323-1)^2</f>
        <v>0.0001313304322</v>
      </c>
      <c r="BK323" s="37">
        <f t="shared" ref="BK323:BK325" si="3245">(BH323*BH$3-1)^2</f>
        <v>0.000004366549181</v>
      </c>
      <c r="BL323" s="36"/>
      <c r="BM323" s="37">
        <f t="shared" ref="BM323:BM325" si="3246">R323/$D323</f>
        <v>0.9957939472</v>
      </c>
      <c r="BN323" s="37">
        <f t="shared" ref="BN323:BN325" si="3247">BM323^2</f>
        <v>0.9916055852</v>
      </c>
      <c r="BO323" s="37">
        <f t="shared" ref="BO323:BO325" si="3248">(BM323-1)^2</f>
        <v>0.00001769088039</v>
      </c>
      <c r="BP323" s="37">
        <f t="shared" ref="BP323:BP325" si="3249">(BM323*BM$3-1)^2</f>
        <v>0.00001228224499</v>
      </c>
      <c r="BQ323" s="4"/>
    </row>
    <row r="324">
      <c r="A324" s="33">
        <v>81.0</v>
      </c>
      <c r="B324" s="4"/>
      <c r="C324" s="4"/>
      <c r="D324" s="24">
        <v>10428.91</v>
      </c>
      <c r="E324" s="10"/>
      <c r="F324" s="10"/>
      <c r="G324" s="10"/>
      <c r="H324" s="4"/>
      <c r="I324" s="27">
        <v>10399.053971</v>
      </c>
      <c r="J324" s="27">
        <v>10433.841685</v>
      </c>
      <c r="K324" s="27">
        <v>10397.814121</v>
      </c>
      <c r="L324" s="27">
        <v>10432.652773</v>
      </c>
      <c r="M324" s="27">
        <v>10473.751356</v>
      </c>
      <c r="N324" s="27">
        <v>10508.664704</v>
      </c>
      <c r="O324" s="27">
        <v>10473.382297</v>
      </c>
      <c r="P324" s="27">
        <v>10508.32068</v>
      </c>
      <c r="Q324" s="27">
        <v>10564.307067</v>
      </c>
      <c r="R324" s="27">
        <v>10409.80434</v>
      </c>
      <c r="S324" s="4"/>
      <c r="T324" s="37">
        <f t="shared" si="3210"/>
        <v>0.9971371861</v>
      </c>
      <c r="U324" s="37">
        <f t="shared" si="3211"/>
        <v>0.9942825678</v>
      </c>
      <c r="V324" s="37">
        <f t="shared" si="3212"/>
        <v>0.000008195703695</v>
      </c>
      <c r="W324" s="37">
        <f t="shared" si="3213"/>
        <v>0.00002151067729</v>
      </c>
      <c r="X324" s="36"/>
      <c r="Y324" s="37">
        <f t="shared" si="3214"/>
        <v>1.000472886</v>
      </c>
      <c r="Z324" s="37">
        <f t="shared" si="3215"/>
        <v>1.000945996</v>
      </c>
      <c r="AA324" s="37">
        <f t="shared" si="3216"/>
        <v>0.0000002236211205</v>
      </c>
      <c r="AB324" s="37">
        <f t="shared" si="3217"/>
        <v>0.0000005757307341</v>
      </c>
      <c r="AC324" s="36"/>
      <c r="AD324" s="37">
        <f t="shared" si="3218"/>
        <v>0.9970183002</v>
      </c>
      <c r="AE324" s="37">
        <f t="shared" si="3219"/>
        <v>0.9940454909</v>
      </c>
      <c r="AF324" s="37">
        <f t="shared" si="3220"/>
        <v>0.000008890533777</v>
      </c>
      <c r="AG324" s="37">
        <f t="shared" si="3221"/>
        <v>0.00002109354928</v>
      </c>
      <c r="AH324" s="36"/>
      <c r="AI324" s="37">
        <f t="shared" si="3222"/>
        <v>1.000358884</v>
      </c>
      <c r="AJ324" s="37">
        <f t="shared" si="3223"/>
        <v>1.000717898</v>
      </c>
      <c r="AK324" s="37">
        <f t="shared" si="3224"/>
        <v>0.0000001287980051</v>
      </c>
      <c r="AL324" s="37">
        <f t="shared" si="3225"/>
        <v>0.0000005055383036</v>
      </c>
      <c r="AM324" s="36"/>
      <c r="AN324" s="37">
        <f t="shared" si="3226"/>
        <v>1.004299716</v>
      </c>
      <c r="AO324" s="37">
        <f t="shared" si="3227"/>
        <v>1.00861792</v>
      </c>
      <c r="AP324" s="37">
        <f t="shared" si="3228"/>
        <v>0.00001848756165</v>
      </c>
      <c r="AQ324" s="37">
        <f t="shared" si="3229"/>
        <v>0.000001012107703</v>
      </c>
      <c r="AR324" s="36"/>
      <c r="AS324" s="37">
        <f t="shared" si="3230"/>
        <v>1.007647463</v>
      </c>
      <c r="AT324" s="37">
        <f t="shared" si="3231"/>
        <v>1.01535341</v>
      </c>
      <c r="AU324" s="37">
        <f t="shared" si="3232"/>
        <v>0.00005848369128</v>
      </c>
      <c r="AV324" s="37">
        <f t="shared" si="3233"/>
        <v>0.00002263134339</v>
      </c>
      <c r="AW324" s="36"/>
      <c r="AX324" s="37">
        <f t="shared" si="3234"/>
        <v>1.004264328</v>
      </c>
      <c r="AY324" s="37">
        <f t="shared" si="3235"/>
        <v>1.008546841</v>
      </c>
      <c r="AZ324" s="37">
        <f t="shared" si="3236"/>
        <v>0.00001818449663</v>
      </c>
      <c r="BA324" s="37">
        <f t="shared" si="3237"/>
        <v>0.000001126681848</v>
      </c>
      <c r="BB324" s="36"/>
      <c r="BC324" s="37">
        <f t="shared" si="3238"/>
        <v>1.007614476</v>
      </c>
      <c r="BD324" s="37">
        <f t="shared" si="3239"/>
        <v>1.015286931</v>
      </c>
      <c r="BE324" s="37">
        <f t="shared" si="3240"/>
        <v>0.0000579802376</v>
      </c>
      <c r="BF324" s="37">
        <f t="shared" si="3241"/>
        <v>0.00002315466164</v>
      </c>
      <c r="BG324" s="36"/>
      <c r="BH324" s="37">
        <f t="shared" si="3242"/>
        <v>1.012982859</v>
      </c>
      <c r="BI324" s="37">
        <f t="shared" si="3243"/>
        <v>1.026134272</v>
      </c>
      <c r="BJ324" s="37">
        <f t="shared" si="3244"/>
        <v>0.0001685546252</v>
      </c>
      <c r="BK324" s="37">
        <f t="shared" si="3245"/>
        <v>0.0000003447100094</v>
      </c>
      <c r="BL324" s="36"/>
      <c r="BM324" s="37">
        <f t="shared" si="3246"/>
        <v>0.9981680099</v>
      </c>
      <c r="BN324" s="37">
        <f t="shared" si="3247"/>
        <v>0.996339376</v>
      </c>
      <c r="BO324" s="37">
        <f t="shared" si="3248"/>
        <v>0.000003356187771</v>
      </c>
      <c r="BP324" s="37">
        <f t="shared" si="3249"/>
        <v>0.00003477518711</v>
      </c>
      <c r="BQ324" s="4"/>
    </row>
    <row r="325">
      <c r="B325" s="4"/>
      <c r="C325" s="4"/>
      <c r="D325" s="24">
        <v>5345.36</v>
      </c>
      <c r="E325" s="10"/>
      <c r="F325" s="10"/>
      <c r="G325" s="10"/>
      <c r="H325" s="4"/>
      <c r="I325" s="27">
        <v>5335.746739</v>
      </c>
      <c r="J325" s="27">
        <v>5345.694543</v>
      </c>
      <c r="K325" s="27">
        <v>5335.630079</v>
      </c>
      <c r="L325" s="27">
        <v>5345.595714</v>
      </c>
      <c r="M325" s="27">
        <v>5386.767323</v>
      </c>
      <c r="N325" s="27">
        <v>5399.742951</v>
      </c>
      <c r="O325" s="27">
        <v>5386.761</v>
      </c>
      <c r="P325" s="27">
        <v>5399.745129</v>
      </c>
      <c r="Q325" s="27">
        <v>5419.544639</v>
      </c>
      <c r="R325" s="27">
        <v>5338.003804</v>
      </c>
      <c r="S325" s="4"/>
      <c r="T325" s="37">
        <f t="shared" si="3210"/>
        <v>0.998201569</v>
      </c>
      <c r="U325" s="37">
        <f t="shared" si="3211"/>
        <v>0.9964063724</v>
      </c>
      <c r="V325" s="37">
        <f t="shared" si="3212"/>
        <v>0.000003234353974</v>
      </c>
      <c r="W325" s="37">
        <f t="shared" si="3213"/>
        <v>0.00003260809776</v>
      </c>
      <c r="X325" s="36"/>
      <c r="Y325" s="37">
        <f t="shared" si="3214"/>
        <v>1.000062586</v>
      </c>
      <c r="Z325" s="37">
        <f t="shared" si="3215"/>
        <v>1.000125175</v>
      </c>
      <c r="AA325" s="37">
        <f t="shared" si="3216"/>
        <v>0.000000003916967565</v>
      </c>
      <c r="AB325" s="37">
        <f t="shared" si="3217"/>
        <v>0.0000001213489164</v>
      </c>
      <c r="AC325" s="36"/>
      <c r="AD325" s="37">
        <f t="shared" si="3218"/>
        <v>0.9981797445</v>
      </c>
      <c r="AE325" s="37">
        <f t="shared" si="3219"/>
        <v>0.9963628023</v>
      </c>
      <c r="AF325" s="37">
        <f t="shared" si="3220"/>
        <v>0.000003313330126</v>
      </c>
      <c r="AG325" s="37">
        <f t="shared" si="3221"/>
        <v>0.00003321262259</v>
      </c>
      <c r="AH325" s="36"/>
      <c r="AI325" s="37">
        <f t="shared" si="3222"/>
        <v>1.000044097</v>
      </c>
      <c r="AJ325" s="37">
        <f t="shared" si="3223"/>
        <v>1.000088196</v>
      </c>
      <c r="AK325" s="37">
        <f t="shared" si="3224"/>
        <v>0.000000001944539801</v>
      </c>
      <c r="AL325" s="37">
        <f t="shared" si="3225"/>
        <v>0.0000001569062293</v>
      </c>
      <c r="AM325" s="36"/>
      <c r="AN325" s="37">
        <f t="shared" si="3226"/>
        <v>1.007746405</v>
      </c>
      <c r="AO325" s="37">
        <f t="shared" si="3227"/>
        <v>1.015552817</v>
      </c>
      <c r="AP325" s="37">
        <f t="shared" si="3228"/>
        <v>0.00006000678918</v>
      </c>
      <c r="AQ325" s="37">
        <f t="shared" si="3229"/>
        <v>0.000005868234158</v>
      </c>
      <c r="AR325" s="36"/>
      <c r="AS325" s="37">
        <f t="shared" si="3230"/>
        <v>1.010173861</v>
      </c>
      <c r="AT325" s="37">
        <f t="shared" si="3231"/>
        <v>1.02045123</v>
      </c>
      <c r="AU325" s="37">
        <f t="shared" si="3232"/>
        <v>0.0001035074528</v>
      </c>
      <c r="AV325" s="37">
        <f t="shared" si="3233"/>
        <v>0.000005116392178</v>
      </c>
      <c r="AW325" s="36"/>
      <c r="AX325" s="37">
        <f t="shared" si="3234"/>
        <v>1.007745222</v>
      </c>
      <c r="AY325" s="37">
        <f t="shared" si="3235"/>
        <v>1.015550433</v>
      </c>
      <c r="AZ325" s="37">
        <f t="shared" si="3236"/>
        <v>0.00005998846421</v>
      </c>
      <c r="BA325" s="37">
        <f t="shared" si="3237"/>
        <v>0.000005764710569</v>
      </c>
      <c r="BB325" s="36"/>
      <c r="BC325" s="37">
        <f t="shared" si="3238"/>
        <v>1.010174269</v>
      </c>
      <c r="BD325" s="37">
        <f t="shared" si="3239"/>
        <v>1.020452053</v>
      </c>
      <c r="BE325" s="37">
        <f t="shared" si="3240"/>
        <v>0.0001035157438</v>
      </c>
      <c r="BF325" s="37">
        <f t="shared" si="3241"/>
        <v>0.000005215306532</v>
      </c>
      <c r="BG325" s="36"/>
      <c r="BH325" s="37">
        <f t="shared" si="3242"/>
        <v>1.013878324</v>
      </c>
      <c r="BI325" s="37">
        <f t="shared" si="3243"/>
        <v>1.027949256</v>
      </c>
      <c r="BJ325" s="37">
        <f t="shared" si="3244"/>
        <v>0.0001926078824</v>
      </c>
      <c r="BK325" s="37">
        <f t="shared" si="3245"/>
        <v>0.00000008782301896</v>
      </c>
      <c r="BL325" s="36"/>
      <c r="BM325" s="37">
        <f t="shared" si="3246"/>
        <v>0.9986238165</v>
      </c>
      <c r="BN325" s="37">
        <f t="shared" si="3247"/>
        <v>0.997249527</v>
      </c>
      <c r="BO325" s="37">
        <f t="shared" si="3248"/>
        <v>0.000001893880905</v>
      </c>
      <c r="BP325" s="37">
        <f t="shared" si="3249"/>
        <v>0.00004040363136</v>
      </c>
      <c r="BQ325" s="4"/>
    </row>
    <row r="326">
      <c r="A326" s="4"/>
      <c r="B326" s="4"/>
      <c r="C326" s="4"/>
      <c r="D326" s="4"/>
      <c r="E326" s="4"/>
      <c r="F326" s="4"/>
      <c r="G326" s="4"/>
      <c r="H326" s="4"/>
      <c r="I326" s="34" t="s">
        <v>43</v>
      </c>
      <c r="J326" s="34" t="s">
        <v>44</v>
      </c>
      <c r="K326" s="34" t="s">
        <v>45</v>
      </c>
      <c r="L326" s="34" t="s">
        <v>46</v>
      </c>
      <c r="M326" s="34" t="s">
        <v>47</v>
      </c>
      <c r="N326" s="34" t="s">
        <v>48</v>
      </c>
      <c r="O326" s="34" t="s">
        <v>49</v>
      </c>
      <c r="P326" s="34" t="s">
        <v>50</v>
      </c>
      <c r="Q326" s="34" t="s">
        <v>51</v>
      </c>
      <c r="R326" s="34" t="s">
        <v>52</v>
      </c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</row>
    <row r="327">
      <c r="A327" s="28">
        <v>22.0</v>
      </c>
      <c r="B327" s="52" t="s">
        <v>293</v>
      </c>
      <c r="C327" s="52" t="s">
        <v>294</v>
      </c>
      <c r="D327" s="48">
        <v>61753.8</v>
      </c>
      <c r="E327" s="29"/>
      <c r="F327" s="29"/>
      <c r="G327" s="29"/>
      <c r="H327" s="32" t="s">
        <v>295</v>
      </c>
      <c r="I327" s="27">
        <v>62237.81239</v>
      </c>
      <c r="J327" s="27">
        <v>62955.697334</v>
      </c>
      <c r="K327" s="27">
        <v>62259.512837</v>
      </c>
      <c r="L327" s="27">
        <v>62978.883498</v>
      </c>
      <c r="M327" s="27">
        <v>62616.858424</v>
      </c>
      <c r="N327" s="27">
        <v>63182.154944</v>
      </c>
      <c r="O327" s="27">
        <v>62620.629012</v>
      </c>
      <c r="P327" s="27">
        <v>63186.300652</v>
      </c>
      <c r="Q327" s="27">
        <v>63391.021183</v>
      </c>
      <c r="R327" s="27">
        <v>61945.091715</v>
      </c>
      <c r="S327" s="4"/>
      <c r="T327" s="37">
        <f t="shared" ref="T327:T329" si="3250">I327/$D327</f>
        <v>1.007837775</v>
      </c>
      <c r="U327" s="37">
        <f t="shared" ref="U327:U329" si="3251">T327^2</f>
        <v>1.015736981</v>
      </c>
      <c r="V327" s="37">
        <f t="shared" ref="V327:V329" si="3252">(T327-1)^2</f>
        <v>0.000061430717</v>
      </c>
      <c r="W327" s="37">
        <f t="shared" ref="W327:W329" si="3253">(T327*T$3-1)^2</f>
        <v>0.0002377468734</v>
      </c>
      <c r="X327" s="36"/>
      <c r="Y327" s="37">
        <f t="shared" ref="Y327:Y329" si="3254">J327/$D327</f>
        <v>1.019462727</v>
      </c>
      <c r="Z327" s="37">
        <f t="shared" ref="Z327:Z329" si="3255">Y327^2</f>
        <v>1.039304251</v>
      </c>
      <c r="AA327" s="37">
        <f t="shared" ref="AA327:AA329" si="3256">(Y327-1)^2</f>
        <v>0.0003787977318</v>
      </c>
      <c r="AB327" s="37">
        <f t="shared" ref="AB327:AB329" si="3257">(Y327*Y$3-1)^2</f>
        <v>0.0003902219508</v>
      </c>
      <c r="AC327" s="36"/>
      <c r="AD327" s="37">
        <f t="shared" ref="AD327:AD329" si="3258">K327/$D327</f>
        <v>1.008189178</v>
      </c>
      <c r="AE327" s="37">
        <f t="shared" ref="AE327:AE329" si="3259">AD327^2</f>
        <v>1.016445418</v>
      </c>
      <c r="AF327" s="37">
        <f t="shared" ref="AF327:AF329" si="3260">(AD327-1)^2</f>
        <v>0.00006706263012</v>
      </c>
      <c r="AG327" s="37">
        <f t="shared" ref="AG327:AG329" si="3261">(AD327*AD$3-1)^2</f>
        <v>0.00025117544</v>
      </c>
      <c r="AH327" s="36"/>
      <c r="AI327" s="37">
        <f t="shared" ref="AI327:AI329" si="3262">L327/$D327</f>
        <v>1.019838188</v>
      </c>
      <c r="AJ327" s="37">
        <f t="shared" ref="AJ327:AJ329" si="3263">AI327^2</f>
        <v>1.04006993</v>
      </c>
      <c r="AK327" s="37">
        <f t="shared" ref="AK327:AK329" si="3264">(AI327-1)^2</f>
        <v>0.0003935537056</v>
      </c>
      <c r="AL327" s="37">
        <f t="shared" ref="AL327:AL329" si="3265">(AI327*AI$3-1)^2</f>
        <v>0.0004079257804</v>
      </c>
      <c r="AM327" s="36"/>
      <c r="AN327" s="37">
        <f t="shared" ref="AN327:AN329" si="3266">M327/$D327</f>
        <v>1.013975795</v>
      </c>
      <c r="AO327" s="37">
        <f t="shared" ref="AO327:AO329" si="3267">AN327^2</f>
        <v>1.028146912</v>
      </c>
      <c r="AP327" s="37">
        <f t="shared" ref="AP327:AP329" si="3268">(AN327-1)^2</f>
        <v>0.0001953228344</v>
      </c>
      <c r="AQ327" s="37">
        <f t="shared" ref="AQ327:AQ329" si="3269">(AN327*AN$3-1)^2</f>
        <v>0.00007428584089</v>
      </c>
      <c r="AR327" s="36"/>
      <c r="AS327" s="37">
        <f t="shared" ref="AS327:AS329" si="3270">N327/$D327</f>
        <v>1.023129831</v>
      </c>
      <c r="AT327" s="37">
        <f t="shared" ref="AT327:AT329" si="3271">AS327^2</f>
        <v>1.046794651</v>
      </c>
      <c r="AU327" s="37">
        <f t="shared" ref="AU327:AU329" si="3272">(AS327-1)^2</f>
        <v>0.0005349890719</v>
      </c>
      <c r="AV327" s="37">
        <f t="shared" ref="AV327:AV329" si="3273">(AS327*AS$3-1)^2</f>
        <v>0.0001109763213</v>
      </c>
      <c r="AW327" s="36"/>
      <c r="AX327" s="37">
        <f t="shared" ref="AX327:AX329" si="3274">O327/$D327</f>
        <v>1.014036853</v>
      </c>
      <c r="AY327" s="37">
        <f t="shared" ref="AY327:AY329" si="3275">AX327^2</f>
        <v>1.028270739</v>
      </c>
      <c r="AZ327" s="37">
        <f t="shared" ref="AZ327:AZ329" si="3276">(AX327-1)^2</f>
        <v>0.0001970332418</v>
      </c>
      <c r="BA327" s="37">
        <f t="shared" ref="BA327:BA329" si="3277">(AX327*AX$3-1)^2</f>
        <v>0.00007498255104</v>
      </c>
      <c r="BB327" s="36"/>
      <c r="BC327" s="37">
        <f t="shared" ref="BC327:BC329" si="3278">P327/$D327</f>
        <v>1.023196964</v>
      </c>
      <c r="BD327" s="37">
        <f t="shared" ref="BD327:BD329" si="3279">BC327^2</f>
        <v>1.046932026</v>
      </c>
      <c r="BE327" s="37">
        <f t="shared" ref="BE327:BE329" si="3280">(BC327-1)^2</f>
        <v>0.0005380991212</v>
      </c>
      <c r="BF327" s="37">
        <f t="shared" ref="BF327:BF329" si="3281">(BC327*BC$3-1)^2</f>
        <v>0.0001119022921</v>
      </c>
      <c r="BG327" s="36"/>
      <c r="BH327" s="37">
        <f t="shared" ref="BH327:BH329" si="3282">Q327/$D327</f>
        <v>1.026512072</v>
      </c>
      <c r="BI327" s="37">
        <f t="shared" ref="BI327:BI329" si="3283">BH327^2</f>
        <v>1.053727034</v>
      </c>
      <c r="BJ327" s="37">
        <f t="shared" ref="BJ327:BJ329" si="3284">(BH327-1)^2</f>
        <v>0.0007028899541</v>
      </c>
      <c r="BK327" s="37">
        <f t="shared" ref="BK327:BK329" si="3285">(BH327*BH$3-1)^2</f>
        <v>0.000162839413</v>
      </c>
      <c r="BL327" s="36"/>
      <c r="BM327" s="37">
        <f t="shared" ref="BM327:BM329" si="3286">R327/$D327</f>
        <v>1.003097651</v>
      </c>
      <c r="BN327" s="37">
        <f t="shared" ref="BN327:BN329" si="3287">BM327^2</f>
        <v>1.006204897</v>
      </c>
      <c r="BO327" s="37">
        <f t="shared" ref="BO327:BO329" si="3288">(BM327-1)^2</f>
        <v>0.000009595441184</v>
      </c>
      <c r="BP327" s="37">
        <f t="shared" ref="BP327:BP329" si="3289">(BM327*BM$3-1)^2</f>
        <v>0.0001180452124</v>
      </c>
      <c r="BQ327" s="4"/>
    </row>
    <row r="328">
      <c r="A328" s="33">
        <v>82.0</v>
      </c>
      <c r="B328" s="36"/>
      <c r="C328" s="36"/>
      <c r="D328" s="48">
        <v>6101.74</v>
      </c>
      <c r="E328" s="29"/>
      <c r="F328" s="29"/>
      <c r="G328" s="29"/>
      <c r="H328" s="4"/>
      <c r="I328" s="27">
        <v>6031.749273</v>
      </c>
      <c r="J328" s="27">
        <v>6074.603562</v>
      </c>
      <c r="K328" s="27">
        <v>6029.108796</v>
      </c>
      <c r="L328" s="27">
        <v>6071.899753</v>
      </c>
      <c r="M328" s="27">
        <v>6084.595262</v>
      </c>
      <c r="N328" s="27">
        <v>6127.811333</v>
      </c>
      <c r="O328" s="27">
        <v>6083.941865</v>
      </c>
      <c r="P328" s="27">
        <v>6127.145161</v>
      </c>
      <c r="Q328" s="27">
        <v>6155.763237</v>
      </c>
      <c r="R328" s="27">
        <v>6063.433625</v>
      </c>
      <c r="S328" s="4"/>
      <c r="T328" s="37">
        <f t="shared" si="3250"/>
        <v>0.9885293823</v>
      </c>
      <c r="U328" s="37">
        <f t="shared" si="3251"/>
        <v>0.9771903396</v>
      </c>
      <c r="V328" s="37">
        <f t="shared" si="3252"/>
        <v>0.000131575071</v>
      </c>
      <c r="W328" s="37">
        <f t="shared" si="3253"/>
        <v>0.00001627794774</v>
      </c>
      <c r="X328" s="36"/>
      <c r="Y328" s="37">
        <f t="shared" si="3254"/>
        <v>0.9955526722</v>
      </c>
      <c r="Z328" s="37">
        <f t="shared" si="3255"/>
        <v>0.9911251231</v>
      </c>
      <c r="AA328" s="37">
        <f t="shared" si="3256"/>
        <v>0.00001977872466</v>
      </c>
      <c r="AB328" s="37">
        <f t="shared" si="3257"/>
        <v>0.00001732932411</v>
      </c>
      <c r="AC328" s="36"/>
      <c r="AD328" s="37">
        <f t="shared" si="3258"/>
        <v>0.9880966406</v>
      </c>
      <c r="AE328" s="37">
        <f t="shared" si="3259"/>
        <v>0.9763349712</v>
      </c>
      <c r="AF328" s="37">
        <f t="shared" si="3260"/>
        <v>0.0001416899643</v>
      </c>
      <c r="AG328" s="37">
        <f t="shared" si="3261"/>
        <v>0.0000193306815</v>
      </c>
      <c r="AH328" s="36"/>
      <c r="AI328" s="37">
        <f t="shared" si="3262"/>
        <v>0.9951095512</v>
      </c>
      <c r="AJ328" s="37">
        <f t="shared" si="3263"/>
        <v>0.9902430189</v>
      </c>
      <c r="AK328" s="37">
        <f t="shared" si="3264"/>
        <v>0.00002391648937</v>
      </c>
      <c r="AL328" s="37">
        <f t="shared" si="3265"/>
        <v>0.00002061313259</v>
      </c>
      <c r="AM328" s="36"/>
      <c r="AN328" s="37">
        <f t="shared" si="3266"/>
        <v>0.9971901887</v>
      </c>
      <c r="AO328" s="37">
        <f t="shared" si="3267"/>
        <v>0.9943882724</v>
      </c>
      <c r="AP328" s="37">
        <f t="shared" si="3268"/>
        <v>0.00000789503954</v>
      </c>
      <c r="AQ328" s="37">
        <f t="shared" si="3269"/>
        <v>0.0000652541406</v>
      </c>
      <c r="AR328" s="36"/>
      <c r="AS328" s="37">
        <f t="shared" si="3270"/>
        <v>1.00427277</v>
      </c>
      <c r="AT328" s="37">
        <f t="shared" si="3271"/>
        <v>1.008563797</v>
      </c>
      <c r="AU328" s="37">
        <f t="shared" si="3272"/>
        <v>0.00001825656541</v>
      </c>
      <c r="AV328" s="37">
        <f t="shared" si="3273"/>
        <v>0.00006545440439</v>
      </c>
      <c r="AW328" s="36"/>
      <c r="AX328" s="37">
        <f t="shared" si="3274"/>
        <v>0.997083105</v>
      </c>
      <c r="AY328" s="37">
        <f t="shared" si="3275"/>
        <v>0.9941747182</v>
      </c>
      <c r="AZ328" s="37">
        <f t="shared" si="3276"/>
        <v>0.000008508276539</v>
      </c>
      <c r="BA328" s="37">
        <f t="shared" si="3277"/>
        <v>0.00006731534448</v>
      </c>
      <c r="BB328" s="36"/>
      <c r="BC328" s="37">
        <f t="shared" si="3278"/>
        <v>1.004163593</v>
      </c>
      <c r="BD328" s="37">
        <f t="shared" si="3279"/>
        <v>1.008344521</v>
      </c>
      <c r="BE328" s="37">
        <f t="shared" si="3280"/>
        <v>0.00001733550537</v>
      </c>
      <c r="BF328" s="37">
        <f t="shared" si="3281"/>
        <v>0.00006757257214</v>
      </c>
      <c r="BG328" s="36"/>
      <c r="BH328" s="37">
        <f t="shared" si="3282"/>
        <v>1.008853743</v>
      </c>
      <c r="BI328" s="37">
        <f t="shared" si="3283"/>
        <v>1.017785874</v>
      </c>
      <c r="BJ328" s="37">
        <f t="shared" si="3284"/>
        <v>0.00007838876275</v>
      </c>
      <c r="BK328" s="37">
        <f t="shared" si="3285"/>
        <v>0.00002172419617</v>
      </c>
      <c r="BL328" s="36"/>
      <c r="BM328" s="37">
        <f t="shared" si="3286"/>
        <v>0.9937220572</v>
      </c>
      <c r="BN328" s="37">
        <f t="shared" si="3287"/>
        <v>0.9874835269</v>
      </c>
      <c r="BO328" s="37">
        <f t="shared" si="3288"/>
        <v>0.00003941256642</v>
      </c>
      <c r="BP328" s="37">
        <f t="shared" si="3289"/>
        <v>0.000002006954652</v>
      </c>
      <c r="BQ328" s="4"/>
    </row>
    <row r="329">
      <c r="B329" s="36"/>
      <c r="C329" s="36"/>
      <c r="D329" s="48">
        <v>5549.96</v>
      </c>
      <c r="E329" s="29"/>
      <c r="F329" s="29"/>
      <c r="G329" s="29"/>
      <c r="H329" s="4"/>
      <c r="I329" s="27">
        <v>5498.83255</v>
      </c>
      <c r="J329" s="27">
        <v>5540.044168</v>
      </c>
      <c r="K329" s="27">
        <v>5496.807164</v>
      </c>
      <c r="L329" s="27">
        <v>5537.97454</v>
      </c>
      <c r="M329" s="27">
        <v>5545.708742</v>
      </c>
      <c r="N329" s="27">
        <v>5586.041425</v>
      </c>
      <c r="O329" s="27">
        <v>5545.19552</v>
      </c>
      <c r="P329" s="27">
        <v>5585.520231</v>
      </c>
      <c r="Q329" s="27">
        <v>5610.901967</v>
      </c>
      <c r="R329" s="27">
        <v>5522.836326</v>
      </c>
      <c r="S329" s="4"/>
      <c r="T329" s="37">
        <f t="shared" si="3250"/>
        <v>0.9907877805</v>
      </c>
      <c r="U329" s="37">
        <f t="shared" si="3251"/>
        <v>0.9816604259</v>
      </c>
      <c r="V329" s="37">
        <f t="shared" si="3252"/>
        <v>0.00008486498899</v>
      </c>
      <c r="W329" s="37">
        <f t="shared" si="3253"/>
        <v>0.00000309481042</v>
      </c>
      <c r="X329" s="36"/>
      <c r="Y329" s="37">
        <f t="shared" si="3254"/>
        <v>0.9982133507</v>
      </c>
      <c r="Z329" s="37">
        <f t="shared" si="3255"/>
        <v>0.9964298936</v>
      </c>
      <c r="AA329" s="37">
        <f t="shared" si="3256"/>
        <v>0.000003192115625</v>
      </c>
      <c r="AB329" s="37">
        <f t="shared" si="3257"/>
        <v>0.000002254236963</v>
      </c>
      <c r="AC329" s="36"/>
      <c r="AD329" s="37">
        <f t="shared" si="3258"/>
        <v>0.9904228434</v>
      </c>
      <c r="AE329" s="37">
        <f t="shared" si="3259"/>
        <v>0.9809374087</v>
      </c>
      <c r="AF329" s="37">
        <f t="shared" si="3260"/>
        <v>0.00009172192839</v>
      </c>
      <c r="AG329" s="37">
        <f t="shared" si="3261"/>
        <v>0.000004213954433</v>
      </c>
      <c r="AH329" s="36"/>
      <c r="AI329" s="37">
        <f t="shared" si="3262"/>
        <v>0.9978404421</v>
      </c>
      <c r="AJ329" s="37">
        <f t="shared" si="3263"/>
        <v>0.9956855479</v>
      </c>
      <c r="AK329" s="37">
        <f t="shared" si="3264"/>
        <v>0.000004663690352</v>
      </c>
      <c r="AL329" s="37">
        <f t="shared" si="3265"/>
        <v>0.00000327000901</v>
      </c>
      <c r="AM329" s="36"/>
      <c r="AN329" s="37">
        <f t="shared" si="3266"/>
        <v>0.999234002</v>
      </c>
      <c r="AO329" s="37">
        <f t="shared" si="3267"/>
        <v>0.9984685908</v>
      </c>
      <c r="AP329" s="37">
        <f t="shared" si="3268"/>
        <v>0.0000005867528642</v>
      </c>
      <c r="AQ329" s="37">
        <f t="shared" si="3269"/>
        <v>0.00003654187626</v>
      </c>
      <c r="AR329" s="36"/>
      <c r="AS329" s="37">
        <f t="shared" si="3270"/>
        <v>1.006501205</v>
      </c>
      <c r="AT329" s="37">
        <f t="shared" si="3271"/>
        <v>1.013044675</v>
      </c>
      <c r="AU329" s="37">
        <f t="shared" si="3272"/>
        <v>0.00004226566012</v>
      </c>
      <c r="AV329" s="37">
        <f t="shared" si="3273"/>
        <v>0.00003468489829</v>
      </c>
      <c r="AW329" s="36"/>
      <c r="AX329" s="37">
        <f t="shared" si="3274"/>
        <v>0.9991415289</v>
      </c>
      <c r="AY329" s="37">
        <f t="shared" si="3275"/>
        <v>0.9982837949</v>
      </c>
      <c r="AZ329" s="37">
        <f t="shared" si="3276"/>
        <v>0.0000007369725472</v>
      </c>
      <c r="BA329" s="37">
        <f t="shared" si="3277"/>
        <v>0.00003790969681</v>
      </c>
      <c r="BB329" s="36"/>
      <c r="BC329" s="37">
        <f t="shared" si="3278"/>
        <v>1.006407295</v>
      </c>
      <c r="BD329" s="37">
        <f t="shared" si="3279"/>
        <v>1.012855643</v>
      </c>
      <c r="BE329" s="37">
        <f t="shared" si="3280"/>
        <v>0.00004105342931</v>
      </c>
      <c r="BF329" s="37">
        <f t="shared" si="3281"/>
        <v>0.00003605068263</v>
      </c>
      <c r="BG329" s="36"/>
      <c r="BH329" s="37">
        <f t="shared" si="3282"/>
        <v>1.010980614</v>
      </c>
      <c r="BI329" s="37">
        <f t="shared" si="3283"/>
        <v>1.022081801</v>
      </c>
      <c r="BJ329" s="37">
        <f t="shared" si="3284"/>
        <v>0.000120573878</v>
      </c>
      <c r="BK329" s="37">
        <f t="shared" si="3285"/>
        <v>0.000006566626969</v>
      </c>
      <c r="BL329" s="36"/>
      <c r="BM329" s="37">
        <f t="shared" si="3286"/>
        <v>0.9951128163</v>
      </c>
      <c r="BN329" s="37">
        <f t="shared" si="3287"/>
        <v>0.9902495172</v>
      </c>
      <c r="BO329" s="37">
        <f t="shared" si="3288"/>
        <v>0.00002388456443</v>
      </c>
      <c r="BP329" s="37">
        <f t="shared" si="3289"/>
        <v>0.000007942242151</v>
      </c>
      <c r="BQ329" s="4"/>
    </row>
    <row r="330">
      <c r="A330" s="4"/>
      <c r="B330" s="4"/>
      <c r="C330" s="4"/>
      <c r="D330" s="4"/>
      <c r="E330" s="4"/>
      <c r="F330" s="4"/>
      <c r="G330" s="4"/>
      <c r="H330" s="4"/>
      <c r="I330" s="34" t="s">
        <v>43</v>
      </c>
      <c r="J330" s="34" t="s">
        <v>44</v>
      </c>
      <c r="K330" s="34" t="s">
        <v>45</v>
      </c>
      <c r="L330" s="34" t="s">
        <v>46</v>
      </c>
      <c r="M330" s="34" t="s">
        <v>47</v>
      </c>
      <c r="N330" s="34" t="s">
        <v>48</v>
      </c>
      <c r="O330" s="34" t="s">
        <v>49</v>
      </c>
      <c r="P330" s="34" t="s">
        <v>50</v>
      </c>
      <c r="Q330" s="34" t="s">
        <v>51</v>
      </c>
      <c r="R330" s="34" t="s">
        <v>52</v>
      </c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</row>
    <row r="331">
      <c r="A331" s="28">
        <v>24.0</v>
      </c>
      <c r="B331" s="52" t="s">
        <v>296</v>
      </c>
      <c r="C331" s="56" t="s">
        <v>297</v>
      </c>
      <c r="D331" s="24">
        <v>56839.8284</v>
      </c>
      <c r="E331" s="10"/>
      <c r="F331" s="10"/>
      <c r="G331" s="10"/>
      <c r="H331" s="32" t="s">
        <v>298</v>
      </c>
      <c r="I331" s="27">
        <v>57307.244743</v>
      </c>
      <c r="J331" s="27">
        <v>58022.249442</v>
      </c>
      <c r="K331" s="27">
        <v>57317.364277</v>
      </c>
      <c r="L331" s="27">
        <v>58030.814453</v>
      </c>
      <c r="M331" s="27">
        <v>57643.504902</v>
      </c>
      <c r="N331" s="27">
        <v>58256.096188</v>
      </c>
      <c r="O331" s="27">
        <v>57642.014051</v>
      </c>
      <c r="P331" s="27">
        <v>58253.67044</v>
      </c>
      <c r="Q331" s="27">
        <v>58176.01943</v>
      </c>
      <c r="R331" s="27">
        <v>57390.200231</v>
      </c>
      <c r="S331" s="4"/>
      <c r="T331" s="37">
        <f t="shared" ref="T331:T333" si="3290">I331/$D331</f>
        <v>1.008223395</v>
      </c>
      <c r="U331" s="37">
        <f t="shared" ref="U331:U333" si="3291">T331^2</f>
        <v>1.016514414</v>
      </c>
      <c r="V331" s="37">
        <f t="shared" ref="V331:V333" si="3292">(T331-1)^2</f>
        <v>0.00006762422021</v>
      </c>
      <c r="W331" s="37">
        <f t="shared" ref="W331:W333" si="3293">(T331*T$3-1)^2</f>
        <v>0.0002498790478</v>
      </c>
      <c r="X331" s="36"/>
      <c r="Y331" s="37">
        <f t="shared" ref="Y331:Y333" si="3294">J331/$D331</f>
        <v>1.020802685</v>
      </c>
      <c r="Z331" s="37">
        <f t="shared" ref="Z331:Z333" si="3295">Y331^2</f>
        <v>1.042038122</v>
      </c>
      <c r="AA331" s="37">
        <f t="shared" ref="AA331:AA333" si="3296">(Y331-1)^2</f>
        <v>0.0004327517005</v>
      </c>
      <c r="AB331" s="37">
        <f t="shared" ref="AB331:AB333" si="3297">(Y331*Y$3-1)^2</f>
        <v>0.0004449727584</v>
      </c>
      <c r="AC331" s="36"/>
      <c r="AD331" s="37">
        <f t="shared" ref="AD331:AD333" si="3298">K331/$D331</f>
        <v>1.008401431</v>
      </c>
      <c r="AE331" s="37">
        <f t="shared" ref="AE331:AE333" si="3299">AD331^2</f>
        <v>1.016873445</v>
      </c>
      <c r="AF331" s="37">
        <f t="shared" ref="AF331:AF333" si="3300">(AD331-1)^2</f>
        <v>0.00007058403713</v>
      </c>
      <c r="AG331" s="37">
        <f t="shared" ref="AG331:AG333" si="3301">(AD331*AD$3-1)^2</f>
        <v>0.0002580000814</v>
      </c>
      <c r="AH331" s="36"/>
      <c r="AI331" s="37">
        <f t="shared" ref="AI331:AI333" si="3302">L331/$D331</f>
        <v>1.020953372</v>
      </c>
      <c r="AJ331" s="37">
        <f t="shared" ref="AJ331:AJ333" si="3303">AI331^2</f>
        <v>1.042345787</v>
      </c>
      <c r="AK331" s="37">
        <f t="shared" ref="AK331:AK333" si="3304">(AI331-1)^2</f>
        <v>0.0004390437865</v>
      </c>
      <c r="AL331" s="37">
        <f t="shared" ref="AL331:AL333" si="3305">(AI331*AI$3-1)^2</f>
        <v>0.0004542332609</v>
      </c>
      <c r="AM331" s="36"/>
      <c r="AN331" s="37">
        <f t="shared" ref="AN331:AN333" si="3306">M331/$D331</f>
        <v>1.01413932</v>
      </c>
      <c r="AO331" s="37">
        <f t="shared" ref="AO331:AO333" si="3307">AN331^2</f>
        <v>1.02847856</v>
      </c>
      <c r="AP331" s="37">
        <f t="shared" ref="AP331:AP333" si="3308">(AN331-1)^2</f>
        <v>0.0001999203599</v>
      </c>
      <c r="AQ331" s="37">
        <f t="shared" ref="AQ331:AQ333" si="3309">(AN331*AN$3-1)^2</f>
        <v>0.00007711622735</v>
      </c>
      <c r="AR331" s="36"/>
      <c r="AS331" s="37">
        <f t="shared" ref="AS331:AS333" si="3310">N331/$D331</f>
        <v>1.02491682</v>
      </c>
      <c r="AT331" s="37">
        <f t="shared" ref="AT331:AT333" si="3311">AS331^2</f>
        <v>1.050454488</v>
      </c>
      <c r="AU331" s="37">
        <f t="shared" ref="AU331:AU333" si="3312">(AS331-1)^2</f>
        <v>0.000620847932</v>
      </c>
      <c r="AV331" s="37">
        <f t="shared" ref="AV331:AV333" si="3313">(AS331*AS$3-1)^2</f>
        <v>0.0001512782069</v>
      </c>
      <c r="AW331" s="36"/>
      <c r="AX331" s="37">
        <f t="shared" ref="AX331:AX333" si="3314">O331/$D331</f>
        <v>1.014113091</v>
      </c>
      <c r="AY331" s="37">
        <f t="shared" ref="AY331:AY333" si="3315">AX331^2</f>
        <v>1.028425361</v>
      </c>
      <c r="AZ331" s="37">
        <f t="shared" ref="AZ331:AZ333" si="3316">(AX331-1)^2</f>
        <v>0.0001991793278</v>
      </c>
      <c r="BA331" s="37">
        <f t="shared" ref="BA331:BA333" si="3317">(AX331*AX$3-1)^2</f>
        <v>0.00007630162138</v>
      </c>
      <c r="BB331" s="36"/>
      <c r="BC331" s="37">
        <f t="shared" ref="BC331:BC333" si="3318">P331/$D331</f>
        <v>1.024874143</v>
      </c>
      <c r="BD331" s="37">
        <f t="shared" ref="BD331:BD333" si="3319">BC331^2</f>
        <v>1.05036701</v>
      </c>
      <c r="BE331" s="37">
        <f t="shared" ref="BE331:BE333" si="3320">(BC331-1)^2</f>
        <v>0.0006187230077</v>
      </c>
      <c r="BF331" s="37">
        <f t="shared" ref="BF331:BF333" si="3321">(BC331*BC$3-1)^2</f>
        <v>0.0001496923838</v>
      </c>
      <c r="BG331" s="36"/>
      <c r="BH331" s="37">
        <f t="shared" ref="BH331:BH333" si="3322">Q331/$D331</f>
        <v>1.023508006</v>
      </c>
      <c r="BI331" s="37">
        <f t="shared" ref="BI331:BI333" si="3323">BH331^2</f>
        <v>1.047568638</v>
      </c>
      <c r="BJ331" s="37">
        <f t="shared" ref="BJ331:BJ333" si="3324">(BH331-1)^2</f>
        <v>0.0005526263485</v>
      </c>
      <c r="BK331" s="37">
        <f t="shared" ref="BK331:BK333" si="3325">(BH331*BH$3-1)^2</f>
        <v>0.00009598182726</v>
      </c>
      <c r="BL331" s="36"/>
      <c r="BM331" s="37">
        <f t="shared" ref="BM331:BM333" si="3326">R331/$D331</f>
        <v>1.009682855</v>
      </c>
      <c r="BN331" s="37">
        <f t="shared" ref="BN331:BN333" si="3327">BM331^2</f>
        <v>1.019459468</v>
      </c>
      <c r="BO331" s="37">
        <f t="shared" ref="BO331:BO333" si="3328">(BM331-1)^2</f>
        <v>0.00009375768585</v>
      </c>
      <c r="BP331" s="37">
        <f t="shared" ref="BP331:BP333" si="3329">(BM331*BM$3-1)^2</f>
        <v>0.0003062869757</v>
      </c>
      <c r="BQ331" s="4"/>
    </row>
    <row r="332">
      <c r="A332" s="33">
        <v>83.0</v>
      </c>
      <c r="B332" s="4"/>
      <c r="C332" s="4"/>
      <c r="D332" s="24">
        <v>6029.99482</v>
      </c>
      <c r="E332" s="10"/>
      <c r="F332" s="10"/>
      <c r="G332" s="10"/>
      <c r="H332" s="4"/>
      <c r="I332" s="27">
        <v>5924.83018</v>
      </c>
      <c r="J332" s="27">
        <v>5979.071123</v>
      </c>
      <c r="K332" s="27">
        <v>5922.886396</v>
      </c>
      <c r="L332" s="27">
        <v>5977.267331</v>
      </c>
      <c r="M332" s="27">
        <v>5999.659553</v>
      </c>
      <c r="N332" s="27">
        <v>6058.462338</v>
      </c>
      <c r="O332" s="27">
        <v>5999.433537</v>
      </c>
      <c r="P332" s="27">
        <v>6058.321831</v>
      </c>
      <c r="Q332" s="27">
        <v>6080.07368</v>
      </c>
      <c r="R332" s="27">
        <v>5962.288416</v>
      </c>
      <c r="S332" s="4"/>
      <c r="T332" s="37">
        <f t="shared" si="3290"/>
        <v>0.9825597462</v>
      </c>
      <c r="U332" s="37">
        <f t="shared" si="3291"/>
        <v>0.9654236549</v>
      </c>
      <c r="V332" s="37">
        <f t="shared" si="3292"/>
        <v>0.0003041624522</v>
      </c>
      <c r="W332" s="37">
        <f t="shared" si="3293"/>
        <v>0.000100985122</v>
      </c>
      <c r="X332" s="36"/>
      <c r="Y332" s="37">
        <f t="shared" si="3294"/>
        <v>0.9915549352</v>
      </c>
      <c r="Z332" s="37">
        <f t="shared" si="3295"/>
        <v>0.9831811895</v>
      </c>
      <c r="AA332" s="37">
        <f t="shared" si="3296"/>
        <v>0.00007131911948</v>
      </c>
      <c r="AB332" s="37">
        <f t="shared" si="3297"/>
        <v>0.00006661383355</v>
      </c>
      <c r="AC332" s="36"/>
      <c r="AD332" s="37">
        <f t="shared" si="3298"/>
        <v>0.9822373937</v>
      </c>
      <c r="AE332" s="37">
        <f t="shared" si="3299"/>
        <v>0.9647902976</v>
      </c>
      <c r="AF332" s="37">
        <f t="shared" si="3300"/>
        <v>0.0003155101827</v>
      </c>
      <c r="AG332" s="37">
        <f t="shared" si="3301"/>
        <v>0.0001060988056</v>
      </c>
      <c r="AH332" s="36"/>
      <c r="AI332" s="37">
        <f t="shared" si="3302"/>
        <v>0.9912557986</v>
      </c>
      <c r="AJ332" s="37">
        <f t="shared" si="3303"/>
        <v>0.9825880583</v>
      </c>
      <c r="AK332" s="37">
        <f t="shared" si="3304"/>
        <v>0.0000764610577</v>
      </c>
      <c r="AL332" s="37">
        <f t="shared" si="3305"/>
        <v>0.00007048069096</v>
      </c>
      <c r="AM332" s="36"/>
      <c r="AN332" s="37">
        <f t="shared" si="3306"/>
        <v>0.9949692715</v>
      </c>
      <c r="AO332" s="37">
        <f t="shared" si="3307"/>
        <v>0.9899638512</v>
      </c>
      <c r="AP332" s="37">
        <f t="shared" si="3308"/>
        <v>0.00002530822958</v>
      </c>
      <c r="AQ332" s="37">
        <f t="shared" si="3309"/>
        <v>0.0001058262277</v>
      </c>
      <c r="AR332" s="36"/>
      <c r="AS332" s="37">
        <f t="shared" si="3310"/>
        <v>1.004720985</v>
      </c>
      <c r="AT332" s="37">
        <f t="shared" si="3311"/>
        <v>1.009464259</v>
      </c>
      <c r="AU332" s="37">
        <f t="shared" si="3312"/>
        <v>0.00002228770392</v>
      </c>
      <c r="AV332" s="37">
        <f t="shared" si="3313"/>
        <v>0.00005848719532</v>
      </c>
      <c r="AW332" s="36"/>
      <c r="AX332" s="37">
        <f t="shared" si="3314"/>
        <v>0.9949317895</v>
      </c>
      <c r="AY332" s="37">
        <f t="shared" si="3315"/>
        <v>0.9898892658</v>
      </c>
      <c r="AZ332" s="37">
        <f t="shared" si="3316"/>
        <v>0.00002568675757</v>
      </c>
      <c r="BA332" s="37">
        <f t="shared" si="3317"/>
        <v>0.0001070086715</v>
      </c>
      <c r="BB332" s="36"/>
      <c r="BC332" s="37">
        <f t="shared" si="3318"/>
        <v>1.004697684</v>
      </c>
      <c r="BD332" s="37">
        <f t="shared" si="3319"/>
        <v>1.009417437</v>
      </c>
      <c r="BE332" s="37">
        <f t="shared" si="3320"/>
        <v>0.00002206823623</v>
      </c>
      <c r="BF332" s="37">
        <f t="shared" si="3321"/>
        <v>0.00005917838972</v>
      </c>
      <c r="BG332" s="36"/>
      <c r="BH332" s="37">
        <f t="shared" si="3322"/>
        <v>1.008304959</v>
      </c>
      <c r="BI332" s="37">
        <f t="shared" si="3323"/>
        <v>1.01667889</v>
      </c>
      <c r="BJ332" s="37">
        <f t="shared" si="3324"/>
        <v>0.00006897234468</v>
      </c>
      <c r="BK332" s="37">
        <f t="shared" si="3325"/>
        <v>0.00002706449265</v>
      </c>
      <c r="BL332" s="36"/>
      <c r="BM332" s="37">
        <f t="shared" si="3326"/>
        <v>0.988771731</v>
      </c>
      <c r="BN332" s="37">
        <f t="shared" si="3327"/>
        <v>0.977669536</v>
      </c>
      <c r="BO332" s="37">
        <f t="shared" si="3328"/>
        <v>0.0001260740251</v>
      </c>
      <c r="BP332" s="37">
        <f t="shared" si="3329"/>
        <v>0.00001275909388</v>
      </c>
      <c r="BQ332" s="4"/>
    </row>
    <row r="333">
      <c r="B333" s="4"/>
      <c r="C333" s="4"/>
      <c r="D333" s="24">
        <v>5445.214929</v>
      </c>
      <c r="E333" s="10"/>
      <c r="F333" s="10"/>
      <c r="G333" s="10"/>
      <c r="H333" s="4"/>
      <c r="I333" s="27">
        <v>5369.67502</v>
      </c>
      <c r="J333" s="27">
        <v>5420.499969</v>
      </c>
      <c r="K333" s="27">
        <v>5368.167165</v>
      </c>
      <c r="L333" s="27">
        <v>5419.092117</v>
      </c>
      <c r="M333" s="27">
        <v>5434.069909</v>
      </c>
      <c r="N333" s="27">
        <v>5487.752273</v>
      </c>
      <c r="O333" s="27">
        <v>5433.871248</v>
      </c>
      <c r="P333" s="27">
        <v>5487.615465</v>
      </c>
      <c r="Q333" s="27">
        <v>5504.761766</v>
      </c>
      <c r="R333" s="27">
        <v>5401.159976</v>
      </c>
      <c r="S333" s="4"/>
      <c r="T333" s="37">
        <f t="shared" si="3290"/>
        <v>0.9861272861</v>
      </c>
      <c r="U333" s="37">
        <f t="shared" si="3291"/>
        <v>0.9724470243</v>
      </c>
      <c r="V333" s="37">
        <f t="shared" si="3292"/>
        <v>0.0001924521918</v>
      </c>
      <c r="W333" s="37">
        <f t="shared" si="3293"/>
        <v>0.00004166391879</v>
      </c>
      <c r="X333" s="36"/>
      <c r="Y333" s="37">
        <f t="shared" si="3294"/>
        <v>0.9954611599</v>
      </c>
      <c r="Z333" s="37">
        <f t="shared" si="3295"/>
        <v>0.9909429208</v>
      </c>
      <c r="AA333" s="37">
        <f t="shared" si="3296"/>
        <v>0.00002060106967</v>
      </c>
      <c r="AB333" s="37">
        <f t="shared" si="3297"/>
        <v>0.00001809982526</v>
      </c>
      <c r="AC333" s="36"/>
      <c r="AD333" s="37">
        <f t="shared" si="3298"/>
        <v>0.9858503723</v>
      </c>
      <c r="AE333" s="37">
        <f t="shared" si="3299"/>
        <v>0.9719009566</v>
      </c>
      <c r="AF333" s="37">
        <f t="shared" si="3300"/>
        <v>0.0002002119641</v>
      </c>
      <c r="AG333" s="37">
        <f t="shared" si="3301"/>
        <v>0.000044355608</v>
      </c>
      <c r="AH333" s="36"/>
      <c r="AI333" s="37">
        <f t="shared" si="3302"/>
        <v>0.9952026114</v>
      </c>
      <c r="AJ333" s="37">
        <f t="shared" si="3303"/>
        <v>0.9904282377</v>
      </c>
      <c r="AK333" s="37">
        <f t="shared" si="3304"/>
        <v>0.00002301493734</v>
      </c>
      <c r="AL333" s="37">
        <f t="shared" si="3305"/>
        <v>0.00001977648346</v>
      </c>
      <c r="AM333" s="36"/>
      <c r="AN333" s="37">
        <f t="shared" si="3306"/>
        <v>0.9979532452</v>
      </c>
      <c r="AO333" s="37">
        <f t="shared" si="3307"/>
        <v>0.9959106795</v>
      </c>
      <c r="AP333" s="37">
        <f t="shared" si="3308"/>
        <v>0.000004189205367</v>
      </c>
      <c r="AQ333" s="37">
        <f t="shared" si="3309"/>
        <v>0.00005356744331</v>
      </c>
      <c r="AR333" s="36"/>
      <c r="AS333" s="37">
        <f t="shared" si="3310"/>
        <v>1.007811876</v>
      </c>
      <c r="AT333" s="37">
        <f t="shared" si="3311"/>
        <v>1.015684777</v>
      </c>
      <c r="AU333" s="37">
        <f t="shared" si="3312"/>
        <v>0.00006102540716</v>
      </c>
      <c r="AV333" s="37">
        <f t="shared" si="3313"/>
        <v>0.00002111266672</v>
      </c>
      <c r="AW333" s="36"/>
      <c r="AX333" s="37">
        <f t="shared" si="3314"/>
        <v>0.9979167616</v>
      </c>
      <c r="AY333" s="37">
        <f t="shared" si="3315"/>
        <v>0.995837863</v>
      </c>
      <c r="AZ333" s="37">
        <f t="shared" si="3316"/>
        <v>0.000004339882356</v>
      </c>
      <c r="BA333" s="37">
        <f t="shared" si="3317"/>
        <v>0.00005439589564</v>
      </c>
      <c r="BB333" s="36"/>
      <c r="BC333" s="37">
        <f t="shared" si="3318"/>
        <v>1.007786752</v>
      </c>
      <c r="BD333" s="37">
        <f t="shared" si="3319"/>
        <v>1.015634137</v>
      </c>
      <c r="BE333" s="37">
        <f t="shared" si="3320"/>
        <v>0.00006063350031</v>
      </c>
      <c r="BF333" s="37">
        <f t="shared" si="3321"/>
        <v>0.00002154609959</v>
      </c>
      <c r="BG333" s="36"/>
      <c r="BH333" s="37">
        <f t="shared" si="3322"/>
        <v>1.010935627</v>
      </c>
      <c r="BI333" s="37">
        <f t="shared" si="3323"/>
        <v>1.021990841</v>
      </c>
      <c r="BJ333" s="37">
        <f t="shared" si="3324"/>
        <v>0.0001195879282</v>
      </c>
      <c r="BK333" s="37">
        <f t="shared" si="3325"/>
        <v>0.000006796071462</v>
      </c>
      <c r="BL333" s="36"/>
      <c r="BM333" s="37">
        <f t="shared" si="3326"/>
        <v>0.9919094189</v>
      </c>
      <c r="BN333" s="37">
        <f t="shared" si="3327"/>
        <v>0.9838842953</v>
      </c>
      <c r="BO333" s="37">
        <f t="shared" si="3328"/>
        <v>0.00006545750257</v>
      </c>
      <c r="BP333" s="37">
        <f t="shared" si="3329"/>
        <v>0.000000168102992</v>
      </c>
      <c r="BQ333" s="4"/>
    </row>
    <row r="334">
      <c r="A334" s="4"/>
      <c r="B334" s="4"/>
      <c r="C334" s="4"/>
      <c r="D334" s="4"/>
      <c r="E334" s="4"/>
      <c r="F334" s="4"/>
      <c r="G334" s="4"/>
      <c r="H334" s="4"/>
      <c r="I334" s="34" t="s">
        <v>43</v>
      </c>
      <c r="J334" s="34" t="s">
        <v>44</v>
      </c>
      <c r="K334" s="34" t="s">
        <v>45</v>
      </c>
      <c r="L334" s="34" t="s">
        <v>46</v>
      </c>
      <c r="M334" s="34" t="s">
        <v>47</v>
      </c>
      <c r="N334" s="34" t="s">
        <v>48</v>
      </c>
      <c r="O334" s="34" t="s">
        <v>49</v>
      </c>
      <c r="P334" s="34" t="s">
        <v>50</v>
      </c>
      <c r="Q334" s="34" t="s">
        <v>51</v>
      </c>
      <c r="R334" s="34" t="s">
        <v>52</v>
      </c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</row>
    <row r="335">
      <c r="A335" s="28">
        <v>25.0</v>
      </c>
      <c r="B335" s="52" t="s">
        <v>299</v>
      </c>
      <c r="C335" s="52" t="s">
        <v>300</v>
      </c>
      <c r="D335" s="48">
        <v>7467.077</v>
      </c>
      <c r="E335" s="48">
        <v>0.036</v>
      </c>
      <c r="F335" s="29"/>
      <c r="G335" s="29"/>
      <c r="H335" s="32" t="s">
        <v>301</v>
      </c>
      <c r="I335" s="27">
        <v>7388.856963</v>
      </c>
      <c r="J335" s="27">
        <v>7462.852899</v>
      </c>
      <c r="K335" s="27">
        <v>7386.550795</v>
      </c>
      <c r="L335" s="27">
        <v>7461.048833</v>
      </c>
      <c r="M335" s="27">
        <v>7456.042026</v>
      </c>
      <c r="N335" s="27">
        <v>7536.900249</v>
      </c>
      <c r="O335" s="27">
        <v>7455.578107</v>
      </c>
      <c r="P335" s="27">
        <v>7536.720933</v>
      </c>
      <c r="Q335" s="27">
        <v>7574.852243</v>
      </c>
      <c r="R335" s="27">
        <v>7426.288182</v>
      </c>
      <c r="S335" s="4"/>
      <c r="T335" s="37">
        <f t="shared" ref="T335:T337" si="3330">I335/$D335</f>
        <v>0.9895246779</v>
      </c>
      <c r="U335" s="37">
        <f t="shared" ref="U335:U337" si="3331">T335^2</f>
        <v>0.9791590881</v>
      </c>
      <c r="V335" s="37">
        <f t="shared" ref="V335:V337" si="3332">(T335-1)^2</f>
        <v>0.0001097323739</v>
      </c>
      <c r="W335" s="37">
        <f t="shared" ref="W335:W337" si="3333">(T335*T$3-1)^2</f>
        <v>0.000009191880156</v>
      </c>
      <c r="X335" s="36"/>
      <c r="Y335" s="37">
        <f t="shared" ref="Y335:Y337" si="3334">J335/$D335</f>
        <v>0.9994343033</v>
      </c>
      <c r="Z335" s="37">
        <f t="shared" ref="Z335:Z337" si="3335">Y335^2</f>
        <v>0.9988689266</v>
      </c>
      <c r="AA335" s="37">
        <f t="shared" ref="AA335:AA337" si="3336">(Y335-1)^2</f>
        <v>0.000000320012784</v>
      </c>
      <c r="AB335" s="37">
        <f t="shared" ref="AB335:AB337" si="3337">(Y335*Y$3-1)^2</f>
        <v>0.00000007846173708</v>
      </c>
      <c r="AC335" s="36"/>
      <c r="AD335" s="37">
        <f t="shared" ref="AD335:AD337" si="3338">K335/$D335</f>
        <v>0.989215833</v>
      </c>
      <c r="AE335" s="37">
        <f t="shared" ref="AE335:AE337" si="3339">AD335^2</f>
        <v>0.9785479644</v>
      </c>
      <c r="AF335" s="37">
        <f t="shared" ref="AF335:AF337" si="3340">(AD335-1)^2</f>
        <v>0.0001162982568</v>
      </c>
      <c r="AG335" s="37">
        <f t="shared" ref="AG335:AG337" si="3341">(AD335*AD$3-1)^2</f>
        <v>0.00001068617812</v>
      </c>
      <c r="AH335" s="36"/>
      <c r="AI335" s="37">
        <f t="shared" ref="AI335:AI337" si="3342">L335/$D335</f>
        <v>0.9991927006</v>
      </c>
      <c r="AJ335" s="37">
        <f t="shared" ref="AJ335:AJ337" si="3343">AI335^2</f>
        <v>0.9983860529</v>
      </c>
      <c r="AK335" s="37">
        <f t="shared" ref="AK335:AK337" si="3344">(AI335-1)^2</f>
        <v>0.0000006517323684</v>
      </c>
      <c r="AL335" s="37">
        <f t="shared" ref="AL335:AL337" si="3345">(AI335*AI$3-1)^2</f>
        <v>0.0000002075550944</v>
      </c>
      <c r="AM335" s="36"/>
      <c r="AN335" s="37">
        <f t="shared" ref="AN335:AN337" si="3346">M335/$D335</f>
        <v>0.9985221829</v>
      </c>
      <c r="AO335" s="37">
        <f t="shared" ref="AO335:AO337" si="3347">AN335^2</f>
        <v>0.9970465498</v>
      </c>
      <c r="AP335" s="37">
        <f t="shared" ref="AP335:AP337" si="3348">(AN335-1)^2</f>
        <v>0.00000218394335</v>
      </c>
      <c r="AQ335" s="37">
        <f t="shared" ref="AQ335:AQ337" si="3349">(AN335*AN$3-1)^2</f>
        <v>0.00004560363388</v>
      </c>
      <c r="AR335" s="36"/>
      <c r="AS335" s="37">
        <f t="shared" ref="AS335:AS337" si="3350">N335/$D335</f>
        <v>1.009350814</v>
      </c>
      <c r="AT335" s="37">
        <f t="shared" ref="AT335:AT337" si="3351">AS335^2</f>
        <v>1.018789066</v>
      </c>
      <c r="AU335" s="37">
        <f t="shared" ref="AU335:AU337" si="3352">(AS335-1)^2</f>
        <v>0.00008743772459</v>
      </c>
      <c r="AV335" s="37">
        <f t="shared" ref="AV335:AV337" si="3353">(AS335*AS$3-1)^2</f>
        <v>0.000009454759754</v>
      </c>
      <c r="AW335" s="36"/>
      <c r="AX335" s="37">
        <f t="shared" ref="AX335:AX337" si="3354">O335/$D335</f>
        <v>0.9984600543</v>
      </c>
      <c r="AY335" s="37">
        <f t="shared" ref="AY335:AY337" si="3355">AX335^2</f>
        <v>0.9969224801</v>
      </c>
      <c r="AZ335" s="37">
        <f t="shared" ref="AZ335:AZ337" si="3356">(AX335-1)^2</f>
        <v>0.00000237143271</v>
      </c>
      <c r="BA335" s="37">
        <f t="shared" ref="BA335:BA337" si="3357">(AX335*AX$3-1)^2</f>
        <v>0.00004671648339</v>
      </c>
      <c r="BB335" s="36"/>
      <c r="BC335" s="37">
        <f t="shared" ref="BC335:BC337" si="3358">P335/$D335</f>
        <v>1.0093268</v>
      </c>
      <c r="BD335" s="37">
        <f t="shared" ref="BD335:BD337" si="3359">BC335^2</f>
        <v>1.018740589</v>
      </c>
      <c r="BE335" s="37">
        <f t="shared" ref="BE335:BE337" si="3360">(BC335-1)^2</f>
        <v>0.00008698919633</v>
      </c>
      <c r="BF335" s="37">
        <f t="shared" ref="BF335:BF337" si="3361">(BC335*BC$3-1)^2</f>
        <v>0.000009738905605</v>
      </c>
      <c r="BG335" s="36"/>
      <c r="BH335" s="37">
        <f t="shared" ref="BH335:BH337" si="3362">Q335/$D335</f>
        <v>1.014433391</v>
      </c>
      <c r="BI335" s="37">
        <f t="shared" ref="BI335:BI337" si="3363">BH335^2</f>
        <v>1.029075105</v>
      </c>
      <c r="BJ335" s="37">
        <f t="shared" ref="BJ335:BJ337" si="3364">(BH335-1)^2</f>
        <v>0.0002083227797</v>
      </c>
      <c r="BK335" s="37">
        <f t="shared" ref="BK335:BK337" si="3365">(BH335*BH$3-1)^2</f>
        <v>0.0000007123034635</v>
      </c>
      <c r="BL335" s="36"/>
      <c r="BM335" s="37">
        <f t="shared" ref="BM335:BM337" si="3366">R335/$D335</f>
        <v>0.9945375121</v>
      </c>
      <c r="BN335" s="37">
        <f t="shared" ref="BN335:BN337" si="3367">BM335^2</f>
        <v>0.9891048629</v>
      </c>
      <c r="BO335" s="37">
        <f t="shared" ref="BO335:BO337" si="3368">(BM335-1)^2</f>
        <v>0.00002983877441</v>
      </c>
      <c r="BP335" s="37">
        <f t="shared" ref="BP335:BP337" si="3369">(BM335*BM$3-1)^2</f>
        <v>0.000005010611113</v>
      </c>
      <c r="BQ335" s="4"/>
    </row>
    <row r="336">
      <c r="A336" s="33">
        <v>84.0</v>
      </c>
      <c r="B336" s="36"/>
      <c r="C336" s="36"/>
      <c r="D336" s="48">
        <v>3411.561</v>
      </c>
      <c r="E336" s="48">
        <v>0.018</v>
      </c>
      <c r="F336" s="29"/>
      <c r="G336" s="29"/>
      <c r="H336" s="4"/>
      <c r="I336" s="27">
        <v>3343.715756</v>
      </c>
      <c r="J336" s="27">
        <v>3374.898326</v>
      </c>
      <c r="K336" s="27">
        <v>3344.167661</v>
      </c>
      <c r="L336" s="27">
        <v>3375.396959</v>
      </c>
      <c r="M336" s="27">
        <v>3402.820635</v>
      </c>
      <c r="N336" s="27">
        <v>3433.916468</v>
      </c>
      <c r="O336" s="27">
        <v>3403.40949</v>
      </c>
      <c r="P336" s="27">
        <v>3434.535383</v>
      </c>
      <c r="Q336" s="27">
        <v>3429.450938</v>
      </c>
      <c r="R336" s="27">
        <v>3362.700264</v>
      </c>
      <c r="S336" s="4"/>
      <c r="T336" s="37">
        <f t="shared" si="3330"/>
        <v>0.9801131377</v>
      </c>
      <c r="U336" s="37">
        <f t="shared" si="3331"/>
        <v>0.9606217626</v>
      </c>
      <c r="V336" s="37">
        <f t="shared" si="3332"/>
        <v>0.0003954872941</v>
      </c>
      <c r="W336" s="37">
        <f t="shared" si="3333"/>
        <v>0.0001566039025</v>
      </c>
      <c r="X336" s="36"/>
      <c r="Y336" s="37">
        <f t="shared" si="3334"/>
        <v>0.9892534022</v>
      </c>
      <c r="Z336" s="37">
        <f t="shared" si="3335"/>
        <v>0.9786222937</v>
      </c>
      <c r="AA336" s="37">
        <f t="shared" si="3336"/>
        <v>0.0001154893647</v>
      </c>
      <c r="AB336" s="37">
        <f t="shared" si="3337"/>
        <v>0.000109493632</v>
      </c>
      <c r="AC336" s="36"/>
      <c r="AD336" s="37">
        <f t="shared" si="3338"/>
        <v>0.9802456005</v>
      </c>
      <c r="AE336" s="37">
        <f t="shared" si="3339"/>
        <v>0.9608814372</v>
      </c>
      <c r="AF336" s="37">
        <f t="shared" si="3340"/>
        <v>0.0003902363006</v>
      </c>
      <c r="AG336" s="37">
        <f t="shared" si="3341"/>
        <v>0.0001514709272</v>
      </c>
      <c r="AH336" s="36"/>
      <c r="AI336" s="37">
        <f t="shared" si="3342"/>
        <v>0.989399562</v>
      </c>
      <c r="AJ336" s="37">
        <f t="shared" si="3343"/>
        <v>0.9789114932</v>
      </c>
      <c r="AK336" s="37">
        <f t="shared" si="3344"/>
        <v>0.0001123692866</v>
      </c>
      <c r="AL336" s="37">
        <f t="shared" si="3345"/>
        <v>0.0001051069479</v>
      </c>
      <c r="AM336" s="36"/>
      <c r="AN336" s="37">
        <f t="shared" si="3346"/>
        <v>0.9974380159</v>
      </c>
      <c r="AO336" s="37">
        <f t="shared" si="3347"/>
        <v>0.9948825956</v>
      </c>
      <c r="AP336" s="37">
        <f t="shared" si="3348"/>
        <v>0.000006563762471</v>
      </c>
      <c r="AQ336" s="37">
        <f t="shared" si="3349"/>
        <v>0.00006133216627</v>
      </c>
      <c r="AR336" s="36"/>
      <c r="AS336" s="37">
        <f t="shared" si="3350"/>
        <v>1.006552856</v>
      </c>
      <c r="AT336" s="37">
        <f t="shared" si="3351"/>
        <v>1.013148652</v>
      </c>
      <c r="AU336" s="37">
        <f t="shared" si="3352"/>
        <v>0.00004293992188</v>
      </c>
      <c r="AV336" s="37">
        <f t="shared" si="3353"/>
        <v>0.00003408659906</v>
      </c>
      <c r="AW336" s="36"/>
      <c r="AX336" s="37">
        <f t="shared" si="3354"/>
        <v>0.9976106216</v>
      </c>
      <c r="AY336" s="37">
        <f t="shared" si="3355"/>
        <v>0.9952269524</v>
      </c>
      <c r="AZ336" s="37">
        <f t="shared" si="3356"/>
        <v>0.000005709128909</v>
      </c>
      <c r="BA336" s="37">
        <f t="shared" si="3357"/>
        <v>0.00005898046056</v>
      </c>
      <c r="BB336" s="36"/>
      <c r="BC336" s="37">
        <f t="shared" si="3358"/>
        <v>1.006734273</v>
      </c>
      <c r="BD336" s="37">
        <f t="shared" si="3359"/>
        <v>1.013513896</v>
      </c>
      <c r="BE336" s="37">
        <f t="shared" si="3360"/>
        <v>0.00004535043232</v>
      </c>
      <c r="BF336" s="37">
        <f t="shared" si="3361"/>
        <v>0.00003227690345</v>
      </c>
      <c r="BG336" s="36"/>
      <c r="BH336" s="37">
        <f t="shared" si="3362"/>
        <v>1.005243916</v>
      </c>
      <c r="BI336" s="37">
        <f t="shared" si="3363"/>
        <v>1.01051533</v>
      </c>
      <c r="BJ336" s="37">
        <f t="shared" si="3364"/>
        <v>0.00002749865098</v>
      </c>
      <c r="BK336" s="37">
        <f t="shared" si="3365"/>
        <v>0.00006760773077</v>
      </c>
      <c r="BL336" s="36"/>
      <c r="BM336" s="37">
        <f t="shared" si="3366"/>
        <v>0.9856778947</v>
      </c>
      <c r="BN336" s="37">
        <f t="shared" si="3367"/>
        <v>0.971560912</v>
      </c>
      <c r="BO336" s="37">
        <f t="shared" si="3368"/>
        <v>0.0002051227012</v>
      </c>
      <c r="BP336" s="37">
        <f t="shared" si="3369"/>
        <v>0.0000447531561</v>
      </c>
      <c r="BQ336" s="4"/>
    </row>
    <row r="337">
      <c r="B337" s="36"/>
      <c r="C337" s="36"/>
      <c r="D337" s="48">
        <v>2339.088</v>
      </c>
      <c r="E337" s="48">
        <v>0.014</v>
      </c>
      <c r="F337" s="29"/>
      <c r="G337" s="29"/>
      <c r="H337" s="4"/>
      <c r="I337" s="27">
        <v>2301.986494</v>
      </c>
      <c r="J337" s="27">
        <v>2323.947951</v>
      </c>
      <c r="K337" s="27">
        <v>2301.976741</v>
      </c>
      <c r="L337" s="27">
        <v>2324.009369</v>
      </c>
      <c r="M337" s="27">
        <v>2336.485363</v>
      </c>
      <c r="N337" s="27">
        <v>2359.084702</v>
      </c>
      <c r="O337" s="27">
        <v>2336.717402</v>
      </c>
      <c r="P337" s="27">
        <v>2359.359218</v>
      </c>
      <c r="Q337" s="27">
        <v>2360.675065</v>
      </c>
      <c r="R337" s="27">
        <v>2314.617478</v>
      </c>
      <c r="S337" s="4"/>
      <c r="T337" s="37">
        <f t="shared" si="3330"/>
        <v>0.9841384736</v>
      </c>
      <c r="U337" s="37">
        <f t="shared" si="3331"/>
        <v>0.9685285353</v>
      </c>
      <c r="V337" s="37">
        <f t="shared" si="3332"/>
        <v>0.0002515880189</v>
      </c>
      <c r="W337" s="37">
        <f t="shared" si="3333"/>
        <v>0.00007154676859</v>
      </c>
      <c r="X337" s="36"/>
      <c r="Y337" s="37">
        <f t="shared" si="3334"/>
        <v>0.9935273709</v>
      </c>
      <c r="Z337" s="37">
        <f t="shared" si="3335"/>
        <v>0.9870966368</v>
      </c>
      <c r="AA337" s="37">
        <f t="shared" si="3336"/>
        <v>0.00004189492715</v>
      </c>
      <c r="AB337" s="37">
        <f t="shared" si="3337"/>
        <v>0.00003830038483</v>
      </c>
      <c r="AC337" s="36"/>
      <c r="AD337" s="37">
        <f t="shared" si="3338"/>
        <v>0.9841343041</v>
      </c>
      <c r="AE337" s="37">
        <f t="shared" si="3339"/>
        <v>0.9685203284</v>
      </c>
      <c r="AF337" s="37">
        <f t="shared" si="3340"/>
        <v>0.0002517203079</v>
      </c>
      <c r="AG337" s="37">
        <f t="shared" si="3341"/>
        <v>0.00007037709995</v>
      </c>
      <c r="AH337" s="36"/>
      <c r="AI337" s="37">
        <f t="shared" si="3342"/>
        <v>0.9935536282</v>
      </c>
      <c r="AJ337" s="37">
        <f t="shared" si="3343"/>
        <v>0.987148812</v>
      </c>
      <c r="AK337" s="37">
        <f t="shared" si="3344"/>
        <v>0.00004155570982</v>
      </c>
      <c r="AL337" s="37">
        <f t="shared" si="3345"/>
        <v>0.00003716901338</v>
      </c>
      <c r="AM337" s="36"/>
      <c r="AN337" s="37">
        <f t="shared" si="3346"/>
        <v>0.9988873283</v>
      </c>
      <c r="AO337" s="37">
        <f t="shared" si="3347"/>
        <v>0.9977758947</v>
      </c>
      <c r="AP337" s="37">
        <f t="shared" si="3348"/>
        <v>0.000001238038292</v>
      </c>
      <c r="AQ337" s="37">
        <f t="shared" si="3349"/>
        <v>0.00004082992672</v>
      </c>
      <c r="AR337" s="36"/>
      <c r="AS337" s="37">
        <f t="shared" si="3350"/>
        <v>1.008548931</v>
      </c>
      <c r="AT337" s="37">
        <f t="shared" si="3351"/>
        <v>1.017170946</v>
      </c>
      <c r="AU337" s="37">
        <f t="shared" si="3352"/>
        <v>0.00007308422186</v>
      </c>
      <c r="AV337" s="37">
        <f t="shared" si="3353"/>
        <v>0.00001495268943</v>
      </c>
      <c r="AW337" s="36"/>
      <c r="AX337" s="37">
        <f t="shared" si="3354"/>
        <v>0.9989865289</v>
      </c>
      <c r="AY337" s="37">
        <f t="shared" si="3355"/>
        <v>0.997974085</v>
      </c>
      <c r="AZ337" s="37">
        <f t="shared" si="3356"/>
        <v>0.000001027123594</v>
      </c>
      <c r="BA337" s="37">
        <f t="shared" si="3357"/>
        <v>0.00003983204204</v>
      </c>
      <c r="BB337" s="36"/>
      <c r="BC337" s="37">
        <f t="shared" si="3358"/>
        <v>1.008666291</v>
      </c>
      <c r="BD337" s="37">
        <f t="shared" si="3359"/>
        <v>1.017407687</v>
      </c>
      <c r="BE337" s="37">
        <f t="shared" si="3360"/>
        <v>0.00007510460501</v>
      </c>
      <c r="BF337" s="37">
        <f t="shared" si="3361"/>
        <v>0.00001423616919</v>
      </c>
      <c r="BG337" s="36"/>
      <c r="BH337" s="37">
        <f t="shared" si="3362"/>
        <v>1.009228838</v>
      </c>
      <c r="BI337" s="37">
        <f t="shared" si="3363"/>
        <v>1.018542848</v>
      </c>
      <c r="BJ337" s="37">
        <f t="shared" si="3364"/>
        <v>0.00008517145699</v>
      </c>
      <c r="BK337" s="37">
        <f t="shared" si="3365"/>
        <v>0.00001841140727</v>
      </c>
      <c r="BL337" s="36"/>
      <c r="BM337" s="37">
        <f t="shared" si="3366"/>
        <v>0.9895384346</v>
      </c>
      <c r="BN337" s="37">
        <f t="shared" si="3367"/>
        <v>0.9791863136</v>
      </c>
      <c r="BO337" s="37">
        <f t="shared" si="3368"/>
        <v>0.0001094443498</v>
      </c>
      <c r="BP337" s="37">
        <f t="shared" si="3369"/>
        <v>0.000007836343474</v>
      </c>
      <c r="BQ337" s="4"/>
    </row>
    <row r="338">
      <c r="A338" s="36"/>
      <c r="B338" s="36"/>
      <c r="C338" s="36"/>
      <c r="D338" s="36"/>
      <c r="E338" s="36"/>
      <c r="F338" s="36"/>
      <c r="G338" s="36"/>
      <c r="H338" s="4"/>
      <c r="I338" s="34" t="s">
        <v>43</v>
      </c>
      <c r="J338" s="34" t="s">
        <v>44</v>
      </c>
      <c r="K338" s="34" t="s">
        <v>45</v>
      </c>
      <c r="L338" s="34" t="s">
        <v>46</v>
      </c>
      <c r="M338" s="34" t="s">
        <v>47</v>
      </c>
      <c r="N338" s="34" t="s">
        <v>48</v>
      </c>
      <c r="O338" s="34" t="s">
        <v>49</v>
      </c>
      <c r="P338" s="34" t="s">
        <v>50</v>
      </c>
      <c r="Q338" s="34" t="s">
        <v>51</v>
      </c>
      <c r="R338" s="34" t="s">
        <v>52</v>
      </c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</row>
    <row r="339">
      <c r="A339" s="28">
        <v>26.0</v>
      </c>
      <c r="B339" s="52" t="s">
        <v>302</v>
      </c>
      <c r="C339" s="52" t="s">
        <v>303</v>
      </c>
      <c r="D339" s="48">
        <v>11518.176</v>
      </c>
      <c r="E339" s="48">
        <v>0.086</v>
      </c>
      <c r="F339" s="29"/>
      <c r="G339" s="29"/>
      <c r="H339" s="32" t="s">
        <v>301</v>
      </c>
      <c r="I339" s="27">
        <v>11512.815829</v>
      </c>
      <c r="J339" s="27">
        <v>11684.414017</v>
      </c>
      <c r="K339" s="27">
        <v>11516.264297</v>
      </c>
      <c r="L339" s="27">
        <v>11687.85357</v>
      </c>
      <c r="M339" s="27">
        <v>11645.15563</v>
      </c>
      <c r="N339" s="27">
        <v>11823.747747</v>
      </c>
      <c r="O339" s="27">
        <v>11643.044263</v>
      </c>
      <c r="P339" s="27">
        <v>11821.534838</v>
      </c>
      <c r="Q339" s="27">
        <v>11711.381468</v>
      </c>
      <c r="R339" s="27">
        <v>11549.096891</v>
      </c>
      <c r="S339" s="4"/>
      <c r="T339" s="37">
        <f t="shared" ref="T339:T341" si="3370">I339/$D339</f>
        <v>0.9995346337</v>
      </c>
      <c r="U339" s="37">
        <f t="shared" ref="U339:U341" si="3371">T339^2</f>
        <v>0.999069484</v>
      </c>
      <c r="V339" s="37">
        <f t="shared" ref="V339:V341" si="3372">(T339-1)^2</f>
        <v>0.0000002165657974</v>
      </c>
      <c r="W339" s="37">
        <f t="shared" ref="W339:W341" si="3373">(T339*T$3-1)^2</f>
        <v>0.00004975105042</v>
      </c>
      <c r="X339" s="36"/>
      <c r="Y339" s="37">
        <f t="shared" ref="Y339:Y341" si="3374">J339/$D339</f>
        <v>1.014432669</v>
      </c>
      <c r="Z339" s="37">
        <f t="shared" ref="Z339:Z341" si="3375">Y339^2</f>
        <v>1.029073639</v>
      </c>
      <c r="AA339" s="37">
        <f t="shared" ref="AA339:AA341" si="3376">(Y339-1)^2</f>
        <v>0.0002083019227</v>
      </c>
      <c r="AB339" s="37">
        <f t="shared" ref="AB339:AB341" si="3377">(Y339*Y$3-1)^2</f>
        <v>0.0002167532091</v>
      </c>
      <c r="AC339" s="36"/>
      <c r="AD339" s="37">
        <f t="shared" ref="AD339:AD341" si="3378">K339/$D339</f>
        <v>0.9998340273</v>
      </c>
      <c r="AE339" s="37">
        <f t="shared" ref="AE339:AE341" si="3379">AD339^2</f>
        <v>0.9996680821</v>
      </c>
      <c r="AF339" s="37">
        <f t="shared" ref="AF339:AF341" si="3380">(AD339-1)^2</f>
        <v>0.00000002754694378</v>
      </c>
      <c r="AG339" s="37">
        <f t="shared" ref="AG339:AG341" si="3381">(AD339*AD$3-1)^2</f>
        <v>0.00005520326446</v>
      </c>
      <c r="AH339" s="36"/>
      <c r="AI339" s="37">
        <f t="shared" ref="AI339:AI341" si="3382">L339/$D339</f>
        <v>1.014731288</v>
      </c>
      <c r="AJ339" s="37">
        <f t="shared" ref="AJ339:AJ341" si="3383">AI339^2</f>
        <v>1.029679587</v>
      </c>
      <c r="AK339" s="37">
        <f t="shared" ref="AK339:AK341" si="3384">(AI339-1)^2</f>
        <v>0.0002170108515</v>
      </c>
      <c r="AL339" s="37">
        <f t="shared" ref="AL339:AL341" si="3385">(AI339*AI$3-1)^2</f>
        <v>0.0002276620799</v>
      </c>
      <c r="AM339" s="36"/>
      <c r="AN339" s="37">
        <f t="shared" ref="AN339:AN341" si="3386">M339/$D339</f>
        <v>1.011024283</v>
      </c>
      <c r="AO339" s="37">
        <f t="shared" ref="AO339:AO341" si="3387">AN339^2</f>
        <v>1.0221701</v>
      </c>
      <c r="AP339" s="37">
        <f t="shared" ref="AP339:AP341" si="3388">(AN339-1)^2</f>
        <v>0.0001215348121</v>
      </c>
      <c r="AQ339" s="37">
        <f t="shared" ref="AQ339:AQ341" si="3389">(AN339*AN$3-1)^2</f>
        <v>0.00003229654139</v>
      </c>
      <c r="AR339" s="36"/>
      <c r="AS339" s="37">
        <f t="shared" ref="AS339:AS341" si="3390">N339/$D339</f>
        <v>1.026529526</v>
      </c>
      <c r="AT339" s="37">
        <f t="shared" ref="AT339:AT341" si="3391">AS339^2</f>
        <v>1.053762867</v>
      </c>
      <c r="AU339" s="37">
        <f t="shared" ref="AU339:AU341" si="3392">(AS339-1)^2</f>
        <v>0.0007038157375</v>
      </c>
      <c r="AV339" s="37">
        <f t="shared" ref="AV339:AV341" si="3393">(AS339*AS$3-1)^2</f>
        <v>0.0001929980218</v>
      </c>
      <c r="AW339" s="36"/>
      <c r="AX339" s="37">
        <f t="shared" ref="AX339:AX341" si="3394">O339/$D339</f>
        <v>1.010840975</v>
      </c>
      <c r="AY339" s="37">
        <f t="shared" ref="AY339:AY341" si="3395">AX339^2</f>
        <v>1.021799478</v>
      </c>
      <c r="AZ339" s="37">
        <f t="shared" ref="AZ339:AZ341" si="3396">(AX339-1)^2</f>
        <v>0.0001175267482</v>
      </c>
      <c r="BA339" s="37">
        <f t="shared" ref="BA339:BA341" si="3397">(AX339*AX$3-1)^2</f>
        <v>0.00003003387745</v>
      </c>
      <c r="BB339" s="36"/>
      <c r="BC339" s="37">
        <f t="shared" ref="BC339:BC341" si="3398">P339/$D339</f>
        <v>1.026337403</v>
      </c>
      <c r="BD339" s="37">
        <f t="shared" ref="BD339:BD341" si="3399">BC339^2</f>
        <v>1.053368464</v>
      </c>
      <c r="BE339" s="37">
        <f t="shared" ref="BE339:BE341" si="3400">(BC339-1)^2</f>
        <v>0.0006936587733</v>
      </c>
      <c r="BF339" s="37">
        <f t="shared" ref="BF339:BF341" si="3401">(BC339*BC$3-1)^2</f>
        <v>0.0001871450661</v>
      </c>
      <c r="BG339" s="36"/>
      <c r="BH339" s="37">
        <f t="shared" ref="BH339:BH341" si="3402">Q339/$D339</f>
        <v>1.016773964</v>
      </c>
      <c r="BI339" s="37">
        <f t="shared" ref="BI339:BI341" si="3403">BH339^2</f>
        <v>1.033829294</v>
      </c>
      <c r="BJ339" s="37">
        <f t="shared" ref="BJ339:BJ341" si="3404">(BH339-1)^2</f>
        <v>0.0002813658637</v>
      </c>
      <c r="BK339" s="37">
        <f t="shared" ref="BK339:BK341" si="3405">(BH339*BH$3-1)^2</f>
        <v>0.00000994266392</v>
      </c>
      <c r="BL339" s="36"/>
      <c r="BM339" s="37">
        <f t="shared" ref="BM339:BM341" si="3406">R339/$D339</f>
        <v>1.00268453</v>
      </c>
      <c r="BN339" s="37">
        <f t="shared" ref="BN339:BN341" si="3407">BM339^2</f>
        <v>1.005376267</v>
      </c>
      <c r="BO339" s="37">
        <f t="shared" ref="BO339:BO341" si="3408">(BM339-1)^2</f>
        <v>0.000007206702245</v>
      </c>
      <c r="BP339" s="37">
        <f t="shared" ref="BP339:BP341" si="3409">(BM339*BM$3-1)^2</f>
        <v>0.0001091720243</v>
      </c>
      <c r="BQ339" s="4"/>
    </row>
    <row r="340">
      <c r="A340" s="33">
        <v>85.0</v>
      </c>
      <c r="B340" s="36"/>
      <c r="C340" s="36"/>
      <c r="D340" s="48">
        <v>2545.255</v>
      </c>
      <c r="E340" s="48">
        <v>0.019</v>
      </c>
      <c r="F340" s="29"/>
      <c r="G340" s="29"/>
      <c r="H340" s="4"/>
      <c r="I340" s="27">
        <v>2471.060871</v>
      </c>
      <c r="J340" s="27">
        <v>2478.342096</v>
      </c>
      <c r="K340" s="27">
        <v>2469.219115</v>
      </c>
      <c r="L340" s="27">
        <v>2476.582662</v>
      </c>
      <c r="M340" s="27">
        <v>2513.991685</v>
      </c>
      <c r="N340" s="27">
        <v>2519.686848</v>
      </c>
      <c r="O340" s="27">
        <v>2514.559823</v>
      </c>
      <c r="P340" s="27">
        <v>2520.2979</v>
      </c>
      <c r="Q340" s="27">
        <v>2558.753258</v>
      </c>
      <c r="R340" s="27">
        <v>2489.143265</v>
      </c>
      <c r="S340" s="4"/>
      <c r="T340" s="37">
        <f t="shared" si="3370"/>
        <v>0.9708500213</v>
      </c>
      <c r="U340" s="37">
        <f t="shared" si="3371"/>
        <v>0.9425497639</v>
      </c>
      <c r="V340" s="37">
        <f t="shared" si="3372"/>
        <v>0.0008497212574</v>
      </c>
      <c r="W340" s="37">
        <f t="shared" si="3373"/>
        <v>0.0004772889822</v>
      </c>
      <c r="X340" s="36"/>
      <c r="Y340" s="37">
        <f t="shared" si="3374"/>
        <v>0.9737107268</v>
      </c>
      <c r="Z340" s="37">
        <f t="shared" si="3375"/>
        <v>0.9481125795</v>
      </c>
      <c r="AA340" s="37">
        <f t="shared" si="3376"/>
        <v>0.0006911258842</v>
      </c>
      <c r="AB340" s="37">
        <f t="shared" si="3377"/>
        <v>0.0006765740531</v>
      </c>
      <c r="AC340" s="36"/>
      <c r="AD340" s="37">
        <f t="shared" si="3378"/>
        <v>0.9701264176</v>
      </c>
      <c r="AE340" s="37">
        <f t="shared" si="3379"/>
        <v>0.9411452661</v>
      </c>
      <c r="AF340" s="37">
        <f t="shared" si="3380"/>
        <v>0.0008924309261</v>
      </c>
      <c r="AG340" s="37">
        <f t="shared" si="3381"/>
        <v>0.0005064035578</v>
      </c>
      <c r="AH340" s="36"/>
      <c r="AI340" s="37">
        <f t="shared" si="3382"/>
        <v>0.9730194664</v>
      </c>
      <c r="AJ340" s="37">
        <f t="shared" si="3383"/>
        <v>0.946766882</v>
      </c>
      <c r="AK340" s="37">
        <f t="shared" si="3384"/>
        <v>0.0007279491923</v>
      </c>
      <c r="AL340" s="37">
        <f t="shared" si="3385"/>
        <v>0.0007095846059</v>
      </c>
      <c r="AM340" s="36"/>
      <c r="AN340" s="37">
        <f t="shared" si="3386"/>
        <v>0.9877170205</v>
      </c>
      <c r="AO340" s="37">
        <f t="shared" si="3387"/>
        <v>0.9755849126</v>
      </c>
      <c r="AP340" s="37">
        <f t="shared" si="3388"/>
        <v>0.0001508715855</v>
      </c>
      <c r="AQ340" s="37">
        <f t="shared" si="3389"/>
        <v>0.0003062893628</v>
      </c>
      <c r="AR340" s="36"/>
      <c r="AS340" s="37">
        <f t="shared" si="3390"/>
        <v>0.9899545814</v>
      </c>
      <c r="AT340" s="37">
        <f t="shared" si="3391"/>
        <v>0.9800100732</v>
      </c>
      <c r="AU340" s="37">
        <f t="shared" si="3392"/>
        <v>0.0001009104355</v>
      </c>
      <c r="AV340" s="37">
        <f t="shared" si="3393"/>
        <v>0.0004942757667</v>
      </c>
      <c r="AW340" s="36"/>
      <c r="AX340" s="37">
        <f t="shared" si="3394"/>
        <v>0.9879402351</v>
      </c>
      <c r="AY340" s="37">
        <f t="shared" si="3395"/>
        <v>0.9760259081</v>
      </c>
      <c r="AZ340" s="37">
        <f t="shared" si="3396"/>
        <v>0.0001454379303</v>
      </c>
      <c r="BA340" s="37">
        <f t="shared" si="3397"/>
        <v>0.000299254593</v>
      </c>
      <c r="BB340" s="36"/>
      <c r="BC340" s="37">
        <f t="shared" si="3398"/>
        <v>0.9901946563</v>
      </c>
      <c r="BD340" s="37">
        <f t="shared" si="3399"/>
        <v>0.9804854574</v>
      </c>
      <c r="BE340" s="37">
        <f t="shared" si="3400"/>
        <v>0.00009614476447</v>
      </c>
      <c r="BF340" s="37">
        <f t="shared" si="3401"/>
        <v>0.0004847446955</v>
      </c>
      <c r="BG340" s="36"/>
      <c r="BH340" s="37">
        <f t="shared" si="3402"/>
        <v>1.005303303</v>
      </c>
      <c r="BI340" s="37">
        <f t="shared" si="3403"/>
        <v>1.010634731</v>
      </c>
      <c r="BJ340" s="37">
        <f t="shared" si="3404"/>
        <v>0.00002812502072</v>
      </c>
      <c r="BK340" s="37">
        <f t="shared" si="3405"/>
        <v>0.00006664763683</v>
      </c>
      <c r="BL340" s="36"/>
      <c r="BM340" s="37">
        <f t="shared" si="3406"/>
        <v>0.9779543759</v>
      </c>
      <c r="BN340" s="37">
        <f t="shared" si="3407"/>
        <v>0.9563947613</v>
      </c>
      <c r="BO340" s="37">
        <f t="shared" si="3408"/>
        <v>0.0004860095425</v>
      </c>
      <c r="BP340" s="37">
        <f t="shared" si="3409"/>
        <v>0.0002094707305</v>
      </c>
      <c r="BQ340" s="4"/>
    </row>
    <row r="341">
      <c r="B341" s="36"/>
      <c r="C341" s="36"/>
      <c r="D341" s="48">
        <v>2082.634</v>
      </c>
      <c r="E341" s="48">
        <v>0.017</v>
      </c>
      <c r="F341" s="29"/>
      <c r="G341" s="29"/>
      <c r="H341" s="4"/>
      <c r="I341" s="27">
        <v>2034.405002</v>
      </c>
      <c r="J341" s="27">
        <v>2044.656767</v>
      </c>
      <c r="K341" s="27">
        <v>2033.263999</v>
      </c>
      <c r="L341" s="27">
        <v>2043.56425</v>
      </c>
      <c r="M341" s="27">
        <v>2067.626233</v>
      </c>
      <c r="N341" s="27">
        <v>2077.05773</v>
      </c>
      <c r="O341" s="27">
        <v>2067.943922</v>
      </c>
      <c r="P341" s="27">
        <v>2077.404609</v>
      </c>
      <c r="Q341" s="27">
        <v>2099.947622</v>
      </c>
      <c r="R341" s="27">
        <v>2047.789212</v>
      </c>
      <c r="S341" s="4"/>
      <c r="T341" s="37">
        <f t="shared" si="3370"/>
        <v>0.9768423074</v>
      </c>
      <c r="U341" s="37">
        <f t="shared" si="3371"/>
        <v>0.9542208935</v>
      </c>
      <c r="V341" s="37">
        <f t="shared" si="3372"/>
        <v>0.0005362787272</v>
      </c>
      <c r="W341" s="37">
        <f t="shared" si="3373"/>
        <v>0.0002499429006</v>
      </c>
      <c r="X341" s="36"/>
      <c r="Y341" s="37">
        <f t="shared" si="3374"/>
        <v>0.981764807</v>
      </c>
      <c r="Z341" s="37">
        <f t="shared" si="3375"/>
        <v>0.9638621362</v>
      </c>
      <c r="AA341" s="37">
        <f t="shared" si="3376"/>
        <v>0.0003325222648</v>
      </c>
      <c r="AB341" s="37">
        <f t="shared" si="3377"/>
        <v>0.0003223696561</v>
      </c>
      <c r="AC341" s="36"/>
      <c r="AD341" s="37">
        <f t="shared" si="3378"/>
        <v>0.976294442</v>
      </c>
      <c r="AE341" s="37">
        <f t="shared" si="3379"/>
        <v>0.9531508376</v>
      </c>
      <c r="AF341" s="37">
        <f t="shared" si="3380"/>
        <v>0.0005619534783</v>
      </c>
      <c r="AG341" s="37">
        <f t="shared" si="3381"/>
        <v>0.0002653161589</v>
      </c>
      <c r="AH341" s="36"/>
      <c r="AI341" s="37">
        <f t="shared" si="3382"/>
        <v>0.9812402227</v>
      </c>
      <c r="AJ341" s="37">
        <f t="shared" si="3383"/>
        <v>0.9628323747</v>
      </c>
      <c r="AK341" s="37">
        <f t="shared" si="3384"/>
        <v>0.0003519292437</v>
      </c>
      <c r="AL341" s="37">
        <f t="shared" si="3385"/>
        <v>0.000339089365</v>
      </c>
      <c r="AM341" s="36"/>
      <c r="AN341" s="37">
        <f t="shared" si="3386"/>
        <v>0.9927938529</v>
      </c>
      <c r="AO341" s="37">
        <f t="shared" si="3387"/>
        <v>0.9856396343</v>
      </c>
      <c r="AP341" s="37">
        <f t="shared" si="3388"/>
        <v>0.00005192855631</v>
      </c>
      <c r="AQ341" s="37">
        <f t="shared" si="3389"/>
        <v>0.0001550302229</v>
      </c>
      <c r="AR341" s="36"/>
      <c r="AS341" s="37">
        <f t="shared" si="3390"/>
        <v>0.9973224916</v>
      </c>
      <c r="AT341" s="37">
        <f t="shared" si="3391"/>
        <v>0.9946521523</v>
      </c>
      <c r="AU341" s="37">
        <f t="shared" si="3392"/>
        <v>0.000007169051157</v>
      </c>
      <c r="AV341" s="37">
        <f t="shared" si="3393"/>
        <v>0.0002236552082</v>
      </c>
      <c r="AW341" s="36"/>
      <c r="AX341" s="37">
        <f t="shared" si="3394"/>
        <v>0.9929463948</v>
      </c>
      <c r="AY341" s="37">
        <f t="shared" si="3395"/>
        <v>0.985942543</v>
      </c>
      <c r="AZ341" s="37">
        <f t="shared" si="3396"/>
        <v>0.00004975334624</v>
      </c>
      <c r="BA341" s="37">
        <f t="shared" si="3397"/>
        <v>0.0001517667639</v>
      </c>
      <c r="BB341" s="36"/>
      <c r="BC341" s="37">
        <f t="shared" si="3398"/>
        <v>0.9974890494</v>
      </c>
      <c r="BD341" s="37">
        <f t="shared" si="3399"/>
        <v>0.9949844038</v>
      </c>
      <c r="BE341" s="37">
        <f t="shared" si="3400"/>
        <v>0.000006304872694</v>
      </c>
      <c r="BF341" s="37">
        <f t="shared" si="3401"/>
        <v>0.0002194096637</v>
      </c>
      <c r="BG341" s="36"/>
      <c r="BH341" s="37">
        <f t="shared" si="3402"/>
        <v>1.008313329</v>
      </c>
      <c r="BI341" s="37">
        <f t="shared" si="3403"/>
        <v>1.01669577</v>
      </c>
      <c r="BJ341" s="37">
        <f t="shared" si="3404"/>
        <v>0.00006911144203</v>
      </c>
      <c r="BK341" s="37">
        <f t="shared" si="3405"/>
        <v>0.00002697863865</v>
      </c>
      <c r="BL341" s="36"/>
      <c r="BM341" s="37">
        <f t="shared" si="3406"/>
        <v>0.9832688855</v>
      </c>
      <c r="BN341" s="37">
        <f t="shared" si="3407"/>
        <v>0.9668177011</v>
      </c>
      <c r="BO341" s="37">
        <f t="shared" si="3408"/>
        <v>0.0002799301938</v>
      </c>
      <c r="BP341" s="37">
        <f t="shared" si="3409"/>
        <v>0.000083127761</v>
      </c>
      <c r="BQ341" s="4"/>
    </row>
    <row r="342">
      <c r="A342" s="4"/>
      <c r="B342" s="4"/>
      <c r="C342" s="4"/>
      <c r="D342" s="4"/>
      <c r="E342" s="4"/>
      <c r="F342" s="4"/>
      <c r="G342" s="4"/>
      <c r="H342" s="4"/>
      <c r="I342" s="34" t="s">
        <v>43</v>
      </c>
      <c r="J342" s="34" t="s">
        <v>44</v>
      </c>
      <c r="K342" s="34" t="s">
        <v>45</v>
      </c>
      <c r="L342" s="34" t="s">
        <v>46</v>
      </c>
      <c r="M342" s="34" t="s">
        <v>47</v>
      </c>
      <c r="N342" s="34" t="s">
        <v>48</v>
      </c>
      <c r="O342" s="34" t="s">
        <v>49</v>
      </c>
      <c r="P342" s="34" t="s">
        <v>50</v>
      </c>
      <c r="Q342" s="34" t="s">
        <v>51</v>
      </c>
      <c r="R342" s="34" t="s">
        <v>52</v>
      </c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</row>
    <row r="343">
      <c r="A343" s="28">
        <v>28.0</v>
      </c>
      <c r="B343" s="52" t="s">
        <v>304</v>
      </c>
      <c r="C343" s="52" t="s">
        <v>305</v>
      </c>
      <c r="D343" s="48">
        <v>10681.65141</v>
      </c>
      <c r="E343" s="48">
        <v>4.7E-4</v>
      </c>
      <c r="F343" s="29"/>
      <c r="G343" s="29"/>
      <c r="H343" s="32" t="s">
        <v>306</v>
      </c>
      <c r="I343" s="27">
        <v>10637.046696</v>
      </c>
      <c r="J343" s="27">
        <v>10699.730018</v>
      </c>
      <c r="K343" s="27">
        <v>10637.546422</v>
      </c>
      <c r="L343" s="27">
        <v>10700.269796</v>
      </c>
      <c r="M343" s="27">
        <v>10719.966864</v>
      </c>
      <c r="N343" s="27">
        <v>10784.093462</v>
      </c>
      <c r="O343" s="27">
        <v>10720.048256</v>
      </c>
      <c r="P343" s="27">
        <v>10784.197755</v>
      </c>
      <c r="Q343" s="27">
        <v>10802.092714</v>
      </c>
      <c r="R343" s="27">
        <v>10661.645732</v>
      </c>
      <c r="S343" s="4"/>
      <c r="T343" s="37">
        <f t="shared" ref="T343:T345" si="3410">I343/$D343</f>
        <v>0.9958241743</v>
      </c>
      <c r="U343" s="37">
        <f t="shared" ref="U343:U345" si="3411">T343^2</f>
        <v>0.9916657862</v>
      </c>
      <c r="V343" s="37">
        <f t="shared" ref="V343:V345" si="3412">(T343-1)^2</f>
        <v>0.0000174375199</v>
      </c>
      <c r="W343" s="37">
        <f t="shared" ref="W343:W345" si="3413">(T343*T$3-1)^2</f>
        <v>0.00001098970156</v>
      </c>
      <c r="X343" s="36"/>
      <c r="Y343" s="37">
        <f t="shared" ref="Y343:Y345" si="3414">J343/$D343</f>
        <v>1.001692492</v>
      </c>
      <c r="Z343" s="37">
        <f t="shared" ref="Z343:Z345" si="3415">Y343^2</f>
        <v>1.003387848</v>
      </c>
      <c r="AA343" s="37">
        <f t="shared" ref="AA343:AA345" si="3416">(Y343-1)^2</f>
        <v>0.000002864528676</v>
      </c>
      <c r="AB343" s="37">
        <f t="shared" ref="AB343:AB345" si="3417">(Y343*Y$3-1)^2</f>
        <v>0.000003915347199</v>
      </c>
      <c r="AC343" s="36"/>
      <c r="AD343" s="37">
        <f t="shared" ref="AD343:AD345" si="3418">K343/$D343</f>
        <v>0.9958709579</v>
      </c>
      <c r="AE343" s="37">
        <f t="shared" ref="AE343:AE345" si="3419">AD343^2</f>
        <v>0.9917589649</v>
      </c>
      <c r="AF343" s="37">
        <f t="shared" ref="AF343:AF345" si="3420">(AD343-1)^2</f>
        <v>0.00001704898838</v>
      </c>
      <c r="AG343" s="37">
        <f t="shared" ref="AG343:AG345" si="3421">(AD343*AD$3-1)^2</f>
        <v>0.00001181099393</v>
      </c>
      <c r="AH343" s="36"/>
      <c r="AI343" s="37">
        <f t="shared" ref="AI343:AI345" si="3422">L343/$D343</f>
        <v>1.001743025</v>
      </c>
      <c r="AJ343" s="37">
        <f t="shared" ref="AJ343:AJ345" si="3423">AI343^2</f>
        <v>1.003489088</v>
      </c>
      <c r="AK343" s="37">
        <f t="shared" ref="AK343:AK345" si="3424">(AI343-1)^2</f>
        <v>0.00000303813633</v>
      </c>
      <c r="AL343" s="37">
        <f t="shared" ref="AL343:AL345" si="3425">(AI343*AI$3-1)^2</f>
        <v>0.000004391707219</v>
      </c>
      <c r="AM343" s="36"/>
      <c r="AN343" s="37">
        <f t="shared" ref="AN343:AN345" si="3426">M343/$D343</f>
        <v>1.003587035</v>
      </c>
      <c r="AO343" s="37">
        <f t="shared" ref="AO343:AO345" si="3427">AN343^2</f>
        <v>1.007186936</v>
      </c>
      <c r="AP343" s="37">
        <f t="shared" ref="AP343:AP345" si="3428">(AN343-1)^2</f>
        <v>0.00001286681776</v>
      </c>
      <c r="AQ343" s="37">
        <f t="shared" ref="AQ343:AQ345" si="3429">(AN343*AN$3-1)^2</f>
        <v>0.000002941061387</v>
      </c>
      <c r="AR343" s="36"/>
      <c r="AS343" s="37">
        <f t="shared" ref="AS343:AS345" si="3430">N343/$D343</f>
        <v>1.009590469</v>
      </c>
      <c r="AT343" s="37">
        <f t="shared" ref="AT343:AT345" si="3431">AS343^2</f>
        <v>1.019272916</v>
      </c>
      <c r="AU343" s="37">
        <f t="shared" ref="AU343:AU345" si="3432">(AS343-1)^2</f>
        <v>0.00009197710513</v>
      </c>
      <c r="AV343" s="37">
        <f t="shared" ref="AV343:AV345" si="3433">(AS343*AS$3-1)^2</f>
        <v>0.000008055119361</v>
      </c>
      <c r="AW343" s="36"/>
      <c r="AX343" s="37">
        <f t="shared" ref="AX343:AX345" si="3434">O343/$D343</f>
        <v>1.003594654</v>
      </c>
      <c r="AY343" s="37">
        <f t="shared" ref="AY343:AY345" si="3435">AX343^2</f>
        <v>1.00720223</v>
      </c>
      <c r="AZ343" s="37">
        <f t="shared" ref="AZ343:AZ345" si="3436">(AX343-1)^2</f>
        <v>0.00001292154077</v>
      </c>
      <c r="BA343" s="37">
        <f t="shared" ref="BA343:BA345" si="3437">(AX343*AX$3-1)^2</f>
        <v>0.000002984516188</v>
      </c>
      <c r="BB343" s="36"/>
      <c r="BC343" s="37">
        <f t="shared" ref="BC343:BC345" si="3438">P343/$D343</f>
        <v>1.009600233</v>
      </c>
      <c r="BD343" s="37">
        <f t="shared" ref="BD343:BD345" si="3439">BC343^2</f>
        <v>1.019292631</v>
      </c>
      <c r="BE343" s="37">
        <f t="shared" ref="BE343:BE345" si="3440">(BC343-1)^2</f>
        <v>0.0000921644784</v>
      </c>
      <c r="BF343" s="37">
        <f t="shared" ref="BF343:BF345" si="3441">(BC343*BC$3-1)^2</f>
        <v>0.00000812626663</v>
      </c>
      <c r="BG343" s="36"/>
      <c r="BH343" s="37">
        <f t="shared" ref="BH343:BH345" si="3442">Q343/$D343</f>
        <v>1.011275532</v>
      </c>
      <c r="BI343" s="37">
        <f t="shared" ref="BI343:BI345" si="3443">BH343^2</f>
        <v>1.022678202</v>
      </c>
      <c r="BJ343" s="37">
        <f t="shared" ref="BJ343:BJ345" si="3444">(BH343-1)^2</f>
        <v>0.0001271376255</v>
      </c>
      <c r="BK343" s="37">
        <f t="shared" ref="BK343:BK345" si="3445">(BH343*BH$3-1)^2</f>
        <v>0.000005160054731</v>
      </c>
      <c r="BL343" s="36"/>
      <c r="BM343" s="37">
        <f t="shared" ref="BM343:BM345" si="3446">R343/$D343</f>
        <v>0.9981270988</v>
      </c>
      <c r="BN343" s="37">
        <f t="shared" ref="BN343:BN345" si="3447">BM343^2</f>
        <v>0.9962577053</v>
      </c>
      <c r="BO343" s="37">
        <f t="shared" ref="BO343:BO345" si="3448">(BM343-1)^2</f>
        <v>0.000003507758995</v>
      </c>
      <c r="BP343" s="37">
        <f t="shared" ref="BP343:BP345" si="3449">(BM343*BM$3-1)^2</f>
        <v>0.000034290641</v>
      </c>
      <c r="BQ343" s="4"/>
    </row>
    <row r="344">
      <c r="A344" s="33">
        <v>86.0</v>
      </c>
      <c r="B344" s="36"/>
      <c r="C344" s="36"/>
      <c r="D344" s="48">
        <v>5102.15417</v>
      </c>
      <c r="E344" s="48">
        <v>1.6E-4</v>
      </c>
      <c r="F344" s="29"/>
      <c r="G344" s="29"/>
      <c r="H344" s="4"/>
      <c r="I344" s="27">
        <v>5026.975943</v>
      </c>
      <c r="J344" s="27">
        <v>5059.11075</v>
      </c>
      <c r="K344" s="27">
        <v>5026.386246</v>
      </c>
      <c r="L344" s="27">
        <v>5058.58845</v>
      </c>
      <c r="M344" s="27">
        <v>5100.535512</v>
      </c>
      <c r="N344" s="27">
        <v>5133.241176</v>
      </c>
      <c r="O344" s="27">
        <v>5100.625402</v>
      </c>
      <c r="P344" s="27">
        <v>5133.36891</v>
      </c>
      <c r="Q344" s="27">
        <v>5160.393628</v>
      </c>
      <c r="R344" s="27">
        <v>5050.385528</v>
      </c>
      <c r="S344" s="4"/>
      <c r="T344" s="37">
        <f t="shared" si="3410"/>
        <v>0.9852653949</v>
      </c>
      <c r="U344" s="37">
        <f t="shared" si="3411"/>
        <v>0.9707478983</v>
      </c>
      <c r="V344" s="37">
        <f t="shared" si="3412"/>
        <v>0.0002171085883</v>
      </c>
      <c r="W344" s="37">
        <f t="shared" si="3413"/>
        <v>0.0000536282916</v>
      </c>
      <c r="X344" s="36"/>
      <c r="Y344" s="37">
        <f t="shared" si="3414"/>
        <v>0.9915636771</v>
      </c>
      <c r="Z344" s="37">
        <f t="shared" si="3415"/>
        <v>0.9831985258</v>
      </c>
      <c r="AA344" s="37">
        <f t="shared" si="3416"/>
        <v>0.00007117154386</v>
      </c>
      <c r="AB344" s="37">
        <f t="shared" si="3417"/>
        <v>0.00006647117098</v>
      </c>
      <c r="AC344" s="36"/>
      <c r="AD344" s="37">
        <f t="shared" si="3418"/>
        <v>0.9851498168</v>
      </c>
      <c r="AE344" s="37">
        <f t="shared" si="3419"/>
        <v>0.9705201616</v>
      </c>
      <c r="AF344" s="37">
        <f t="shared" si="3420"/>
        <v>0.0002205279403</v>
      </c>
      <c r="AG344" s="37">
        <f t="shared" si="3421"/>
        <v>0.00005425616281</v>
      </c>
      <c r="AH344" s="36"/>
      <c r="AI344" s="37">
        <f t="shared" si="3422"/>
        <v>0.9914613086</v>
      </c>
      <c r="AJ344" s="37">
        <f t="shared" si="3423"/>
        <v>0.9829955264</v>
      </c>
      <c r="AK344" s="37">
        <f t="shared" si="3424"/>
        <v>0.00007290925105</v>
      </c>
      <c r="AL344" s="37">
        <f t="shared" si="3425"/>
        <v>0.00006707111392</v>
      </c>
      <c r="AM344" s="36"/>
      <c r="AN344" s="37">
        <f t="shared" si="3426"/>
        <v>0.9996827501</v>
      </c>
      <c r="AO344" s="37">
        <f t="shared" si="3427"/>
        <v>0.9993656008</v>
      </c>
      <c r="AP344" s="37">
        <f t="shared" si="3428"/>
        <v>0.0000001006475115</v>
      </c>
      <c r="AQ344" s="37">
        <f t="shared" si="3429"/>
        <v>0.00003134443859</v>
      </c>
      <c r="AR344" s="36"/>
      <c r="AS344" s="37">
        <f t="shared" si="3430"/>
        <v>1.006092918</v>
      </c>
      <c r="AT344" s="37">
        <f t="shared" si="3431"/>
        <v>1.012222959</v>
      </c>
      <c r="AU344" s="37">
        <f t="shared" si="3432"/>
        <v>0.00003712364741</v>
      </c>
      <c r="AV344" s="37">
        <f t="shared" si="3433"/>
        <v>0.00003959743251</v>
      </c>
      <c r="AW344" s="36"/>
      <c r="AX344" s="37">
        <f t="shared" si="3434"/>
        <v>0.9997003681</v>
      </c>
      <c r="AY344" s="37">
        <f t="shared" si="3435"/>
        <v>0.999400826</v>
      </c>
      <c r="AZ344" s="37">
        <f t="shared" si="3436"/>
        <v>0.00000008977925811</v>
      </c>
      <c r="BA344" s="37">
        <f t="shared" si="3437"/>
        <v>0.00003137354816</v>
      </c>
      <c r="BB344" s="36"/>
      <c r="BC344" s="37">
        <f t="shared" si="3438"/>
        <v>1.006117953</v>
      </c>
      <c r="BD344" s="37">
        <f t="shared" si="3439"/>
        <v>1.012273336</v>
      </c>
      <c r="BE344" s="37">
        <f t="shared" si="3440"/>
        <v>0.00003742935032</v>
      </c>
      <c r="BF344" s="37">
        <f t="shared" si="3441"/>
        <v>0.00003956404529</v>
      </c>
      <c r="BG344" s="36"/>
      <c r="BH344" s="37">
        <f t="shared" si="3442"/>
        <v>1.01141468</v>
      </c>
      <c r="BI344" s="37">
        <f t="shared" si="3443"/>
        <v>1.022959655</v>
      </c>
      <c r="BJ344" s="37">
        <f t="shared" si="3444"/>
        <v>0.0001302949233</v>
      </c>
      <c r="BK344" s="37">
        <f t="shared" si="3445"/>
        <v>0.00000455519985</v>
      </c>
      <c r="BL344" s="36"/>
      <c r="BM344" s="37">
        <f t="shared" si="3446"/>
        <v>0.9898535716</v>
      </c>
      <c r="BN344" s="37">
        <f t="shared" si="3447"/>
        <v>0.9798100932</v>
      </c>
      <c r="BO344" s="37">
        <f t="shared" si="3448"/>
        <v>0.0001029500094</v>
      </c>
      <c r="BP344" s="37">
        <f t="shared" si="3449"/>
        <v>0.000006159181538</v>
      </c>
      <c r="BQ344" s="4"/>
    </row>
    <row r="345">
      <c r="B345" s="36"/>
      <c r="C345" s="36"/>
      <c r="D345" s="48">
        <v>3448.30884</v>
      </c>
      <c r="E345" s="48">
        <v>1.8E-4</v>
      </c>
      <c r="F345" s="29"/>
      <c r="G345" s="29"/>
      <c r="H345" s="4"/>
      <c r="I345" s="27">
        <v>3413.693856</v>
      </c>
      <c r="J345" s="27">
        <v>3434.968343</v>
      </c>
      <c r="K345" s="27">
        <v>3413.47337</v>
      </c>
      <c r="L345" s="27">
        <v>3434.783178</v>
      </c>
      <c r="M345" s="27">
        <v>3456.121075</v>
      </c>
      <c r="N345" s="27">
        <v>3477.802903</v>
      </c>
      <c r="O345" s="27">
        <v>3456.170807</v>
      </c>
      <c r="P345" s="27">
        <v>3477.872381</v>
      </c>
      <c r="Q345" s="27">
        <v>3492.128307</v>
      </c>
      <c r="R345" s="27">
        <v>3427.018469</v>
      </c>
      <c r="S345" s="4"/>
      <c r="T345" s="37">
        <f t="shared" si="3410"/>
        <v>0.9899617506</v>
      </c>
      <c r="U345" s="37">
        <f t="shared" si="3411"/>
        <v>0.9800242677</v>
      </c>
      <c r="V345" s="37">
        <f t="shared" si="3412"/>
        <v>0.0001007664502</v>
      </c>
      <c r="W345" s="37">
        <f t="shared" si="3413"/>
        <v>0.000006715617195</v>
      </c>
      <c r="X345" s="36"/>
      <c r="Y345" s="37">
        <f t="shared" si="3414"/>
        <v>0.9961312929</v>
      </c>
      <c r="Z345" s="37">
        <f t="shared" si="3415"/>
        <v>0.9922775526</v>
      </c>
      <c r="AA345" s="37">
        <f t="shared" si="3416"/>
        <v>0.00001496689487</v>
      </c>
      <c r="AB345" s="37">
        <f t="shared" si="3417"/>
        <v>0.00001284551805</v>
      </c>
      <c r="AC345" s="36"/>
      <c r="AD345" s="37">
        <f t="shared" si="3418"/>
        <v>0.9898978103</v>
      </c>
      <c r="AE345" s="37">
        <f t="shared" si="3419"/>
        <v>0.9798976749</v>
      </c>
      <c r="AF345" s="37">
        <f t="shared" si="3420"/>
        <v>0.0001020542365</v>
      </c>
      <c r="AG345" s="37">
        <f t="shared" si="3421"/>
        <v>0.000006665761975</v>
      </c>
      <c r="AH345" s="36"/>
      <c r="AI345" s="37">
        <f t="shared" si="3422"/>
        <v>0.9960775955</v>
      </c>
      <c r="AJ345" s="37">
        <f t="shared" si="3423"/>
        <v>0.9921705763</v>
      </c>
      <c r="AK345" s="37">
        <f t="shared" si="3424"/>
        <v>0.00001538525681</v>
      </c>
      <c r="AL345" s="37">
        <f t="shared" si="3425"/>
        <v>0.00001275763886</v>
      </c>
      <c r="AM345" s="36"/>
      <c r="AN345" s="37">
        <f t="shared" si="3426"/>
        <v>1.002265526</v>
      </c>
      <c r="AO345" s="37">
        <f t="shared" si="3427"/>
        <v>1.004536186</v>
      </c>
      <c r="AP345" s="37">
        <f t="shared" si="3428"/>
        <v>0.000005132610247</v>
      </c>
      <c r="AQ345" s="37">
        <f t="shared" si="3429"/>
        <v>0.000009177742496</v>
      </c>
      <c r="AR345" s="36"/>
      <c r="AS345" s="37">
        <f t="shared" si="3430"/>
        <v>1.008553196</v>
      </c>
      <c r="AT345" s="37">
        <f t="shared" si="3431"/>
        <v>1.01717955</v>
      </c>
      <c r="AU345" s="37">
        <f t="shared" si="3432"/>
        <v>0.00007315716987</v>
      </c>
      <c r="AV345" s="37">
        <f t="shared" si="3433"/>
        <v>0.00001492012551</v>
      </c>
      <c r="AW345" s="36"/>
      <c r="AX345" s="37">
        <f t="shared" si="3434"/>
        <v>1.002279949</v>
      </c>
      <c r="AY345" s="37">
        <f t="shared" si="3435"/>
        <v>1.004565095</v>
      </c>
      <c r="AZ345" s="37">
        <f t="shared" si="3436"/>
        <v>0.000005198165735</v>
      </c>
      <c r="BA345" s="37">
        <f t="shared" si="3437"/>
        <v>0.000009213100575</v>
      </c>
      <c r="BB345" s="36"/>
      <c r="BC345" s="37">
        <f t="shared" si="3438"/>
        <v>1.008573345</v>
      </c>
      <c r="BD345" s="37">
        <f t="shared" si="3439"/>
        <v>1.017220192</v>
      </c>
      <c r="BE345" s="37">
        <f t="shared" si="3440"/>
        <v>0.00007350224274</v>
      </c>
      <c r="BF345" s="37">
        <f t="shared" si="3441"/>
        <v>0.00001493733595</v>
      </c>
      <c r="BG345" s="36"/>
      <c r="BH345" s="37">
        <f t="shared" si="3442"/>
        <v>1.012707524</v>
      </c>
      <c r="BI345" s="37">
        <f t="shared" si="3443"/>
        <v>1.025576529</v>
      </c>
      <c r="BJ345" s="37">
        <f t="shared" si="3444"/>
        <v>0.0001614811637</v>
      </c>
      <c r="BK345" s="37">
        <f t="shared" si="3445"/>
        <v>0.0000007374802321</v>
      </c>
      <c r="BL345" s="36"/>
      <c r="BM345" s="37">
        <f t="shared" si="3446"/>
        <v>0.9938258515</v>
      </c>
      <c r="BN345" s="37">
        <f t="shared" si="3447"/>
        <v>0.987689823</v>
      </c>
      <c r="BO345" s="37">
        <f t="shared" si="3448"/>
        <v>0.00003812011023</v>
      </c>
      <c r="BP345" s="37">
        <f t="shared" si="3449"/>
        <v>0.000002314257174</v>
      </c>
      <c r="BQ345" s="4"/>
    </row>
    <row r="346">
      <c r="A346" s="4"/>
      <c r="B346" s="4"/>
      <c r="C346" s="4"/>
      <c r="D346" s="4"/>
      <c r="E346" s="4"/>
      <c r="F346" s="4"/>
      <c r="G346" s="4"/>
      <c r="H346" s="4"/>
      <c r="I346" s="34" t="s">
        <v>43</v>
      </c>
      <c r="J346" s="34" t="s">
        <v>44</v>
      </c>
      <c r="K346" s="34" t="s">
        <v>45</v>
      </c>
      <c r="L346" s="34" t="s">
        <v>46</v>
      </c>
      <c r="M346" s="34" t="s">
        <v>47</v>
      </c>
      <c r="N346" s="34" t="s">
        <v>48</v>
      </c>
      <c r="O346" s="34" t="s">
        <v>49</v>
      </c>
      <c r="P346" s="34" t="s">
        <v>50</v>
      </c>
      <c r="Q346" s="34" t="s">
        <v>51</v>
      </c>
      <c r="R346" s="34" t="s">
        <v>52</v>
      </c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</row>
    <row r="347">
      <c r="A347" s="28">
        <v>29.0</v>
      </c>
      <c r="B347" s="52" t="s">
        <v>307</v>
      </c>
      <c r="C347" s="52" t="s">
        <v>308</v>
      </c>
      <c r="D347" s="24">
        <v>14617.4062</v>
      </c>
      <c r="E347" s="24">
        <v>0.0019</v>
      </c>
      <c r="F347" s="10"/>
      <c r="G347" s="10"/>
      <c r="H347" s="57" t="s">
        <v>309</v>
      </c>
      <c r="I347" s="27">
        <v>16520.467302</v>
      </c>
      <c r="J347" s="27">
        <v>16570.324003</v>
      </c>
      <c r="K347" s="27">
        <v>16513.652442</v>
      </c>
      <c r="L347" s="27">
        <v>16563.711488</v>
      </c>
      <c r="M347" s="27">
        <v>16705.337996</v>
      </c>
      <c r="N347" s="27">
        <v>16788.483554</v>
      </c>
      <c r="O347" s="27">
        <v>16700.806427</v>
      </c>
      <c r="P347" s="27">
        <v>16784.03837</v>
      </c>
      <c r="Q347" s="27">
        <v>16614.88593</v>
      </c>
      <c r="R347" s="27">
        <v>16416.991453</v>
      </c>
      <c r="S347" s="4"/>
      <c r="T347" s="37">
        <f t="shared" ref="T347:T349" si="3450">I347/$D347</f>
        <v>1.130191436</v>
      </c>
      <c r="U347" s="37">
        <f t="shared" ref="U347:U349" si="3451">T347^2</f>
        <v>1.277332682</v>
      </c>
      <c r="V347" s="37">
        <f t="shared" ref="V347:V349" si="3452">(T347-1)^2</f>
        <v>0.01694980998</v>
      </c>
      <c r="W347" s="37">
        <f t="shared" ref="W347:W349" si="3453">(T347*T$3-1)^2</f>
        <v>0.01923577197</v>
      </c>
      <c r="X347" s="36"/>
      <c r="Y347" s="37">
        <f t="shared" ref="Y347:Y349" si="3454">J347/$D347</f>
        <v>1.133602212</v>
      </c>
      <c r="Z347" s="37">
        <f t="shared" ref="Z347:Z349" si="3455">Y347^2</f>
        <v>1.285053975</v>
      </c>
      <c r="AA347" s="37">
        <f t="shared" ref="AA347:AA349" si="3456">(Y347-1)^2</f>
        <v>0.01784955107</v>
      </c>
      <c r="AB347" s="37">
        <f t="shared" ref="AB347:AB349" si="3457">(Y347*Y$3-1)^2</f>
        <v>0.01793621012</v>
      </c>
      <c r="AC347" s="36"/>
      <c r="AD347" s="37">
        <f t="shared" ref="AD347:AD349" si="3458">K347/$D347</f>
        <v>1.12972522</v>
      </c>
      <c r="AE347" s="37">
        <f t="shared" ref="AE347:AE349" si="3459">AD347^2</f>
        <v>1.276279074</v>
      </c>
      <c r="AF347" s="37">
        <f t="shared" ref="AF347:AF349" si="3460">(AD347-1)^2</f>
        <v>0.01682863283</v>
      </c>
      <c r="AG347" s="37">
        <f t="shared" ref="AG347:AG349" si="3461">(AD347*AD$3-1)^2</f>
        <v>0.01912907038</v>
      </c>
      <c r="AH347" s="36"/>
      <c r="AI347" s="37">
        <f t="shared" ref="AI347:AI349" si="3462">L347/$D347</f>
        <v>1.133149839</v>
      </c>
      <c r="AJ347" s="37">
        <f t="shared" ref="AJ347:AJ349" si="3463">AI347^2</f>
        <v>1.284028559</v>
      </c>
      <c r="AK347" s="37">
        <f t="shared" ref="AK347:AK349" si="3464">(AI347-1)^2</f>
        <v>0.01772887973</v>
      </c>
      <c r="AL347" s="37">
        <f t="shared" ref="AL347:AL349" si="3465">(AI347*AI$3-1)^2</f>
        <v>0.01783525789</v>
      </c>
      <c r="AM347" s="36"/>
      <c r="AN347" s="37">
        <f t="shared" ref="AN347:AN349" si="3466">M347/$D347</f>
        <v>1.142838734</v>
      </c>
      <c r="AO347" s="37">
        <f t="shared" ref="AO347:AO349" si="3467">AN347^2</f>
        <v>1.306080372</v>
      </c>
      <c r="AP347" s="37">
        <f t="shared" ref="AP347:AP349" si="3468">(AN347-1)^2</f>
        <v>0.02040290393</v>
      </c>
      <c r="AQ347" s="37">
        <f t="shared" ref="AQ347:AQ349" si="3469">(AN347*AN$3-1)^2</f>
        <v>0.01871453418</v>
      </c>
      <c r="AR347" s="36"/>
      <c r="AS347" s="37">
        <f t="shared" ref="AS347:AS349" si="3470">N347/$D347</f>
        <v>1.148526854</v>
      </c>
      <c r="AT347" s="37">
        <f t="shared" ref="AT347:AT349" si="3471">AS347^2</f>
        <v>1.319113934</v>
      </c>
      <c r="AU347" s="37">
        <f t="shared" ref="AU347:AU349" si="3472">(AS347-1)^2</f>
        <v>0.02206022631</v>
      </c>
      <c r="AV347" s="37">
        <f t="shared" ref="AV347:AV349" si="3473">(AS347*AS$3-1)^2</f>
        <v>0.01806009301</v>
      </c>
      <c r="AW347" s="36"/>
      <c r="AX347" s="37">
        <f t="shared" ref="AX347:AX349" si="3474">O347/$D347</f>
        <v>1.142528722</v>
      </c>
      <c r="AY347" s="37">
        <f t="shared" ref="AY347:AY349" si="3475">AX347^2</f>
        <v>1.305371881</v>
      </c>
      <c r="AZ347" s="37">
        <f t="shared" ref="AZ347:AZ349" si="3476">(AX347-1)^2</f>
        <v>0.02031443664</v>
      </c>
      <c r="BA347" s="37">
        <f t="shared" ref="BA347:BA349" si="3477">(AX347*AX$3-1)^2</f>
        <v>0.01862397955</v>
      </c>
      <c r="BB347" s="36"/>
      <c r="BC347" s="37">
        <f t="shared" ref="BC347:BC349" si="3478">P347/$D347</f>
        <v>1.148222752</v>
      </c>
      <c r="BD347" s="37">
        <f t="shared" ref="BD347:BD349" si="3479">BC347^2</f>
        <v>1.318415488</v>
      </c>
      <c r="BE347" s="37">
        <f t="shared" ref="BE347:BE349" si="3480">(BC347-1)^2</f>
        <v>0.02196998413</v>
      </c>
      <c r="BF347" s="37">
        <f t="shared" ref="BF347:BF349" si="3481">(BC347*BC$3-1)^2</f>
        <v>0.01797269912</v>
      </c>
      <c r="BG347" s="36"/>
      <c r="BH347" s="37">
        <f t="shared" ref="BH347:BH349" si="3482">Q347/$D347</f>
        <v>1.136650764</v>
      </c>
      <c r="BI347" s="37">
        <f t="shared" ref="BI347:BI349" si="3483">BH347^2</f>
        <v>1.29197496</v>
      </c>
      <c r="BJ347" s="37">
        <f t="shared" ref="BJ347:BJ349" si="3484">(BH347-1)^2</f>
        <v>0.0186734314</v>
      </c>
      <c r="BK347" s="37">
        <f t="shared" ref="BK347:BK349" si="3485">(BH347*BH$3-1)^2</f>
        <v>0.01474381757</v>
      </c>
      <c r="BL347" s="36"/>
      <c r="BM347" s="37">
        <f t="shared" ref="BM347:BM349" si="3486">R347/$D347</f>
        <v>1.123112489</v>
      </c>
      <c r="BN347" s="37">
        <f t="shared" ref="BN347:BN349" si="3487">BM347^2</f>
        <v>1.261381662</v>
      </c>
      <c r="BO347" s="37">
        <f t="shared" ref="BO347:BO349" si="3488">(BM347-1)^2</f>
        <v>0.01515668483</v>
      </c>
      <c r="BP347" s="37">
        <f t="shared" ref="BP347:BP349" si="3489">(BM347*BM$3-1)^2</f>
        <v>0.0173736127</v>
      </c>
      <c r="BQ347" s="4"/>
    </row>
    <row r="348">
      <c r="A348" s="33">
        <v>87.0</v>
      </c>
      <c r="B348" s="4"/>
      <c r="C348" s="4"/>
      <c r="D348" s="24">
        <v>3750.1717</v>
      </c>
      <c r="E348" s="24">
        <v>3.9E-4</v>
      </c>
      <c r="F348" s="10"/>
      <c r="G348" s="10"/>
      <c r="H348" s="4"/>
      <c r="I348" s="27">
        <v>3662.688161</v>
      </c>
      <c r="J348" s="27">
        <v>3692.517451</v>
      </c>
      <c r="K348" s="27">
        <v>3664.087103</v>
      </c>
      <c r="L348" s="27">
        <v>3693.898285</v>
      </c>
      <c r="M348" s="27">
        <v>3707.459884</v>
      </c>
      <c r="N348" s="27">
        <v>3731.546932</v>
      </c>
      <c r="O348" s="27">
        <v>3708.729326</v>
      </c>
      <c r="P348" s="27">
        <v>3732.810178</v>
      </c>
      <c r="Q348" s="27">
        <v>3797.111382</v>
      </c>
      <c r="R348" s="27">
        <v>3710.685842</v>
      </c>
      <c r="S348" s="4"/>
      <c r="T348" s="37">
        <f t="shared" si="3450"/>
        <v>0.9766721244</v>
      </c>
      <c r="U348" s="37">
        <f t="shared" si="3451"/>
        <v>0.9538884385</v>
      </c>
      <c r="V348" s="37">
        <f t="shared" si="3452"/>
        <v>0.0005441897813</v>
      </c>
      <c r="W348" s="37">
        <f t="shared" si="3453"/>
        <v>0.0002553938229</v>
      </c>
      <c r="X348" s="36"/>
      <c r="Y348" s="37">
        <f t="shared" si="3454"/>
        <v>0.9846262375</v>
      </c>
      <c r="Z348" s="37">
        <f t="shared" si="3455"/>
        <v>0.9694888276</v>
      </c>
      <c r="AA348" s="37">
        <f t="shared" si="3456"/>
        <v>0.000236352573</v>
      </c>
      <c r="AB348" s="37">
        <f t="shared" si="3457"/>
        <v>0.00022778076</v>
      </c>
      <c r="AC348" s="36"/>
      <c r="AD348" s="37">
        <f t="shared" si="3458"/>
        <v>0.9770451585</v>
      </c>
      <c r="AE348" s="37">
        <f t="shared" si="3459"/>
        <v>0.9546172417</v>
      </c>
      <c r="AF348" s="37">
        <f t="shared" si="3460"/>
        <v>0.0005269247486</v>
      </c>
      <c r="AG348" s="37">
        <f t="shared" si="3461"/>
        <v>0.0002412464008</v>
      </c>
      <c r="AH348" s="36"/>
      <c r="AI348" s="37">
        <f t="shared" si="3462"/>
        <v>0.9849944431</v>
      </c>
      <c r="AJ348" s="37">
        <f t="shared" si="3463"/>
        <v>0.9702140528</v>
      </c>
      <c r="AK348" s="37">
        <f t="shared" si="3464"/>
        <v>0.0002251667392</v>
      </c>
      <c r="AL348" s="37">
        <f t="shared" si="3465"/>
        <v>0.000214881516</v>
      </c>
      <c r="AM348" s="36"/>
      <c r="AN348" s="37">
        <f t="shared" si="3466"/>
        <v>0.9886107039</v>
      </c>
      <c r="AO348" s="37">
        <f t="shared" si="3467"/>
        <v>0.9773511238</v>
      </c>
      <c r="AP348" s="37">
        <f t="shared" si="3468"/>
        <v>0.0001297160662</v>
      </c>
      <c r="AQ348" s="37">
        <f t="shared" si="3469"/>
        <v>0.000275963946</v>
      </c>
      <c r="AR348" s="36"/>
      <c r="AS348" s="37">
        <f t="shared" si="3470"/>
        <v>0.9950336226</v>
      </c>
      <c r="AT348" s="37">
        <f t="shared" si="3471"/>
        <v>0.9900919101</v>
      </c>
      <c r="AU348" s="37">
        <f t="shared" si="3472"/>
        <v>0.00002466490454</v>
      </c>
      <c r="AV348" s="37">
        <f t="shared" si="3473"/>
        <v>0.0002963837072</v>
      </c>
      <c r="AW348" s="36"/>
      <c r="AX348" s="37">
        <f t="shared" si="3474"/>
        <v>0.9889492062</v>
      </c>
      <c r="AY348" s="37">
        <f t="shared" si="3475"/>
        <v>0.9780205325</v>
      </c>
      <c r="AZ348" s="37">
        <f t="shared" si="3476"/>
        <v>0.0001221200426</v>
      </c>
      <c r="BA348" s="37">
        <f t="shared" si="3477"/>
        <v>0.0002655386339</v>
      </c>
      <c r="BB348" s="36"/>
      <c r="BC348" s="37">
        <f t="shared" si="3478"/>
        <v>0.9953704728</v>
      </c>
      <c r="BD348" s="37">
        <f t="shared" si="3479"/>
        <v>0.9907623781</v>
      </c>
      <c r="BE348" s="37">
        <f t="shared" si="3480"/>
        <v>0.00002143252237</v>
      </c>
      <c r="BF348" s="37">
        <f t="shared" si="3481"/>
        <v>0.0002857767497</v>
      </c>
      <c r="BG348" s="36"/>
      <c r="BH348" s="37">
        <f t="shared" si="3482"/>
        <v>1.012516675</v>
      </c>
      <c r="BI348" s="37">
        <f t="shared" si="3483"/>
        <v>1.025190018</v>
      </c>
      <c r="BJ348" s="37">
        <f t="shared" si="3484"/>
        <v>0.000156667164</v>
      </c>
      <c r="BK348" s="37">
        <f t="shared" si="3485"/>
        <v>0.000001096331584</v>
      </c>
      <c r="BL348" s="36"/>
      <c r="BM348" s="37">
        <f t="shared" si="3486"/>
        <v>0.98947092</v>
      </c>
      <c r="BN348" s="37">
        <f t="shared" si="3487"/>
        <v>0.9790527014</v>
      </c>
      <c r="BO348" s="37">
        <f t="shared" si="3488"/>
        <v>0.0001108615265</v>
      </c>
      <c r="BP348" s="37">
        <f t="shared" si="3489"/>
        <v>0.000008221893491</v>
      </c>
      <c r="BQ348" s="4"/>
    </row>
    <row r="349">
      <c r="B349" s="4"/>
      <c r="C349" s="4"/>
      <c r="D349" s="24">
        <v>2980.943</v>
      </c>
      <c r="E349" s="24">
        <v>3.5E-4</v>
      </c>
      <c r="F349" s="10"/>
      <c r="G349" s="10"/>
      <c r="H349" s="4"/>
      <c r="I349" s="27">
        <v>2998.010896</v>
      </c>
      <c r="J349" s="27">
        <v>3019.626378</v>
      </c>
      <c r="K349" s="27">
        <v>2998.723459</v>
      </c>
      <c r="L349" s="27">
        <v>3020.329948</v>
      </c>
      <c r="M349" s="27">
        <v>3034.095122</v>
      </c>
      <c r="N349" s="27">
        <v>3052.968871</v>
      </c>
      <c r="O349" s="27">
        <v>3034.795662</v>
      </c>
      <c r="P349" s="27">
        <v>3053.667287</v>
      </c>
      <c r="Q349" s="27">
        <v>3090.759396</v>
      </c>
      <c r="R349" s="27">
        <v>3026.593524</v>
      </c>
      <c r="S349" s="4"/>
      <c r="T349" s="37">
        <f t="shared" si="3450"/>
        <v>1.00572567</v>
      </c>
      <c r="U349" s="37">
        <f t="shared" si="3451"/>
        <v>1.011484123</v>
      </c>
      <c r="V349" s="37">
        <f t="shared" si="3452"/>
        <v>0.00003278329731</v>
      </c>
      <c r="W349" s="37">
        <f t="shared" si="3453"/>
        <v>0.0001766520016</v>
      </c>
      <c r="X349" s="36"/>
      <c r="Y349" s="37">
        <f t="shared" si="3454"/>
        <v>1.012976893</v>
      </c>
      <c r="Z349" s="37">
        <f t="shared" si="3455"/>
        <v>1.026122186</v>
      </c>
      <c r="AA349" s="37">
        <f t="shared" si="3456"/>
        <v>0.0001683997489</v>
      </c>
      <c r="AB349" s="37">
        <f t="shared" si="3457"/>
        <v>0.0001759960199</v>
      </c>
      <c r="AC349" s="36"/>
      <c r="AD349" s="37">
        <f t="shared" si="3458"/>
        <v>1.005964709</v>
      </c>
      <c r="AE349" s="37">
        <f t="shared" si="3459"/>
        <v>1.011964997</v>
      </c>
      <c r="AF349" s="37">
        <f t="shared" si="3460"/>
        <v>0.0000355777593</v>
      </c>
      <c r="AG349" s="37">
        <f t="shared" si="3461"/>
        <v>0.0001851544684</v>
      </c>
      <c r="AH349" s="36"/>
      <c r="AI349" s="37">
        <f t="shared" si="3462"/>
        <v>1.013212916</v>
      </c>
      <c r="AJ349" s="37">
        <f t="shared" si="3463"/>
        <v>1.026600412</v>
      </c>
      <c r="AK349" s="37">
        <f t="shared" si="3464"/>
        <v>0.0001745811363</v>
      </c>
      <c r="AL349" s="37">
        <f t="shared" si="3465"/>
        <v>0.0001841331737</v>
      </c>
      <c r="AM349" s="36"/>
      <c r="AN349" s="37">
        <f t="shared" si="3466"/>
        <v>1.01783064</v>
      </c>
      <c r="AO349" s="37">
        <f t="shared" si="3467"/>
        <v>1.035979212</v>
      </c>
      <c r="AP349" s="37">
        <f t="shared" si="3468"/>
        <v>0.0003179317289</v>
      </c>
      <c r="AQ349" s="37">
        <f t="shared" si="3469"/>
        <v>0.0001550872639</v>
      </c>
      <c r="AR349" s="36"/>
      <c r="AS349" s="37">
        <f t="shared" si="3470"/>
        <v>1.024162109</v>
      </c>
      <c r="AT349" s="37">
        <f t="shared" si="3471"/>
        <v>1.048908026</v>
      </c>
      <c r="AU349" s="37">
        <f t="shared" si="3472"/>
        <v>0.0005838075326</v>
      </c>
      <c r="AV349" s="37">
        <f t="shared" si="3473"/>
        <v>0.0001334972426</v>
      </c>
      <c r="AW349" s="36"/>
      <c r="AX349" s="37">
        <f t="shared" si="3474"/>
        <v>1.018065646</v>
      </c>
      <c r="AY349" s="37">
        <f t="shared" si="3475"/>
        <v>1.03645766</v>
      </c>
      <c r="AZ349" s="37">
        <f t="shared" si="3476"/>
        <v>0.0003263675777</v>
      </c>
      <c r="BA349" s="37">
        <f t="shared" si="3477"/>
        <v>0.0001604446443</v>
      </c>
      <c r="BB349" s="36"/>
      <c r="BC349" s="37">
        <f t="shared" si="3478"/>
        <v>1.024396403</v>
      </c>
      <c r="BD349" s="37">
        <f t="shared" si="3479"/>
        <v>1.049387991</v>
      </c>
      <c r="BE349" s="37">
        <f t="shared" si="3480"/>
        <v>0.0005951844835</v>
      </c>
      <c r="BF349" s="37">
        <f t="shared" si="3481"/>
        <v>0.0001383690007</v>
      </c>
      <c r="BG349" s="36"/>
      <c r="BH349" s="37">
        <f t="shared" si="3482"/>
        <v>1.036839482</v>
      </c>
      <c r="BI349" s="37">
        <f t="shared" si="3483"/>
        <v>1.075036111</v>
      </c>
      <c r="BJ349" s="37">
        <f t="shared" si="3484"/>
        <v>0.001357147434</v>
      </c>
      <c r="BK349" s="37">
        <f t="shared" si="3485"/>
        <v>0.0005266987479</v>
      </c>
      <c r="BL349" s="36"/>
      <c r="BM349" s="37">
        <f t="shared" si="3486"/>
        <v>1.015314122</v>
      </c>
      <c r="BN349" s="37">
        <f t="shared" si="3487"/>
        <v>1.030862766</v>
      </c>
      <c r="BO349" s="37">
        <f t="shared" si="3488"/>
        <v>0.0002345223246</v>
      </c>
      <c r="BP349" s="37">
        <f t="shared" si="3489"/>
        <v>0.0005371235953</v>
      </c>
      <c r="BQ349" s="4"/>
    </row>
    <row r="350">
      <c r="A350" s="36"/>
      <c r="B350" s="36"/>
      <c r="C350" s="36"/>
      <c r="D350" s="36"/>
      <c r="E350" s="36"/>
      <c r="F350" s="36"/>
      <c r="G350" s="36"/>
      <c r="H350" s="4"/>
      <c r="I350" s="34" t="s">
        <v>43</v>
      </c>
      <c r="J350" s="34" t="s">
        <v>44</v>
      </c>
      <c r="K350" s="34" t="s">
        <v>45</v>
      </c>
      <c r="L350" s="34" t="s">
        <v>46</v>
      </c>
      <c r="M350" s="34" t="s">
        <v>47</v>
      </c>
      <c r="N350" s="34" t="s">
        <v>48</v>
      </c>
      <c r="O350" s="34" t="s">
        <v>49</v>
      </c>
      <c r="P350" s="34" t="s">
        <v>50</v>
      </c>
      <c r="Q350" s="34" t="s">
        <v>51</v>
      </c>
      <c r="R350" s="34" t="s">
        <v>52</v>
      </c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</row>
    <row r="351">
      <c r="A351" s="28">
        <v>30.0</v>
      </c>
      <c r="B351" s="52" t="s">
        <v>310</v>
      </c>
      <c r="C351" s="52" t="s">
        <v>308</v>
      </c>
      <c r="D351" s="48">
        <v>53897.171</v>
      </c>
      <c r="E351" s="48">
        <v>0.22</v>
      </c>
      <c r="F351" s="29"/>
      <c r="G351" s="29"/>
      <c r="H351" s="41" t="s">
        <v>311</v>
      </c>
      <c r="I351" s="27">
        <v>54338.521873</v>
      </c>
      <c r="J351" s="27">
        <v>54812.772217</v>
      </c>
      <c r="K351" s="27">
        <v>54335.189183</v>
      </c>
      <c r="L351" s="27">
        <v>54807.98663</v>
      </c>
      <c r="M351" s="27">
        <v>54599.301145</v>
      </c>
      <c r="N351" s="27">
        <v>54955.243682</v>
      </c>
      <c r="O351" s="27">
        <v>54592.255668</v>
      </c>
      <c r="P351" s="27">
        <v>54947.307542</v>
      </c>
      <c r="Q351" s="27">
        <v>55240.266033</v>
      </c>
      <c r="R351" s="27">
        <v>54001.376978</v>
      </c>
      <c r="S351" s="4"/>
      <c r="T351" s="37">
        <f t="shared" ref="T351:T353" si="3490">I351/$D351</f>
        <v>1.008188758</v>
      </c>
      <c r="U351" s="37">
        <f t="shared" ref="U351:U353" si="3491">T351^2</f>
        <v>1.016444571</v>
      </c>
      <c r="V351" s="37">
        <f t="shared" ref="V351:V353" si="3492">(T351-1)^2</f>
        <v>0.00006705575235</v>
      </c>
      <c r="W351" s="37">
        <f t="shared" ref="W351:W353" si="3493">(T351*T$3-1)^2</f>
        <v>0.0002487769749</v>
      </c>
      <c r="X351" s="36"/>
      <c r="Y351" s="37">
        <f t="shared" ref="Y351:Y353" si="3494">J351/$D351</f>
        <v>1.016987927</v>
      </c>
      <c r="Z351" s="37">
        <f t="shared" ref="Z351:Z353" si="3495">Y351^2</f>
        <v>1.034264444</v>
      </c>
      <c r="AA351" s="37">
        <f t="shared" ref="AA351:AA353" si="3496">(Y351-1)^2</f>
        <v>0.0002885896704</v>
      </c>
      <c r="AB351" s="37">
        <f t="shared" ref="AB351:AB353" si="3497">(Y351*Y$3-1)^2</f>
        <v>0.0002985475856</v>
      </c>
      <c r="AC351" s="36"/>
      <c r="AD351" s="37">
        <f t="shared" ref="AD351:AD353" si="3498">K351/$D351</f>
        <v>1.008126923</v>
      </c>
      <c r="AE351" s="37">
        <f t="shared" ref="AE351:AE353" si="3499">AD351^2</f>
        <v>1.016319894</v>
      </c>
      <c r="AF351" s="37">
        <f t="shared" ref="AF351:AF353" si="3500">(AD351-1)^2</f>
        <v>0.0000660468848</v>
      </c>
      <c r="AG351" s="37">
        <f t="shared" ref="AG351:AG353" si="3501">(AD351*AD$3-1)^2</f>
        <v>0.0002491911111</v>
      </c>
      <c r="AH351" s="36"/>
      <c r="AI351" s="37">
        <f t="shared" ref="AI351:AI353" si="3502">L351/$D351</f>
        <v>1.016899136</v>
      </c>
      <c r="AJ351" s="37">
        <f t="shared" ref="AJ351:AJ353" si="3503">AI351^2</f>
        <v>1.034083853</v>
      </c>
      <c r="AK351" s="37">
        <f t="shared" ref="AK351:AK353" si="3504">(AI351-1)^2</f>
        <v>0.0002855808021</v>
      </c>
      <c r="AL351" s="37">
        <f t="shared" ref="AL351:AL353" si="3505">(AI351*AI$3-1)^2</f>
        <v>0.0002978070209</v>
      </c>
      <c r="AM351" s="36"/>
      <c r="AN351" s="37">
        <f t="shared" ref="AN351:AN353" si="3506">M351/$D351</f>
        <v>1.013027217</v>
      </c>
      <c r="AO351" s="37">
        <f t="shared" ref="AO351:AO353" si="3507">AN351^2</f>
        <v>1.026224142</v>
      </c>
      <c r="AP351" s="37">
        <f t="shared" ref="AP351:AP353" si="3508">(AN351-1)^2</f>
        <v>0.0001697083841</v>
      </c>
      <c r="AQ351" s="37">
        <f t="shared" ref="AQ351:AQ353" si="3509">(AN351*AN$3-1)^2</f>
        <v>0.00005891110887</v>
      </c>
      <c r="AR351" s="36"/>
      <c r="AS351" s="37">
        <f t="shared" ref="AS351:AS353" si="3510">N351/$D351</f>
        <v>1.019631321</v>
      </c>
      <c r="AT351" s="37">
        <f t="shared" ref="AT351:AT353" si="3511">AS351^2</f>
        <v>1.039648031</v>
      </c>
      <c r="AU351" s="37">
        <f t="shared" ref="AU351:AU353" si="3512">(AS351-1)^2</f>
        <v>0.0003853887767</v>
      </c>
      <c r="AV351" s="37">
        <f t="shared" ref="AV351:AV353" si="3513">(AS351*AS$3-1)^2</f>
        <v>0.00005011350249</v>
      </c>
      <c r="AW351" s="36"/>
      <c r="AX351" s="37">
        <f t="shared" ref="AX351:AX353" si="3514">O351/$D351</f>
        <v>1.012896496</v>
      </c>
      <c r="AY351" s="37">
        <f t="shared" ref="AY351:AY353" si="3515">AX351^2</f>
        <v>1.025959312</v>
      </c>
      <c r="AZ351" s="37">
        <f t="shared" ref="AZ351:AZ353" si="3516">(AX351-1)^2</f>
        <v>0.0001663196176</v>
      </c>
      <c r="BA351" s="37">
        <f t="shared" ref="BA351:BA353" si="3517">(AX351*AX$3-1)^2</f>
        <v>0.00005662468299</v>
      </c>
      <c r="BB351" s="36"/>
      <c r="BC351" s="37">
        <f t="shared" ref="BC351:BC353" si="3518">P351/$D351</f>
        <v>1.019484075</v>
      </c>
      <c r="BD351" s="37">
        <f t="shared" ref="BD351:BD353" si="3519">BC351^2</f>
        <v>1.03934778</v>
      </c>
      <c r="BE351" s="37">
        <f t="shared" ref="BE351:BE353" si="3520">(BC351-1)^2</f>
        <v>0.000379629193</v>
      </c>
      <c r="BF351" s="37">
        <f t="shared" ref="BF351:BF353" si="3521">(BC351*BC$3-1)^2</f>
        <v>0.00004776591444</v>
      </c>
      <c r="BG351" s="36"/>
      <c r="BH351" s="37">
        <f t="shared" ref="BH351:BH353" si="3522">Q351/$D351</f>
        <v>1.024919583</v>
      </c>
      <c r="BI351" s="37">
        <f t="shared" ref="BI351:BI353" si="3523">BH351^2</f>
        <v>1.050460152</v>
      </c>
      <c r="BJ351" s="37">
        <f t="shared" ref="BJ351:BJ353" si="3524">(BH351-1)^2</f>
        <v>0.0006209856232</v>
      </c>
      <c r="BK351" s="37">
        <f t="shared" ref="BK351:BK353" si="3525">(BH351*BH$3-1)^2</f>
        <v>0.000125209365</v>
      </c>
      <c r="BL351" s="36"/>
      <c r="BM351" s="37">
        <f t="shared" ref="BM351:BM353" si="3526">R351/$D351</f>
        <v>1.001933422</v>
      </c>
      <c r="BN351" s="37">
        <f t="shared" ref="BN351:BN353" si="3527">BM351^2</f>
        <v>1.003870582</v>
      </c>
      <c r="BO351" s="37">
        <f t="shared" ref="BO351:BO353" si="3528">(BM351-1)^2</f>
        <v>0.000003738120763</v>
      </c>
      <c r="BP351" s="37">
        <f t="shared" ref="BP351:BP353" si="3529">(BM351*BM$3-1)^2</f>
        <v>0.00009392745162</v>
      </c>
      <c r="BQ351" s="4"/>
    </row>
    <row r="352">
      <c r="A352" s="33">
        <v>88.0</v>
      </c>
      <c r="B352" s="36"/>
      <c r="C352" s="36"/>
      <c r="D352" s="48">
        <v>2474.383</v>
      </c>
      <c r="E352" s="48">
        <v>0.21</v>
      </c>
      <c r="F352" s="29"/>
      <c r="G352" s="29"/>
      <c r="H352" s="4"/>
      <c r="I352" s="27">
        <v>2439.033059</v>
      </c>
      <c r="J352" s="27">
        <v>2455.534859</v>
      </c>
      <c r="K352" s="27">
        <v>2438.92593</v>
      </c>
      <c r="L352" s="27">
        <v>2455.485776</v>
      </c>
      <c r="M352" s="27">
        <v>2469.26603</v>
      </c>
      <c r="N352" s="27">
        <v>2488.430859</v>
      </c>
      <c r="O352" s="27">
        <v>2469.437534</v>
      </c>
      <c r="P352" s="27">
        <v>2488.639568</v>
      </c>
      <c r="Q352" s="27">
        <v>2492.48654</v>
      </c>
      <c r="R352" s="27">
        <v>2456.477888</v>
      </c>
      <c r="S352" s="4"/>
      <c r="T352" s="37">
        <f t="shared" si="3490"/>
        <v>0.9857136341</v>
      </c>
      <c r="U352" s="37">
        <f t="shared" si="3491"/>
        <v>0.9716313684</v>
      </c>
      <c r="V352" s="37">
        <f t="shared" si="3492"/>
        <v>0.0002041002516</v>
      </c>
      <c r="W352" s="37">
        <f t="shared" si="3493"/>
        <v>0.00004721782852</v>
      </c>
      <c r="X352" s="36"/>
      <c r="Y352" s="37">
        <f t="shared" si="3494"/>
        <v>0.9923826906</v>
      </c>
      <c r="Z352" s="37">
        <f t="shared" si="3495"/>
        <v>0.9848234045</v>
      </c>
      <c r="AA352" s="37">
        <f t="shared" si="3496"/>
        <v>0.0000580234032</v>
      </c>
      <c r="AB352" s="37">
        <f t="shared" si="3497"/>
        <v>0.00005378371203</v>
      </c>
      <c r="AC352" s="36"/>
      <c r="AD352" s="37">
        <f t="shared" si="3498"/>
        <v>0.9856703388</v>
      </c>
      <c r="AE352" s="37">
        <f t="shared" si="3499"/>
        <v>0.9715460168</v>
      </c>
      <c r="AF352" s="37">
        <f t="shared" si="3500"/>
        <v>0.0002053391893</v>
      </c>
      <c r="AG352" s="37">
        <f t="shared" si="3501"/>
        <v>0.00004680477869</v>
      </c>
      <c r="AH352" s="36"/>
      <c r="AI352" s="37">
        <f t="shared" si="3502"/>
        <v>0.9923628541</v>
      </c>
      <c r="AJ352" s="37">
        <f t="shared" si="3503"/>
        <v>0.9847840342</v>
      </c>
      <c r="AK352" s="37">
        <f t="shared" si="3504"/>
        <v>0.0000583259976</v>
      </c>
      <c r="AL352" s="37">
        <f t="shared" si="3505"/>
        <v>0.00005311250608</v>
      </c>
      <c r="AM352" s="36"/>
      <c r="AN352" s="37">
        <f t="shared" si="3506"/>
        <v>0.9979320218</v>
      </c>
      <c r="AO352" s="37">
        <f t="shared" si="3507"/>
        <v>0.9958683202</v>
      </c>
      <c r="AP352" s="37">
        <f t="shared" si="3508"/>
        <v>0.000004276533664</v>
      </c>
      <c r="AQ352" s="37">
        <f t="shared" si="3509"/>
        <v>0.00005387691377</v>
      </c>
      <c r="AR352" s="36"/>
      <c r="AS352" s="37">
        <f t="shared" si="3510"/>
        <v>1.005677318</v>
      </c>
      <c r="AT352" s="37">
        <f t="shared" si="3511"/>
        <v>1.011386868</v>
      </c>
      <c r="AU352" s="37">
        <f t="shared" si="3512"/>
        <v>0.00003223193901</v>
      </c>
      <c r="AV352" s="37">
        <f t="shared" si="3513"/>
        <v>0.00004493198779</v>
      </c>
      <c r="AW352" s="36"/>
      <c r="AX352" s="37">
        <f t="shared" si="3514"/>
        <v>0.9980013337</v>
      </c>
      <c r="AY352" s="37">
        <f t="shared" si="3515"/>
        <v>0.996006662</v>
      </c>
      <c r="AZ352" s="37">
        <f t="shared" si="3516"/>
        <v>0.000003994667115</v>
      </c>
      <c r="BA352" s="37">
        <f t="shared" si="3517"/>
        <v>0.00005316208926</v>
      </c>
      <c r="BB352" s="36"/>
      <c r="BC352" s="37">
        <f t="shared" si="3518"/>
        <v>1.005761666</v>
      </c>
      <c r="BD352" s="37">
        <f t="shared" si="3519"/>
        <v>1.011556528</v>
      </c>
      <c r="BE352" s="37">
        <f t="shared" si="3520"/>
        <v>0.00003319679322</v>
      </c>
      <c r="BF352" s="37">
        <f t="shared" si="3521"/>
        <v>0.0000441146897</v>
      </c>
      <c r="BG352" s="36"/>
      <c r="BH352" s="37">
        <f t="shared" si="3522"/>
        <v>1.007316386</v>
      </c>
      <c r="BI352" s="37">
        <f t="shared" si="3523"/>
        <v>1.014686301</v>
      </c>
      <c r="BJ352" s="37">
        <f t="shared" si="3524"/>
        <v>0.00005352949736</v>
      </c>
      <c r="BK352" s="37">
        <f t="shared" si="3525"/>
        <v>0.00003816379247</v>
      </c>
      <c r="BL352" s="36"/>
      <c r="BM352" s="37">
        <f t="shared" si="3526"/>
        <v>0.9927638074</v>
      </c>
      <c r="BN352" s="37">
        <f t="shared" si="3527"/>
        <v>0.9855799772</v>
      </c>
      <c r="BO352" s="37">
        <f t="shared" si="3528"/>
        <v>0.00005236248361</v>
      </c>
      <c r="BP352" s="37">
        <f t="shared" si="3529"/>
        <v>0.000000203401502</v>
      </c>
      <c r="BQ352" s="4"/>
    </row>
    <row r="353">
      <c r="B353" s="36"/>
      <c r="C353" s="36"/>
      <c r="D353" s="48">
        <v>2364.062</v>
      </c>
      <c r="E353" s="48">
        <v>0.21</v>
      </c>
      <c r="F353" s="29"/>
      <c r="G353" s="29"/>
      <c r="H353" s="4"/>
      <c r="I353" s="27">
        <v>2334.257813</v>
      </c>
      <c r="J353" s="27">
        <v>2350.247105</v>
      </c>
      <c r="K353" s="27">
        <v>2334.153541</v>
      </c>
      <c r="L353" s="27">
        <v>2350.193342</v>
      </c>
      <c r="M353" s="27">
        <v>2362.424821</v>
      </c>
      <c r="N353" s="27">
        <v>2380.633296</v>
      </c>
      <c r="O353" s="27">
        <v>2362.568611</v>
      </c>
      <c r="P353" s="27">
        <v>2380.809416</v>
      </c>
      <c r="Q353" s="27">
        <v>2384.878833</v>
      </c>
      <c r="R353" s="27">
        <v>2349.596682</v>
      </c>
      <c r="S353" s="4"/>
      <c r="T353" s="37">
        <f t="shared" si="3490"/>
        <v>0.9873928065</v>
      </c>
      <c r="U353" s="37">
        <f t="shared" si="3491"/>
        <v>0.9749445544</v>
      </c>
      <c r="V353" s="37">
        <f t="shared" si="3492"/>
        <v>0.0001589413271</v>
      </c>
      <c r="W353" s="37">
        <f t="shared" si="3493"/>
        <v>0.00002682949192</v>
      </c>
      <c r="X353" s="36"/>
      <c r="Y353" s="37">
        <f t="shared" si="3494"/>
        <v>0.994156289</v>
      </c>
      <c r="Z353" s="37">
        <f t="shared" si="3495"/>
        <v>0.9883467271</v>
      </c>
      <c r="AA353" s="37">
        <f t="shared" si="3496"/>
        <v>0.00003414895769</v>
      </c>
      <c r="AB353" s="37">
        <f t="shared" si="3497"/>
        <v>0.00003090951502</v>
      </c>
      <c r="AC353" s="36"/>
      <c r="AD353" s="37">
        <f t="shared" si="3498"/>
        <v>0.9873486994</v>
      </c>
      <c r="AE353" s="37">
        <f t="shared" si="3499"/>
        <v>0.9748574542</v>
      </c>
      <c r="AF353" s="37">
        <f t="shared" si="3500"/>
        <v>0.0001600554069</v>
      </c>
      <c r="AG353" s="37">
        <f t="shared" si="3501"/>
        <v>0.00002652549247</v>
      </c>
      <c r="AH353" s="36"/>
      <c r="AI353" s="37">
        <f t="shared" si="3502"/>
        <v>0.9941335473</v>
      </c>
      <c r="AJ353" s="37">
        <f t="shared" si="3503"/>
        <v>0.9883015098</v>
      </c>
      <c r="AK353" s="37">
        <f t="shared" si="3504"/>
        <v>0.00003441526776</v>
      </c>
      <c r="AL353" s="37">
        <f t="shared" si="3505"/>
        <v>0.00003043195198</v>
      </c>
      <c r="AM353" s="36"/>
      <c r="AN353" s="37">
        <f t="shared" si="3506"/>
        <v>0.9993074721</v>
      </c>
      <c r="AO353" s="37">
        <f t="shared" si="3507"/>
        <v>0.9986154237</v>
      </c>
      <c r="AP353" s="37">
        <f t="shared" si="3508"/>
        <v>0.0000004795949554</v>
      </c>
      <c r="AQ353" s="37">
        <f t="shared" si="3509"/>
        <v>0.00003566365929</v>
      </c>
      <c r="AR353" s="36"/>
      <c r="AS353" s="37">
        <f t="shared" si="3510"/>
        <v>1.007009671</v>
      </c>
      <c r="AT353" s="37">
        <f t="shared" si="3511"/>
        <v>1.014068477</v>
      </c>
      <c r="AU353" s="37">
        <f t="shared" si="3512"/>
        <v>0.00004913548253</v>
      </c>
      <c r="AV353" s="37">
        <f t="shared" si="3513"/>
        <v>0.0000290217298</v>
      </c>
      <c r="AW353" s="36"/>
      <c r="AX353" s="37">
        <f t="shared" si="3514"/>
        <v>0.9993682953</v>
      </c>
      <c r="AY353" s="37">
        <f t="shared" si="3515"/>
        <v>0.9987369897</v>
      </c>
      <c r="AZ353" s="37">
        <f t="shared" si="3516"/>
        <v>0.0000003990507871</v>
      </c>
      <c r="BA353" s="37">
        <f t="shared" si="3517"/>
        <v>0.00003518294476</v>
      </c>
      <c r="BB353" s="36"/>
      <c r="BC353" s="37">
        <f t="shared" si="3518"/>
        <v>1.00708417</v>
      </c>
      <c r="BD353" s="37">
        <f t="shared" si="3519"/>
        <v>1.014218525</v>
      </c>
      <c r="BE353" s="37">
        <f t="shared" si="3520"/>
        <v>0.00005018545801</v>
      </c>
      <c r="BF353" s="37">
        <f t="shared" si="3521"/>
        <v>0.00002846964214</v>
      </c>
      <c r="BG353" s="36"/>
      <c r="BH353" s="37">
        <f t="shared" si="3522"/>
        <v>1.008805536</v>
      </c>
      <c r="BI353" s="37">
        <f t="shared" si="3523"/>
        <v>1.017688609</v>
      </c>
      <c r="BJ353" s="37">
        <f t="shared" si="3524"/>
        <v>0.0000775374639</v>
      </c>
      <c r="BK353" s="37">
        <f t="shared" si="3525"/>
        <v>0.00002216981545</v>
      </c>
      <c r="BL353" s="36"/>
      <c r="BM353" s="37">
        <f t="shared" si="3526"/>
        <v>0.9938811596</v>
      </c>
      <c r="BN353" s="37">
        <f t="shared" si="3527"/>
        <v>0.9877997595</v>
      </c>
      <c r="BO353" s="37">
        <f t="shared" si="3528"/>
        <v>0.00003744020746</v>
      </c>
      <c r="BP353" s="37">
        <f t="shared" si="3529"/>
        <v>0.000002486943873</v>
      </c>
      <c r="BQ353" s="4"/>
    </row>
    <row r="354">
      <c r="A354" s="4"/>
      <c r="B354" s="4"/>
      <c r="C354" s="4"/>
      <c r="D354" s="4"/>
      <c r="E354" s="4"/>
      <c r="F354" s="4"/>
      <c r="G354" s="4"/>
      <c r="H354" s="4"/>
      <c r="I354" s="34" t="s">
        <v>43</v>
      </c>
      <c r="J354" s="34" t="s">
        <v>44</v>
      </c>
      <c r="K354" s="34" t="s">
        <v>45</v>
      </c>
      <c r="L354" s="34" t="s">
        <v>46</v>
      </c>
      <c r="M354" s="34" t="s">
        <v>47</v>
      </c>
      <c r="N354" s="34" t="s">
        <v>48</v>
      </c>
      <c r="O354" s="34" t="s">
        <v>49</v>
      </c>
      <c r="P354" s="34" t="s">
        <v>50</v>
      </c>
      <c r="Q354" s="34" t="s">
        <v>51</v>
      </c>
      <c r="R354" s="34" t="s">
        <v>52</v>
      </c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</row>
    <row r="355">
      <c r="A355" s="28">
        <v>32.0</v>
      </c>
      <c r="B355" s="52" t="s">
        <v>312</v>
      </c>
      <c r="C355" s="52" t="s">
        <v>313</v>
      </c>
      <c r="D355" s="48">
        <v>3945.90793</v>
      </c>
      <c r="E355" s="48">
        <v>7.1E-4</v>
      </c>
      <c r="F355" s="29"/>
      <c r="G355" s="29"/>
      <c r="H355" s="32" t="s">
        <v>314</v>
      </c>
      <c r="I355" s="27">
        <v>3864.949786</v>
      </c>
      <c r="J355" s="27">
        <v>3890.275846</v>
      </c>
      <c r="K355" s="27">
        <v>3864.256708</v>
      </c>
      <c r="L355" s="27">
        <v>3889.610854</v>
      </c>
      <c r="M355" s="27">
        <v>3932.750646</v>
      </c>
      <c r="N355" s="27">
        <v>3952.189677</v>
      </c>
      <c r="O355" s="27">
        <v>3933.519226</v>
      </c>
      <c r="P355" s="27">
        <v>3952.940507</v>
      </c>
      <c r="Q355" s="27">
        <v>3991.761828</v>
      </c>
      <c r="R355" s="27">
        <v>3873.731122</v>
      </c>
      <c r="S355" s="4"/>
      <c r="T355" s="37">
        <f t="shared" ref="T355:T357" si="3530">I355/$D355</f>
        <v>0.9794830124</v>
      </c>
      <c r="U355" s="37">
        <f t="shared" ref="U355:U357" si="3531">T355^2</f>
        <v>0.9593869716</v>
      </c>
      <c r="V355" s="37">
        <f t="shared" ref="V355:V357" si="3532">(T355-1)^2</f>
        <v>0.0004209467794</v>
      </c>
      <c r="W355" s="37">
        <f t="shared" ref="W355:W357" si="3533">(T355*T$3-1)^2</f>
        <v>0.0001728965514</v>
      </c>
      <c r="X355" s="36"/>
      <c r="Y355" s="37">
        <f t="shared" ref="Y355:Y357" si="3534">J355/$D355</f>
        <v>0.9859013223</v>
      </c>
      <c r="Z355" s="37">
        <f t="shared" ref="Z355:Z357" si="3535">Y355^2</f>
        <v>0.9720014174</v>
      </c>
      <c r="AA355" s="37">
        <f t="shared" ref="AA355:AA357" si="3536">(Y355-1)^2</f>
        <v>0.0001987727119</v>
      </c>
      <c r="AB355" s="37">
        <f t="shared" ref="AB355:AB357" si="3537">(Y355*Y$3-1)^2</f>
        <v>0.0001909083336</v>
      </c>
      <c r="AC355" s="36"/>
      <c r="AD355" s="37">
        <f t="shared" ref="AD355:AD357" si="3538">K355/$D355</f>
        <v>0.9793073677</v>
      </c>
      <c r="AE355" s="37">
        <f t="shared" ref="AE355:AE357" si="3539">AD355^2</f>
        <v>0.9590429204</v>
      </c>
      <c r="AF355" s="37">
        <f t="shared" ref="AF355:AF357" si="3540">(AD355-1)^2</f>
        <v>0.0004281850327</v>
      </c>
      <c r="AG355" s="37">
        <f t="shared" ref="AG355:AG357" si="3541">(AD355*AD$3-1)^2</f>
        <v>0.0001756344083</v>
      </c>
      <c r="AH355" s="36"/>
      <c r="AI355" s="37">
        <f t="shared" ref="AI355:AI357" si="3542">L355/$D355</f>
        <v>0.9857327953</v>
      </c>
      <c r="AJ355" s="37">
        <f t="shared" ref="AJ355:AJ357" si="3543">AI355^2</f>
        <v>0.9716691438</v>
      </c>
      <c r="AK355" s="37">
        <f t="shared" ref="AK355:AK357" si="3544">(AI355-1)^2</f>
        <v>0.0002035531288</v>
      </c>
      <c r="AL355" s="37">
        <f t="shared" ref="AL355:AL357" si="3545">(AI355*AI$3-1)^2</f>
        <v>0.000193772672</v>
      </c>
      <c r="AM355" s="36"/>
      <c r="AN355" s="37">
        <f t="shared" ref="AN355:AN357" si="3546">M355/$D355</f>
        <v>0.9966655877</v>
      </c>
      <c r="AO355" s="37">
        <f t="shared" ref="AO355:AO357" si="3547">AN355^2</f>
        <v>0.9933422937</v>
      </c>
      <c r="AP355" s="37">
        <f t="shared" ref="AP355:AP357" si="3548">(AN355-1)^2</f>
        <v>0.00001111830549</v>
      </c>
      <c r="AQ355" s="37">
        <f t="shared" ref="AQ355:AQ357" si="3549">(AN355*AN$3-1)^2</f>
        <v>0.0000739571282</v>
      </c>
      <c r="AR355" s="36"/>
      <c r="AS355" s="37">
        <f t="shared" ref="AS355:AS357" si="3550">N355/$D355</f>
        <v>1.001591965</v>
      </c>
      <c r="AT355" s="37">
        <f t="shared" ref="AT355:AT357" si="3551">AS355^2</f>
        <v>1.003186464</v>
      </c>
      <c r="AU355" s="37">
        <f t="shared" ref="AU355:AU357" si="3552">(AS355-1)^2</f>
        <v>0.000002534352305</v>
      </c>
      <c r="AV355" s="37">
        <f t="shared" ref="AV355:AV357" si="3553">(AS355*AS$3-1)^2</f>
        <v>0.000115308783</v>
      </c>
      <c r="AW355" s="36"/>
      <c r="AX355" s="37">
        <f t="shared" ref="AX355:AX357" si="3554">O355/$D355</f>
        <v>0.9968603667</v>
      </c>
      <c r="AY355" s="37">
        <f t="shared" ref="AY355:AY357" si="3555">AX355^2</f>
        <v>0.9937305907</v>
      </c>
      <c r="AZ355" s="37">
        <f t="shared" ref="AZ355:AZ357" si="3556">(AX355-1)^2</f>
        <v>0.000009857297361</v>
      </c>
      <c r="BA355" s="37">
        <f t="shared" ref="BA355:BA357" si="3557">(AX355*AX$3-1)^2</f>
        <v>0.00007100000333</v>
      </c>
      <c r="BB355" s="36"/>
      <c r="BC355" s="37">
        <f t="shared" ref="BC355:BC357" si="3558">P355/$D355</f>
        <v>1.001782246</v>
      </c>
      <c r="BD355" s="37">
        <f t="shared" ref="BD355:BD357" si="3559">BC355^2</f>
        <v>1.003567668</v>
      </c>
      <c r="BE355" s="37">
        <f t="shared" ref="BE355:BE357" si="3560">(BC355-1)^2</f>
        <v>0.000003176399337</v>
      </c>
      <c r="BF355" s="37">
        <f t="shared" ref="BF355:BF357" si="3561">(BC355*BC$3-1)^2</f>
        <v>0.0001117721121</v>
      </c>
      <c r="BG355" s="36"/>
      <c r="BH355" s="37">
        <f t="shared" ref="BH355:BH357" si="3562">Q355/$D355</f>
        <v>1.01162062</v>
      </c>
      <c r="BI355" s="37">
        <f t="shared" ref="BI355:BI357" si="3563">BH355^2</f>
        <v>1.02337628</v>
      </c>
      <c r="BJ355" s="37">
        <f t="shared" ref="BJ355:BJ357" si="3564">(BH355-1)^2</f>
        <v>0.0001350388174</v>
      </c>
      <c r="BK355" s="37">
        <f t="shared" ref="BK355:BK357" si="3565">(BH355*BH$3-1)^2</f>
        <v>0.000003729185892</v>
      </c>
      <c r="BL355" s="36"/>
      <c r="BM355" s="37">
        <f t="shared" ref="BM355:BM357" si="3566">R355/$D355</f>
        <v>0.9817084409</v>
      </c>
      <c r="BN355" s="37">
        <f t="shared" ref="BN355:BN357" si="3567">BM355^2</f>
        <v>0.963751463</v>
      </c>
      <c r="BO355" s="37">
        <f t="shared" ref="BO355:BO357" si="3568">(BM355-1)^2</f>
        <v>0.0003345811333</v>
      </c>
      <c r="BP355" s="37">
        <f t="shared" ref="BP355:BP357" si="3569">(BM355*BM$3-1)^2</f>
        <v>0.0001142754604</v>
      </c>
      <c r="BQ355" s="4"/>
    </row>
    <row r="356">
      <c r="A356" s="33">
        <v>89.0</v>
      </c>
      <c r="B356" s="36"/>
      <c r="C356" s="36"/>
      <c r="D356" s="48">
        <v>1533.38524</v>
      </c>
      <c r="E356" s="48">
        <v>2.8E-4</v>
      </c>
      <c r="F356" s="29"/>
      <c r="G356" s="29"/>
      <c r="H356" s="4"/>
      <c r="I356" s="27">
        <v>1505.109615</v>
      </c>
      <c r="J356" s="27">
        <v>1518.727664</v>
      </c>
      <c r="K356" s="27">
        <v>1505.035766</v>
      </c>
      <c r="L356" s="27">
        <v>1518.741559</v>
      </c>
      <c r="M356" s="27">
        <v>1527.834457</v>
      </c>
      <c r="N356" s="27">
        <v>1541.905841</v>
      </c>
      <c r="O356" s="27">
        <v>1528.074353</v>
      </c>
      <c r="P356" s="27">
        <v>1542.201254</v>
      </c>
      <c r="Q356" s="27">
        <v>1543.254453</v>
      </c>
      <c r="R356" s="27">
        <v>1512.611487</v>
      </c>
      <c r="S356" s="4"/>
      <c r="T356" s="37">
        <f t="shared" si="3530"/>
        <v>0.9815599992</v>
      </c>
      <c r="U356" s="37">
        <f t="shared" si="3531"/>
        <v>0.9634600321</v>
      </c>
      <c r="V356" s="37">
        <f t="shared" si="3532"/>
        <v>0.0003400336282</v>
      </c>
      <c r="W356" s="37">
        <f t="shared" si="3533"/>
        <v>0.0001222440422</v>
      </c>
      <c r="X356" s="36"/>
      <c r="Y356" s="37">
        <f t="shared" si="3534"/>
        <v>0.9904410349</v>
      </c>
      <c r="Z356" s="37">
        <f t="shared" si="3535"/>
        <v>0.9809734436</v>
      </c>
      <c r="AA356" s="37">
        <f t="shared" si="3536"/>
        <v>0.00009137381386</v>
      </c>
      <c r="AB356" s="37">
        <f t="shared" si="3537"/>
        <v>0.00008604321895</v>
      </c>
      <c r="AC356" s="36"/>
      <c r="AD356" s="37">
        <f t="shared" si="3538"/>
        <v>0.9815118385</v>
      </c>
      <c r="AE356" s="37">
        <f t="shared" si="3539"/>
        <v>0.9633654891</v>
      </c>
      <c r="AF356" s="37">
        <f t="shared" si="3540"/>
        <v>0.0003418121166</v>
      </c>
      <c r="AG356" s="37">
        <f t="shared" si="3541"/>
        <v>0.0001216938776</v>
      </c>
      <c r="AH356" s="36"/>
      <c r="AI356" s="37">
        <f t="shared" si="3542"/>
        <v>0.9904500965</v>
      </c>
      <c r="AJ356" s="37">
        <f t="shared" si="3543"/>
        <v>0.9809913937</v>
      </c>
      <c r="AK356" s="37">
        <f t="shared" si="3544"/>
        <v>0.00009120065598</v>
      </c>
      <c r="AL356" s="37">
        <f t="shared" si="3545"/>
        <v>0.00008466325153</v>
      </c>
      <c r="AM356" s="36"/>
      <c r="AN356" s="37">
        <f t="shared" si="3546"/>
        <v>0.9963800467</v>
      </c>
      <c r="AO356" s="37">
        <f t="shared" si="3547"/>
        <v>0.9927731974</v>
      </c>
      <c r="AP356" s="37">
        <f t="shared" si="3548"/>
        <v>0.00001310406208</v>
      </c>
      <c r="AQ356" s="37">
        <f t="shared" si="3549"/>
        <v>0.00007892306657</v>
      </c>
      <c r="AR356" s="36"/>
      <c r="AS356" s="37">
        <f t="shared" si="3550"/>
        <v>1.005556726</v>
      </c>
      <c r="AT356" s="37">
        <f t="shared" si="3551"/>
        <v>1.011144328</v>
      </c>
      <c r="AU356" s="37">
        <f t="shared" si="3552"/>
        <v>0.00003087719926</v>
      </c>
      <c r="AV356" s="37">
        <f t="shared" si="3553"/>
        <v>0.00004654296515</v>
      </c>
      <c r="AW356" s="36"/>
      <c r="AX356" s="37">
        <f t="shared" si="3554"/>
        <v>0.9965364953</v>
      </c>
      <c r="AY356" s="37">
        <f t="shared" si="3555"/>
        <v>0.9930849864</v>
      </c>
      <c r="AZ356" s="37">
        <f t="shared" si="3556"/>
        <v>0.00001199586487</v>
      </c>
      <c r="BA356" s="37">
        <f t="shared" si="3557"/>
        <v>0.00007653281972</v>
      </c>
      <c r="BB356" s="36"/>
      <c r="BC356" s="37">
        <f t="shared" si="3558"/>
        <v>1.00574938</v>
      </c>
      <c r="BD356" s="37">
        <f t="shared" si="3559"/>
        <v>1.011531815</v>
      </c>
      <c r="BE356" s="37">
        <f t="shared" si="3560"/>
        <v>0.00003305536715</v>
      </c>
      <c r="BF356" s="37">
        <f t="shared" si="3561"/>
        <v>0.00004427603029</v>
      </c>
      <c r="BG356" s="36"/>
      <c r="BH356" s="37">
        <f t="shared" si="3562"/>
        <v>1.006436225</v>
      </c>
      <c r="BI356" s="37">
        <f t="shared" si="3563"/>
        <v>1.012913876</v>
      </c>
      <c r="BJ356" s="37">
        <f t="shared" si="3564"/>
        <v>0.00004142499715</v>
      </c>
      <c r="BK356" s="37">
        <f t="shared" si="3565"/>
        <v>0.00004964688433</v>
      </c>
      <c r="BL356" s="36"/>
      <c r="BM356" s="37">
        <f t="shared" si="3566"/>
        <v>0.9864523588</v>
      </c>
      <c r="BN356" s="37">
        <f t="shared" si="3567"/>
        <v>0.9730882563</v>
      </c>
      <c r="BO356" s="37">
        <f t="shared" si="3568"/>
        <v>0.0001835385811</v>
      </c>
      <c r="BP356" s="37">
        <f t="shared" si="3569"/>
        <v>0.0000349200505</v>
      </c>
      <c r="BQ356" s="4"/>
    </row>
    <row r="357">
      <c r="B357" s="36"/>
      <c r="C357" s="36"/>
      <c r="D357" s="48">
        <v>1103.47869</v>
      </c>
      <c r="E357" s="48">
        <v>1.4E-4</v>
      </c>
      <c r="F357" s="29"/>
      <c r="G357" s="29"/>
      <c r="H357" s="4"/>
      <c r="I357" s="27">
        <v>1083.260473</v>
      </c>
      <c r="J357" s="27">
        <v>1092.302776</v>
      </c>
      <c r="K357" s="27">
        <v>1083.16777</v>
      </c>
      <c r="L357" s="27">
        <v>1092.257531</v>
      </c>
      <c r="M357" s="27">
        <v>1100.3568</v>
      </c>
      <c r="N357" s="27">
        <v>1109.173353</v>
      </c>
      <c r="O357" s="27">
        <v>1100.541401</v>
      </c>
      <c r="P357" s="27">
        <v>1109.385358</v>
      </c>
      <c r="Q357" s="27">
        <v>1112.969485</v>
      </c>
      <c r="R357" s="27">
        <v>1087.834662</v>
      </c>
      <c r="S357" s="4"/>
      <c r="T357" s="37">
        <f t="shared" si="3530"/>
        <v>0.9816777459</v>
      </c>
      <c r="U357" s="37">
        <f t="shared" si="3531"/>
        <v>0.9636911967</v>
      </c>
      <c r="V357" s="37">
        <f t="shared" si="3532"/>
        <v>0.0003357049969</v>
      </c>
      <c r="W357" s="37">
        <f t="shared" si="3533"/>
        <v>0.0001196348218</v>
      </c>
      <c r="X357" s="36"/>
      <c r="Y357" s="37">
        <f t="shared" si="3534"/>
        <v>0.9898721071</v>
      </c>
      <c r="Z357" s="37">
        <f t="shared" si="3535"/>
        <v>0.9798467884</v>
      </c>
      <c r="AA357" s="37">
        <f t="shared" si="3536"/>
        <v>0.0001025742148</v>
      </c>
      <c r="AB357" s="37">
        <f t="shared" si="3537"/>
        <v>0.00009692478873</v>
      </c>
      <c r="AC357" s="36"/>
      <c r="AD357" s="37">
        <f t="shared" si="3538"/>
        <v>0.9815937361</v>
      </c>
      <c r="AE357" s="37">
        <f t="shared" si="3539"/>
        <v>0.9635262627</v>
      </c>
      <c r="AF357" s="37">
        <f t="shared" si="3540"/>
        <v>0.0003387905516</v>
      </c>
      <c r="AG357" s="37">
        <f t="shared" si="3541"/>
        <v>0.0001198800538</v>
      </c>
      <c r="AH357" s="36"/>
      <c r="AI357" s="37">
        <f t="shared" si="3542"/>
        <v>0.9898311049</v>
      </c>
      <c r="AJ357" s="37">
        <f t="shared" si="3543"/>
        <v>0.9797656163</v>
      </c>
      <c r="AK357" s="37">
        <f t="shared" si="3544"/>
        <v>0.0001034064267</v>
      </c>
      <c r="AL357" s="37">
        <f t="shared" si="3545"/>
        <v>0.00009644169142</v>
      </c>
      <c r="AM357" s="36"/>
      <c r="AN357" s="37">
        <f t="shared" si="3546"/>
        <v>0.9971708652</v>
      </c>
      <c r="AO357" s="37">
        <f t="shared" si="3547"/>
        <v>0.9943497343</v>
      </c>
      <c r="AP357" s="37">
        <f t="shared" si="3548"/>
        <v>0.000008004003907</v>
      </c>
      <c r="AQ357" s="37">
        <f t="shared" si="3549"/>
        <v>0.00006556505189</v>
      </c>
      <c r="AR357" s="36"/>
      <c r="AS357" s="37">
        <f t="shared" si="3550"/>
        <v>1.005160646</v>
      </c>
      <c r="AT357" s="37">
        <f t="shared" si="3551"/>
        <v>1.010347924</v>
      </c>
      <c r="AU357" s="37">
        <f t="shared" si="3552"/>
        <v>0.00002663226819</v>
      </c>
      <c r="AV357" s="37">
        <f t="shared" si="3553"/>
        <v>0.00005203377441</v>
      </c>
      <c r="AW357" s="36"/>
      <c r="AX357" s="37">
        <f t="shared" si="3554"/>
        <v>0.9973381552</v>
      </c>
      <c r="AY357" s="37">
        <f t="shared" si="3555"/>
        <v>0.9946833958</v>
      </c>
      <c r="AZ357" s="37">
        <f t="shared" si="3556"/>
        <v>0.000007085417677</v>
      </c>
      <c r="BA357" s="37">
        <f t="shared" si="3557"/>
        <v>0.00006321673504</v>
      </c>
      <c r="BB357" s="36"/>
      <c r="BC357" s="37">
        <f t="shared" si="3558"/>
        <v>1.00535277</v>
      </c>
      <c r="BD357" s="37">
        <f t="shared" si="3559"/>
        <v>1.010734193</v>
      </c>
      <c r="BE357" s="37">
        <f t="shared" si="3560"/>
        <v>0.00002865215029</v>
      </c>
      <c r="BF357" s="37">
        <f t="shared" si="3561"/>
        <v>0.00004964247769</v>
      </c>
      <c r="BG357" s="36"/>
      <c r="BH357" s="37">
        <f t="shared" si="3562"/>
        <v>1.008600796</v>
      </c>
      <c r="BI357" s="37">
        <f t="shared" si="3563"/>
        <v>1.017275566</v>
      </c>
      <c r="BJ357" s="37">
        <f t="shared" si="3564"/>
        <v>0.00007397369023</v>
      </c>
      <c r="BK357" s="37">
        <f t="shared" si="3565"/>
        <v>0.00002411282083</v>
      </c>
      <c r="BL357" s="36"/>
      <c r="BM357" s="37">
        <f t="shared" si="3566"/>
        <v>0.9858229904</v>
      </c>
      <c r="BN357" s="37">
        <f t="shared" si="3567"/>
        <v>0.9718469684</v>
      </c>
      <c r="BO357" s="37">
        <f t="shared" si="3568"/>
        <v>0.0002009876017</v>
      </c>
      <c r="BP357" s="37">
        <f t="shared" si="3569"/>
        <v>0.00004281818725</v>
      </c>
      <c r="BQ357" s="4"/>
    </row>
    <row r="358">
      <c r="A358" s="4"/>
      <c r="B358" s="4"/>
      <c r="C358" s="4"/>
      <c r="D358" s="4"/>
      <c r="E358" s="4"/>
      <c r="F358" s="4"/>
      <c r="G358" s="4"/>
      <c r="H358" s="4"/>
      <c r="I358" s="34" t="s">
        <v>43</v>
      </c>
      <c r="J358" s="34" t="s">
        <v>44</v>
      </c>
      <c r="K358" s="34" t="s">
        <v>45</v>
      </c>
      <c r="L358" s="34" t="s">
        <v>46</v>
      </c>
      <c r="M358" s="34" t="s">
        <v>47</v>
      </c>
      <c r="N358" s="34" t="s">
        <v>48</v>
      </c>
      <c r="O358" s="34" t="s">
        <v>49</v>
      </c>
      <c r="P358" s="34" t="s">
        <v>50</v>
      </c>
      <c r="Q358" s="34" t="s">
        <v>51</v>
      </c>
      <c r="R358" s="34" t="s">
        <v>52</v>
      </c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</row>
    <row r="359">
      <c r="A359" s="28">
        <v>39.0</v>
      </c>
      <c r="B359" s="52" t="s">
        <v>315</v>
      </c>
      <c r="C359" s="52" t="s">
        <v>316</v>
      </c>
      <c r="D359" s="48">
        <v>93727.0</v>
      </c>
      <c r="E359" s="29"/>
      <c r="F359" s="29"/>
      <c r="G359" s="29"/>
      <c r="H359" s="41" t="s">
        <v>317</v>
      </c>
      <c r="I359" s="27">
        <v>93697.513425</v>
      </c>
      <c r="J359" s="27">
        <v>94830.908915</v>
      </c>
      <c r="K359" s="27">
        <v>93700.201858</v>
      </c>
      <c r="L359" s="27">
        <v>94833.120481</v>
      </c>
      <c r="M359" s="27">
        <v>94218.315414</v>
      </c>
      <c r="N359" s="27">
        <v>95088.625734</v>
      </c>
      <c r="O359" s="27">
        <v>94219.196929</v>
      </c>
      <c r="P359" s="27">
        <v>95089.279381</v>
      </c>
      <c r="Q359" s="27">
        <v>96347.299065</v>
      </c>
      <c r="R359" s="27">
        <v>94846.863496</v>
      </c>
      <c r="S359" s="4"/>
      <c r="T359" s="37">
        <f t="shared" ref="T359:T361" si="3570">I359/$D359</f>
        <v>0.9996853994</v>
      </c>
      <c r="U359" s="37">
        <f t="shared" ref="U359:U361" si="3571">T359^2</f>
        <v>0.9993708977</v>
      </c>
      <c r="V359" s="37">
        <f t="shared" ref="V359:V361" si="3572">(T359-1)^2</f>
        <v>0.00000009897356816</v>
      </c>
      <c r="W359" s="37">
        <f t="shared" ref="W359:W361" si="3573">(T359*T$3-1)^2</f>
        <v>0.00005191695642</v>
      </c>
      <c r="X359" s="36"/>
      <c r="Y359" s="37">
        <f t="shared" ref="Y359:Y361" si="3574">J359/$D359</f>
        <v>1.011777918</v>
      </c>
      <c r="Z359" s="37">
        <f t="shared" ref="Z359:Z361" si="3575">Y359^2</f>
        <v>1.023694555</v>
      </c>
      <c r="AA359" s="37">
        <f t="shared" ref="AA359:AA361" si="3576">(Y359-1)^2</f>
        <v>0.0001387193511</v>
      </c>
      <c r="AB359" s="37">
        <f t="shared" ref="AB359:AB361" si="3577">(Y359*Y$3-1)^2</f>
        <v>0.0001456132519</v>
      </c>
      <c r="AC359" s="36"/>
      <c r="AD359" s="37">
        <f t="shared" ref="AD359:AD361" si="3578">K359/$D359</f>
        <v>0.999714083</v>
      </c>
      <c r="AE359" s="37">
        <f t="shared" ref="AE359:AE361" si="3579">AD359^2</f>
        <v>0.9994282478</v>
      </c>
      <c r="AF359" s="37">
        <f t="shared" ref="AF359:AF361" si="3580">(AD359-1)^2</f>
        <v>0.00000008174852687</v>
      </c>
      <c r="AG359" s="37">
        <f t="shared" ref="AG359:AG361" si="3581">(AD359*AD$3-1)^2</f>
        <v>0.00005342198432</v>
      </c>
      <c r="AH359" s="36"/>
      <c r="AI359" s="37">
        <f t="shared" ref="AI359:AI361" si="3582">L359/$D359</f>
        <v>1.011801514</v>
      </c>
      <c r="AJ359" s="37">
        <f t="shared" ref="AJ359:AJ361" si="3583">AI359^2</f>
        <v>1.023742303</v>
      </c>
      <c r="AK359" s="37">
        <f t="shared" ref="AK359:AK361" si="3584">(AI359-1)^2</f>
        <v>0.0001392757272</v>
      </c>
      <c r="AL359" s="37">
        <f t="shared" ref="AL359:AL361" si="3585">(AI359*AI$3-1)^2</f>
        <v>0.0001478089245</v>
      </c>
      <c r="AM359" s="36"/>
      <c r="AN359" s="37">
        <f t="shared" ref="AN359:AN361" si="3586">M359/$D359</f>
        <v>1.005241984</v>
      </c>
      <c r="AO359" s="37">
        <f t="shared" ref="AO359:AO361" si="3587">AN359^2</f>
        <v>1.010511446</v>
      </c>
      <c r="AP359" s="37">
        <f t="shared" ref="AP359:AP361" si="3588">(AN359-1)^2</f>
        <v>0.00002747839398</v>
      </c>
      <c r="AQ359" s="37">
        <f t="shared" ref="AQ359:AQ361" si="3589">(AN359*AN$3-1)^2</f>
        <v>0.000000004726060401</v>
      </c>
      <c r="AR359" s="36"/>
      <c r="AS359" s="37">
        <f t="shared" ref="AS359:AS361" si="3590">N359/$D359</f>
        <v>1.014527572</v>
      </c>
      <c r="AT359" s="37">
        <f t="shared" ref="AT359:AT361" si="3591">AS359^2</f>
        <v>1.029266194</v>
      </c>
      <c r="AU359" s="37">
        <f t="shared" ref="AU359:AU361" si="3592">(AS359-1)^2</f>
        <v>0.0002110503461</v>
      </c>
      <c r="AV359" s="37">
        <f t="shared" ref="AV359:AV361" si="3593">(AS359*AS$3-1)^2</f>
        <v>0.000004154135812</v>
      </c>
      <c r="AW359" s="36"/>
      <c r="AX359" s="37">
        <f t="shared" ref="AX359:AX361" si="3594">O359/$D359</f>
        <v>1.005251389</v>
      </c>
      <c r="AY359" s="37">
        <f t="shared" ref="AY359:AY361" si="3595">AX359^2</f>
        <v>1.010530355</v>
      </c>
      <c r="AZ359" s="37">
        <f t="shared" ref="AZ359:AZ361" si="3596">(AX359-1)^2</f>
        <v>0.00002757708555</v>
      </c>
      <c r="BA359" s="37">
        <f t="shared" ref="BA359:BA361" si="3597">(AX359*AX$3-1)^2</f>
        <v>0.000000006340415651</v>
      </c>
      <c r="BB359" s="36"/>
      <c r="BC359" s="37">
        <f t="shared" ref="BC359:BC361" si="3598">P359/$D359</f>
        <v>1.014534546</v>
      </c>
      <c r="BD359" s="37">
        <f t="shared" ref="BD359:BD361" si="3599">BC359^2</f>
        <v>1.029280345</v>
      </c>
      <c r="BE359" s="37">
        <f t="shared" ref="BE359:BE361" si="3600">(BC359-1)^2</f>
        <v>0.0002112530237</v>
      </c>
      <c r="BF359" s="37">
        <f t="shared" ref="BF359:BF361" si="3601">(BC359*BC$3-1)^2</f>
        <v>0.000004091717751</v>
      </c>
      <c r="BG359" s="36"/>
      <c r="BH359" s="37">
        <f t="shared" ref="BH359:BH361" si="3602">Q359/$D359</f>
        <v>1.027956715</v>
      </c>
      <c r="BI359" s="37">
        <f t="shared" ref="BI359:BI361" si="3603">BH359^2</f>
        <v>1.056695009</v>
      </c>
      <c r="BJ359" s="37">
        <f t="shared" ref="BJ359:BJ361" si="3604">(BH359-1)^2</f>
        <v>0.0007815779364</v>
      </c>
      <c r="BK359" s="37">
        <f t="shared" ref="BK359:BK361" si="3605">(BH359*BH$3-1)^2</f>
        <v>0.0002012467307</v>
      </c>
      <c r="BL359" s="36"/>
      <c r="BM359" s="37">
        <f t="shared" ref="BM359:BM361" si="3606">R359/$D359</f>
        <v>1.011948142</v>
      </c>
      <c r="BN359" s="37">
        <f t="shared" ref="BN359:BN361" si="3607">BM359^2</f>
        <v>1.024039042</v>
      </c>
      <c r="BO359" s="37">
        <f t="shared" ref="BO359:BO361" si="3608">(BM359-1)^2</f>
        <v>0.0001427580949</v>
      </c>
      <c r="BP359" s="37">
        <f t="shared" ref="BP359:BP361" si="3609">(BM359*BM$3-1)^2</f>
        <v>0.0003914020538</v>
      </c>
      <c r="BQ359" s="4"/>
    </row>
    <row r="360">
      <c r="A360" s="33">
        <v>90.0</v>
      </c>
      <c r="B360" s="36"/>
      <c r="C360" s="36"/>
      <c r="D360" s="48">
        <v>9340.36</v>
      </c>
      <c r="E360" s="29"/>
      <c r="F360" s="29"/>
      <c r="G360" s="29"/>
      <c r="H360" s="4"/>
      <c r="I360" s="27">
        <v>9202.872097</v>
      </c>
      <c r="J360" s="27">
        <v>9214.686184</v>
      </c>
      <c r="K360" s="27">
        <v>9199.331347</v>
      </c>
      <c r="L360" s="27">
        <v>9211.247313</v>
      </c>
      <c r="M360" s="27">
        <v>9389.15256</v>
      </c>
      <c r="N360" s="27">
        <v>9401.135762</v>
      </c>
      <c r="O360" s="27">
        <v>9388.331681</v>
      </c>
      <c r="P360" s="27">
        <v>9400.36263</v>
      </c>
      <c r="Q360" s="27">
        <v>9290.383752</v>
      </c>
      <c r="R360" s="27">
        <v>9202.110105</v>
      </c>
      <c r="S360" s="4"/>
      <c r="T360" s="37">
        <f t="shared" si="3570"/>
        <v>0.9852802351</v>
      </c>
      <c r="U360" s="37">
        <f t="shared" si="3571"/>
        <v>0.9707771417</v>
      </c>
      <c r="V360" s="37">
        <f t="shared" si="3572"/>
        <v>0.0002166714778</v>
      </c>
      <c r="W360" s="37">
        <f t="shared" si="3573"/>
        <v>0.00005340952574</v>
      </c>
      <c r="X360" s="36"/>
      <c r="Y360" s="37">
        <f t="shared" si="3574"/>
        <v>0.9865450779</v>
      </c>
      <c r="Z360" s="37">
        <f t="shared" si="3575"/>
        <v>0.9732711908</v>
      </c>
      <c r="AA360" s="37">
        <f t="shared" si="3576"/>
        <v>0.0001810349282</v>
      </c>
      <c r="AB360" s="37">
        <f t="shared" si="3577"/>
        <v>0.0001735284204</v>
      </c>
      <c r="AC360" s="36"/>
      <c r="AD360" s="37">
        <f t="shared" si="3578"/>
        <v>0.9849011545</v>
      </c>
      <c r="AE360" s="37">
        <f t="shared" si="3579"/>
        <v>0.970030284</v>
      </c>
      <c r="AF360" s="37">
        <f t="shared" si="3580"/>
        <v>0.0002279751369</v>
      </c>
      <c r="AG360" s="37">
        <f t="shared" si="3581"/>
        <v>0.00005801000247</v>
      </c>
      <c r="AH360" s="36"/>
      <c r="AI360" s="37">
        <f t="shared" si="3582"/>
        <v>0.9861769046</v>
      </c>
      <c r="AJ360" s="37">
        <f t="shared" si="3583"/>
        <v>0.9725448872</v>
      </c>
      <c r="AK360" s="37">
        <f t="shared" si="3584"/>
        <v>0.0001910779654</v>
      </c>
      <c r="AL360" s="37">
        <f t="shared" si="3585"/>
        <v>0.0001816014888</v>
      </c>
      <c r="AM360" s="36"/>
      <c r="AN360" s="37">
        <f t="shared" si="3586"/>
        <v>1.005223841</v>
      </c>
      <c r="AO360" s="37">
        <f t="shared" si="3587"/>
        <v>1.010474971</v>
      </c>
      <c r="AP360" s="37">
        <f t="shared" si="3588"/>
        <v>0.0000272885198</v>
      </c>
      <c r="AQ360" s="37">
        <f t="shared" si="3589"/>
        <v>0.000000007532991029</v>
      </c>
      <c r="AR360" s="36"/>
      <c r="AS360" s="37">
        <f t="shared" si="3590"/>
        <v>1.00650679</v>
      </c>
      <c r="AT360" s="37">
        <f t="shared" si="3591"/>
        <v>1.013055919</v>
      </c>
      <c r="AU360" s="37">
        <f t="shared" si="3592"/>
        <v>0.00004233831744</v>
      </c>
      <c r="AV360" s="37">
        <f t="shared" si="3593"/>
        <v>0.00003461994725</v>
      </c>
      <c r="AW360" s="36"/>
      <c r="AX360" s="37">
        <f t="shared" si="3594"/>
        <v>1.005135956</v>
      </c>
      <c r="AY360" s="37">
        <f t="shared" si="3595"/>
        <v>1.010298291</v>
      </c>
      <c r="AZ360" s="37">
        <f t="shared" si="3596"/>
        <v>0.00002637804735</v>
      </c>
      <c r="BA360" s="37">
        <f t="shared" si="3597"/>
        <v>0.00000003780969903</v>
      </c>
      <c r="BB360" s="36"/>
      <c r="BC360" s="37">
        <f t="shared" si="3598"/>
        <v>1.006424017</v>
      </c>
      <c r="BD360" s="37">
        <f t="shared" si="3599"/>
        <v>1.012889302</v>
      </c>
      <c r="BE360" s="37">
        <f t="shared" si="3600"/>
        <v>0.00004126799245</v>
      </c>
      <c r="BF360" s="37">
        <f t="shared" si="3601"/>
        <v>0.00003585262853</v>
      </c>
      <c r="BG360" s="36"/>
      <c r="BH360" s="37">
        <f t="shared" si="3602"/>
        <v>0.9946494302</v>
      </c>
      <c r="BI360" s="37">
        <f t="shared" si="3603"/>
        <v>0.989327489</v>
      </c>
      <c r="BJ360" s="37">
        <f t="shared" si="3604"/>
        <v>0.00002862859703</v>
      </c>
      <c r="BK360" s="37">
        <f t="shared" si="3605"/>
        <v>0.0003487538723</v>
      </c>
      <c r="BL360" s="36"/>
      <c r="BM360" s="37">
        <f t="shared" si="3606"/>
        <v>0.9851986545</v>
      </c>
      <c r="BN360" s="37">
        <f t="shared" si="3607"/>
        <v>0.9706163889</v>
      </c>
      <c r="BO360" s="37">
        <f t="shared" si="3608"/>
        <v>0.0002190798272</v>
      </c>
      <c r="BP360" s="37">
        <f t="shared" si="3609"/>
        <v>0.00005144806934</v>
      </c>
      <c r="BQ360" s="4"/>
    </row>
    <row r="361">
      <c r="B361" s="36"/>
      <c r="C361" s="36"/>
      <c r="D361" s="48">
        <v>8982.41</v>
      </c>
      <c r="E361" s="29"/>
      <c r="F361" s="29"/>
      <c r="G361" s="29"/>
      <c r="H361" s="4"/>
      <c r="I361" s="27">
        <v>8862.581919</v>
      </c>
      <c r="J361" s="27">
        <v>8875.417071</v>
      </c>
      <c r="K361" s="27">
        <v>8859.279355</v>
      </c>
      <c r="L361" s="27">
        <v>8872.208433</v>
      </c>
      <c r="M361" s="27">
        <v>9038.903026</v>
      </c>
      <c r="N361" s="27">
        <v>9051.105139</v>
      </c>
      <c r="O361" s="27">
        <v>9038.126555</v>
      </c>
      <c r="P361" s="27">
        <v>9050.37185</v>
      </c>
      <c r="Q361" s="27">
        <v>8953.191276</v>
      </c>
      <c r="R361" s="27">
        <v>8867.174931</v>
      </c>
      <c r="S361" s="4"/>
      <c r="T361" s="37">
        <f t="shared" si="3570"/>
        <v>0.9866596959</v>
      </c>
      <c r="U361" s="37">
        <f t="shared" si="3571"/>
        <v>0.9734973555</v>
      </c>
      <c r="V361" s="37">
        <f t="shared" si="3572"/>
        <v>0.0001779637136</v>
      </c>
      <c r="W361" s="37">
        <f t="shared" si="3573"/>
        <v>0.00003502680297</v>
      </c>
      <c r="X361" s="36"/>
      <c r="Y361" s="37">
        <f t="shared" si="3574"/>
        <v>0.9880886166</v>
      </c>
      <c r="Z361" s="37">
        <f t="shared" si="3575"/>
        <v>0.9763191143</v>
      </c>
      <c r="AA361" s="37">
        <f t="shared" si="3576"/>
        <v>0.0001418810535</v>
      </c>
      <c r="AB361" s="37">
        <f t="shared" si="3577"/>
        <v>0.000135234545</v>
      </c>
      <c r="AC361" s="36"/>
      <c r="AD361" s="37">
        <f t="shared" si="3578"/>
        <v>0.9862920257</v>
      </c>
      <c r="AE361" s="37">
        <f t="shared" si="3579"/>
        <v>0.9727719601</v>
      </c>
      <c r="AF361" s="37">
        <f t="shared" si="3580"/>
        <v>0.0001879085581</v>
      </c>
      <c r="AG361" s="37">
        <f t="shared" si="3581"/>
        <v>0.00003862612376</v>
      </c>
      <c r="AH361" s="36"/>
      <c r="AI361" s="37">
        <f t="shared" si="3582"/>
        <v>0.9877314032</v>
      </c>
      <c r="AJ361" s="37">
        <f t="shared" si="3583"/>
        <v>0.9756133248</v>
      </c>
      <c r="AK361" s="37">
        <f t="shared" si="3584"/>
        <v>0.0001505184686</v>
      </c>
      <c r="AL361" s="37">
        <f t="shared" si="3585"/>
        <v>0.0001421081896</v>
      </c>
      <c r="AM361" s="36"/>
      <c r="AN361" s="37">
        <f t="shared" si="3586"/>
        <v>1.006289295</v>
      </c>
      <c r="AO361" s="37">
        <f t="shared" si="3587"/>
        <v>1.012618145</v>
      </c>
      <c r="AP361" s="37">
        <f t="shared" si="3588"/>
        <v>0.00003955523118</v>
      </c>
      <c r="AQ361" s="37">
        <f t="shared" si="3589"/>
        <v>0.0000009467909856</v>
      </c>
      <c r="AR361" s="36"/>
      <c r="AS361" s="37">
        <f t="shared" si="3590"/>
        <v>1.00764774</v>
      </c>
      <c r="AT361" s="37">
        <f t="shared" si="3591"/>
        <v>1.015353969</v>
      </c>
      <c r="AU361" s="37">
        <f t="shared" si="3592"/>
        <v>0.00005848793178</v>
      </c>
      <c r="AV361" s="37">
        <f t="shared" si="3593"/>
        <v>0.00002262873811</v>
      </c>
      <c r="AW361" s="36"/>
      <c r="AX361" s="37">
        <f t="shared" si="3594"/>
        <v>1.006202851</v>
      </c>
      <c r="AY361" s="37">
        <f t="shared" si="3595"/>
        <v>1.012444178</v>
      </c>
      <c r="AZ361" s="37">
        <f t="shared" si="3596"/>
        <v>0.00003847536626</v>
      </c>
      <c r="BA361" s="37">
        <f t="shared" si="3597"/>
        <v>0.0000007513249972</v>
      </c>
      <c r="BB361" s="36"/>
      <c r="BC361" s="37">
        <f t="shared" si="3598"/>
        <v>1.007566104</v>
      </c>
      <c r="BD361" s="37">
        <f t="shared" si="3599"/>
        <v>1.015189454</v>
      </c>
      <c r="BE361" s="37">
        <f t="shared" si="3600"/>
        <v>0.00005724593272</v>
      </c>
      <c r="BF361" s="37">
        <f t="shared" si="3601"/>
        <v>0.00002361672191</v>
      </c>
      <c r="BG361" s="36"/>
      <c r="BH361" s="37">
        <f t="shared" si="3602"/>
        <v>0.9967471175</v>
      </c>
      <c r="BI361" s="37">
        <f t="shared" si="3603"/>
        <v>0.9935048163</v>
      </c>
      <c r="BJ361" s="37">
        <f t="shared" si="3604"/>
        <v>0.00001058124434</v>
      </c>
      <c r="BK361" s="37">
        <f t="shared" si="3605"/>
        <v>0.0002757381966</v>
      </c>
      <c r="BL361" s="36"/>
      <c r="BM361" s="37">
        <f t="shared" si="3606"/>
        <v>0.9871710299</v>
      </c>
      <c r="BN361" s="37">
        <f t="shared" si="3607"/>
        <v>0.9745066423</v>
      </c>
      <c r="BO361" s="37">
        <f t="shared" si="3608"/>
        <v>0.0001645824729</v>
      </c>
      <c r="BP361" s="37">
        <f t="shared" si="3609"/>
        <v>0.00002688508594</v>
      </c>
      <c r="BQ361" s="4"/>
    </row>
    <row r="362">
      <c r="A362" s="4"/>
      <c r="B362" s="4"/>
      <c r="C362" s="4"/>
      <c r="D362" s="4"/>
      <c r="E362" s="4"/>
      <c r="F362" s="4"/>
      <c r="G362" s="4"/>
      <c r="H362" s="4"/>
      <c r="I362" s="34" t="s">
        <v>43</v>
      </c>
      <c r="J362" s="34" t="s">
        <v>44</v>
      </c>
      <c r="K362" s="34" t="s">
        <v>45</v>
      </c>
      <c r="L362" s="34" t="s">
        <v>46</v>
      </c>
      <c r="M362" s="34" t="s">
        <v>47</v>
      </c>
      <c r="N362" s="34" t="s">
        <v>48</v>
      </c>
      <c r="O362" s="34" t="s">
        <v>49</v>
      </c>
      <c r="P362" s="34" t="s">
        <v>50</v>
      </c>
      <c r="Q362" s="34" t="s">
        <v>51</v>
      </c>
      <c r="R362" s="34" t="s">
        <v>52</v>
      </c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</row>
    <row r="363">
      <c r="A363" s="28">
        <v>40.0</v>
      </c>
      <c r="B363" s="52" t="s">
        <v>318</v>
      </c>
      <c r="C363" s="52" t="s">
        <v>319</v>
      </c>
      <c r="D363" s="48">
        <v>54263.781</v>
      </c>
      <c r="E363" s="48">
        <v>0.138</v>
      </c>
      <c r="F363" s="29"/>
      <c r="G363" s="29"/>
      <c r="H363" s="32" t="s">
        <v>320</v>
      </c>
      <c r="I363" s="27">
        <v>54921.00707</v>
      </c>
      <c r="J363" s="27">
        <v>55538.118252</v>
      </c>
      <c r="K363" s="27">
        <v>54934.632027</v>
      </c>
      <c r="L363" s="27">
        <v>55550.594325</v>
      </c>
      <c r="M363" s="27">
        <v>55273.161576</v>
      </c>
      <c r="N363" s="27">
        <v>55737.249973</v>
      </c>
      <c r="O363" s="27">
        <v>55269.363532</v>
      </c>
      <c r="P363" s="27">
        <v>55732.271865</v>
      </c>
      <c r="Q363" s="27">
        <v>55579.814242</v>
      </c>
      <c r="R363" s="27">
        <v>54915.51043</v>
      </c>
      <c r="S363" s="4"/>
      <c r="T363" s="37">
        <f t="shared" ref="T363:T365" si="3610">I363/$D363</f>
        <v>1.01211169</v>
      </c>
      <c r="U363" s="37">
        <f t="shared" ref="U363:U365" si="3611">T363^2</f>
        <v>1.024370072</v>
      </c>
      <c r="V363" s="37">
        <f t="shared" ref="V363:V365" si="3612">(T363-1)^2</f>
        <v>0.0001466930241</v>
      </c>
      <c r="W363" s="37">
        <f t="shared" ref="W363:W365" si="3613">(T363*T$3-1)^2</f>
        <v>0.0003890798393</v>
      </c>
      <c r="X363" s="36"/>
      <c r="Y363" s="37">
        <f t="shared" ref="Y363:Y365" si="3614">J363/$D363</f>
        <v>1.023484122</v>
      </c>
      <c r="Z363" s="37">
        <f t="shared" ref="Z363:Z365" si="3615">Y363^2</f>
        <v>1.047519748</v>
      </c>
      <c r="AA363" s="37">
        <f t="shared" ref="AA363:AA365" si="3616">(Y363-1)^2</f>
        <v>0.0005515039851</v>
      </c>
      <c r="AB363" s="37">
        <f t="shared" ref="AB363:AB365" si="3617">(Y363*Y$3-1)^2</f>
        <v>0.0005653257884</v>
      </c>
      <c r="AC363" s="36"/>
      <c r="AD363" s="37">
        <f t="shared" ref="AD363:AD365" si="3618">K363/$D363</f>
        <v>1.012362777</v>
      </c>
      <c r="AE363" s="37">
        <f t="shared" ref="AE363:AE365" si="3619">AD363^2</f>
        <v>1.024878392</v>
      </c>
      <c r="AF363" s="37">
        <f t="shared" ref="AF363:AF365" si="3620">(AD363-1)^2</f>
        <v>0.0001528382567</v>
      </c>
      <c r="AG363" s="37">
        <f t="shared" ref="AG363:AG365" si="3621">(AD363*AD$3-1)^2</f>
        <v>0.0004021557839</v>
      </c>
      <c r="AH363" s="36"/>
      <c r="AI363" s="37">
        <f t="shared" ref="AI363:AI365" si="3622">L363/$D363</f>
        <v>1.023714037</v>
      </c>
      <c r="AJ363" s="37">
        <f t="shared" ref="AJ363:AJ365" si="3623">AI363^2</f>
        <v>1.04799043</v>
      </c>
      <c r="AK363" s="37">
        <f t="shared" ref="AK363:AK365" si="3624">(AI363-1)^2</f>
        <v>0.0005623555636</v>
      </c>
      <c r="AL363" s="37">
        <f t="shared" ref="AL363:AL365" si="3625">(AI363*AI$3-1)^2</f>
        <v>0.0005795760659</v>
      </c>
      <c r="AM363" s="36"/>
      <c r="AN363" s="37">
        <f t="shared" ref="AN363:AN365" si="3626">M363/$D363</f>
        <v>1.018601368</v>
      </c>
      <c r="AO363" s="37">
        <f t="shared" ref="AO363:AO365" si="3627">AN363^2</f>
        <v>1.037548748</v>
      </c>
      <c r="AP363" s="37">
        <f t="shared" ref="AP363:AP365" si="3628">(AN363-1)^2</f>
        <v>0.0003460109028</v>
      </c>
      <c r="AQ363" s="37">
        <f t="shared" ref="AQ363:AQ365" si="3629">(AN363*AN$3-1)^2</f>
        <v>0.0001747699879</v>
      </c>
      <c r="AR363" s="36"/>
      <c r="AS363" s="37">
        <f t="shared" ref="AS363:AS365" si="3630">N363/$D363</f>
        <v>1.027153821</v>
      </c>
      <c r="AT363" s="37">
        <f t="shared" ref="AT363:AT365" si="3631">AS363^2</f>
        <v>1.055044971</v>
      </c>
      <c r="AU363" s="37">
        <f t="shared" ref="AU363:AU365" si="3632">(AS363-1)^2</f>
        <v>0.0007373299718</v>
      </c>
      <c r="AV363" s="37">
        <f t="shared" ref="AV363:AV365" si="3633">(AS363*AS$3-1)^2</f>
        <v>0.000210510564</v>
      </c>
      <c r="AW363" s="36"/>
      <c r="AX363" s="37">
        <f t="shared" ref="AX363:AX365" si="3634">O363/$D363</f>
        <v>1.018531376</v>
      </c>
      <c r="AY363" s="37">
        <f t="shared" ref="AY363:AY365" si="3635">AX363^2</f>
        <v>1.037406164</v>
      </c>
      <c r="AZ363" s="37">
        <f t="shared" ref="AZ363:AZ365" si="3636">(AX363-1)^2</f>
        <v>0.0003434118986</v>
      </c>
      <c r="BA363" s="37">
        <f t="shared" ref="BA363:BA365" si="3637">(AX363*AX$3-1)^2</f>
        <v>0.0001723951781</v>
      </c>
      <c r="BB363" s="36"/>
      <c r="BC363" s="37">
        <f t="shared" ref="BC363:BC365" si="3638">P363/$D363</f>
        <v>1.027062082</v>
      </c>
      <c r="BD363" s="37">
        <f t="shared" ref="BD363:BD365" si="3639">BC363^2</f>
        <v>1.054856519</v>
      </c>
      <c r="BE363" s="37">
        <f t="shared" ref="BE363:BE365" si="3640">(BC363-1)^2</f>
        <v>0.0007323562562</v>
      </c>
      <c r="BF363" s="37">
        <f t="shared" ref="BF363:BF365" si="3641">(BC363*BC$3-1)^2</f>
        <v>0.0002072401894</v>
      </c>
      <c r="BG363" s="36"/>
      <c r="BH363" s="37">
        <f t="shared" ref="BH363:BH365" si="3642">Q363/$D363</f>
        <v>1.024252516</v>
      </c>
      <c r="BI363" s="37">
        <f t="shared" ref="BI363:BI365" si="3643">BH363^2</f>
        <v>1.049093217</v>
      </c>
      <c r="BJ363" s="37">
        <f t="shared" ref="BJ363:BJ365" si="3644">(BH363-1)^2</f>
        <v>0.0005881845547</v>
      </c>
      <c r="BK363" s="37">
        <f t="shared" ref="BK363:BK365" si="3645">(BH363*BH$3-1)^2</f>
        <v>0.0001109139342</v>
      </c>
      <c r="BL363" s="36"/>
      <c r="BM363" s="37">
        <f t="shared" ref="BM363:BM365" si="3646">R363/$D363</f>
        <v>1.012010395</v>
      </c>
      <c r="BN363" s="37">
        <f t="shared" ref="BN363:BN365" si="3647">BM363^2</f>
        <v>1.024165039</v>
      </c>
      <c r="BO363" s="37">
        <f t="shared" ref="BO363:BO365" si="3648">(BM363-1)^2</f>
        <v>0.0001442495819</v>
      </c>
      <c r="BP363" s="37">
        <f t="shared" ref="BP363:BP365" si="3649">(BM363*BM$3-1)^2</f>
        <v>0.0003938882685</v>
      </c>
      <c r="BQ363" s="4"/>
    </row>
    <row r="364">
      <c r="A364" s="33">
        <v>91.0</v>
      </c>
      <c r="B364" s="36"/>
      <c r="C364" s="36"/>
      <c r="D364" s="48">
        <v>4162.503</v>
      </c>
      <c r="E364" s="48">
        <v>0.006</v>
      </c>
      <c r="F364" s="29"/>
      <c r="G364" s="29"/>
      <c r="H364" s="4"/>
      <c r="I364" s="27">
        <v>4088.266039</v>
      </c>
      <c r="J364" s="27">
        <v>4104.315852</v>
      </c>
      <c r="K364" s="27">
        <v>4086.743306</v>
      </c>
      <c r="L364" s="27">
        <v>4102.895179</v>
      </c>
      <c r="M364" s="27">
        <v>4148.5388</v>
      </c>
      <c r="N364" s="27">
        <v>4169.588533</v>
      </c>
      <c r="O364" s="27">
        <v>4148.549571</v>
      </c>
      <c r="P364" s="27">
        <v>4169.677869</v>
      </c>
      <c r="Q364" s="27">
        <v>4171.267095</v>
      </c>
      <c r="R364" s="27">
        <v>4098.842369</v>
      </c>
      <c r="S364" s="4"/>
      <c r="T364" s="37">
        <f t="shared" si="3610"/>
        <v>0.9821653075</v>
      </c>
      <c r="U364" s="37">
        <f t="shared" si="3611"/>
        <v>0.9646486913</v>
      </c>
      <c r="V364" s="37">
        <f t="shared" si="3612"/>
        <v>0.0003180762563</v>
      </c>
      <c r="W364" s="37">
        <f t="shared" si="3613"/>
        <v>0.0001091302226</v>
      </c>
      <c r="X364" s="36"/>
      <c r="Y364" s="37">
        <f t="shared" si="3614"/>
        <v>0.9860211157</v>
      </c>
      <c r="Z364" s="37">
        <f t="shared" si="3615"/>
        <v>0.9722376405</v>
      </c>
      <c r="AA364" s="37">
        <f t="shared" si="3616"/>
        <v>0.0001954092074</v>
      </c>
      <c r="AB364" s="37">
        <f t="shared" si="3617"/>
        <v>0.0001876113875</v>
      </c>
      <c r="AC364" s="36"/>
      <c r="AD364" s="37">
        <f t="shared" si="3618"/>
        <v>0.981799486</v>
      </c>
      <c r="AE364" s="37">
        <f t="shared" si="3619"/>
        <v>0.9639302308</v>
      </c>
      <c r="AF364" s="37">
        <f t="shared" si="3620"/>
        <v>0.0003312587088</v>
      </c>
      <c r="AG364" s="37">
        <f t="shared" si="3621"/>
        <v>0.0001153833015</v>
      </c>
      <c r="AH364" s="36"/>
      <c r="AI364" s="37">
        <f t="shared" si="3622"/>
        <v>0.9856798131</v>
      </c>
      <c r="AJ364" s="37">
        <f t="shared" si="3623"/>
        <v>0.9715646939</v>
      </c>
      <c r="AK364" s="37">
        <f t="shared" si="3624"/>
        <v>0.0002050677533</v>
      </c>
      <c r="AL364" s="37">
        <f t="shared" si="3625"/>
        <v>0.0001952510502</v>
      </c>
      <c r="AM364" s="36"/>
      <c r="AN364" s="37">
        <f t="shared" si="3626"/>
        <v>0.9966452397</v>
      </c>
      <c r="AO364" s="37">
        <f t="shared" si="3627"/>
        <v>0.9933017337</v>
      </c>
      <c r="AP364" s="37">
        <f t="shared" si="3628"/>
        <v>0.00001125441697</v>
      </c>
      <c r="AQ364" s="37">
        <f t="shared" si="3629"/>
        <v>0.00007430566822</v>
      </c>
      <c r="AR364" s="36"/>
      <c r="AS364" s="37">
        <f t="shared" si="3630"/>
        <v>1.001702229</v>
      </c>
      <c r="AT364" s="37">
        <f t="shared" si="3631"/>
        <v>1.003407355</v>
      </c>
      <c r="AU364" s="37">
        <f t="shared" si="3632"/>
        <v>0.000002897583307</v>
      </c>
      <c r="AV364" s="37">
        <f t="shared" si="3633"/>
        <v>0.0001129817237</v>
      </c>
      <c r="AW364" s="36"/>
      <c r="AX364" s="37">
        <f t="shared" si="3634"/>
        <v>0.9966478273</v>
      </c>
      <c r="AY364" s="37">
        <f t="shared" si="3635"/>
        <v>0.9933068916</v>
      </c>
      <c r="AZ364" s="37">
        <f t="shared" si="3636"/>
        <v>0.00001123706194</v>
      </c>
      <c r="BA364" s="37">
        <f t="shared" si="3637"/>
        <v>0.00007460748148</v>
      </c>
      <c r="BB364" s="36"/>
      <c r="BC364" s="37">
        <f t="shared" si="3638"/>
        <v>1.001723691</v>
      </c>
      <c r="BD364" s="37">
        <f t="shared" si="3639"/>
        <v>1.003450353</v>
      </c>
      <c r="BE364" s="37">
        <f t="shared" si="3640"/>
        <v>0.000002971110698</v>
      </c>
      <c r="BF364" s="37">
        <f t="shared" si="3641"/>
        <v>0.000112998293</v>
      </c>
      <c r="BG364" s="36"/>
      <c r="BH364" s="37">
        <f t="shared" si="3642"/>
        <v>1.002105487</v>
      </c>
      <c r="BI364" s="37">
        <f t="shared" si="3643"/>
        <v>1.004215407</v>
      </c>
      <c r="BJ364" s="37">
        <f t="shared" si="3644"/>
        <v>0.000004433074542</v>
      </c>
      <c r="BK364" s="37">
        <f t="shared" si="3645"/>
        <v>0.0001281147422</v>
      </c>
      <c r="BL364" s="36"/>
      <c r="BM364" s="37">
        <f t="shared" si="3646"/>
        <v>0.9847061657</v>
      </c>
      <c r="BN364" s="37">
        <f t="shared" si="3647"/>
        <v>0.9696462328</v>
      </c>
      <c r="BO364" s="37">
        <f t="shared" si="3648"/>
        <v>0.0002339013665</v>
      </c>
      <c r="BP364" s="37">
        <f t="shared" si="3649"/>
        <v>0.00005881407048</v>
      </c>
      <c r="BQ364" s="4"/>
    </row>
    <row r="365">
      <c r="B365" s="36"/>
      <c r="C365" s="36"/>
      <c r="D365" s="48">
        <v>3862.487</v>
      </c>
      <c r="E365" s="48">
        <v>0.006</v>
      </c>
      <c r="F365" s="29"/>
      <c r="G365" s="29"/>
      <c r="H365" s="4"/>
      <c r="I365" s="27">
        <v>3805.02379</v>
      </c>
      <c r="J365" s="27">
        <v>3821.87586</v>
      </c>
      <c r="K365" s="27">
        <v>3803.770049</v>
      </c>
      <c r="L365" s="27">
        <v>3820.702989</v>
      </c>
      <c r="M365" s="27">
        <v>3858.907671</v>
      </c>
      <c r="N365" s="27">
        <v>3879.38012</v>
      </c>
      <c r="O365" s="27">
        <v>3858.898477</v>
      </c>
      <c r="P365" s="27">
        <v>3879.433334</v>
      </c>
      <c r="Q365" s="27">
        <v>3880.06786</v>
      </c>
      <c r="R365" s="27">
        <v>3814.157238</v>
      </c>
      <c r="S365" s="4"/>
      <c r="T365" s="37">
        <f t="shared" si="3610"/>
        <v>0.9851227435</v>
      </c>
      <c r="U365" s="37">
        <f t="shared" si="3611"/>
        <v>0.9704668197</v>
      </c>
      <c r="V365" s="37">
        <f t="shared" si="3612"/>
        <v>0.0002213327623</v>
      </c>
      <c r="W365" s="37">
        <f t="shared" si="3613"/>
        <v>0.00005575397564</v>
      </c>
      <c r="X365" s="36"/>
      <c r="Y365" s="37">
        <f t="shared" si="3614"/>
        <v>0.9894857536</v>
      </c>
      <c r="Z365" s="37">
        <f t="shared" si="3615"/>
        <v>0.9790820566</v>
      </c>
      <c r="AA365" s="37">
        <f t="shared" si="3616"/>
        <v>0.0001105493772</v>
      </c>
      <c r="AB365" s="37">
        <f t="shared" si="3617"/>
        <v>0.0001046836469</v>
      </c>
      <c r="AC365" s="36"/>
      <c r="AD365" s="37">
        <f t="shared" si="3618"/>
        <v>0.9847981492</v>
      </c>
      <c r="AE365" s="37">
        <f t="shared" si="3619"/>
        <v>0.9698273947</v>
      </c>
      <c r="AF365" s="37">
        <f t="shared" si="3620"/>
        <v>0.000231096267</v>
      </c>
      <c r="AG365" s="37">
        <f t="shared" si="3621"/>
        <v>0.00005960175893</v>
      </c>
      <c r="AH365" s="36"/>
      <c r="AI365" s="37">
        <f t="shared" si="3622"/>
        <v>0.9891820967</v>
      </c>
      <c r="AJ365" s="37">
        <f t="shared" si="3623"/>
        <v>0.9784812204</v>
      </c>
      <c r="AK365" s="37">
        <f t="shared" si="3624"/>
        <v>0.0001170270326</v>
      </c>
      <c r="AL365" s="37">
        <f t="shared" si="3625"/>
        <v>0.0001096148233</v>
      </c>
      <c r="AM365" s="36"/>
      <c r="AN365" s="37">
        <f t="shared" si="3626"/>
        <v>0.9990733098</v>
      </c>
      <c r="AO365" s="37">
        <f t="shared" si="3627"/>
        <v>0.9981474783</v>
      </c>
      <c r="AP365" s="37">
        <f t="shared" si="3628"/>
        <v>0.0000008587547985</v>
      </c>
      <c r="AQ365" s="37">
        <f t="shared" si="3629"/>
        <v>0.00003849992823</v>
      </c>
      <c r="AR365" s="36"/>
      <c r="AS365" s="37">
        <f t="shared" si="3630"/>
        <v>1.004373638</v>
      </c>
      <c r="AT365" s="37">
        <f t="shared" si="3631"/>
        <v>1.008766405</v>
      </c>
      <c r="AU365" s="37">
        <f t="shared" si="3632"/>
        <v>0.00001912870954</v>
      </c>
      <c r="AV365" s="37">
        <f t="shared" si="3633"/>
        <v>0.00006385230252</v>
      </c>
      <c r="AW365" s="36"/>
      <c r="AX365" s="37">
        <f t="shared" si="3634"/>
        <v>0.9990709294</v>
      </c>
      <c r="AY365" s="37">
        <f t="shared" si="3635"/>
        <v>0.998142722</v>
      </c>
      <c r="AZ365" s="37">
        <f t="shared" si="3636"/>
        <v>0.0000008631721247</v>
      </c>
      <c r="BA365" s="37">
        <f t="shared" si="3637"/>
        <v>0.00003877939242</v>
      </c>
      <c r="BB365" s="36"/>
      <c r="BC365" s="37">
        <f t="shared" si="3638"/>
        <v>1.004387415</v>
      </c>
      <c r="BD365" s="37">
        <f t="shared" si="3639"/>
        <v>1.00879408</v>
      </c>
      <c r="BE365" s="37">
        <f t="shared" si="3640"/>
        <v>0.00001924941174</v>
      </c>
      <c r="BF365" s="37">
        <f t="shared" si="3641"/>
        <v>0.00006398706871</v>
      </c>
      <c r="BG365" s="36"/>
      <c r="BH365" s="37">
        <f t="shared" si="3642"/>
        <v>1.004551694</v>
      </c>
      <c r="BI365" s="37">
        <f t="shared" si="3643"/>
        <v>1.009124106</v>
      </c>
      <c r="BJ365" s="37">
        <f t="shared" si="3644"/>
        <v>0.00002071792086</v>
      </c>
      <c r="BK365" s="37">
        <f t="shared" si="3645"/>
        <v>0.00007930508634</v>
      </c>
      <c r="BL365" s="36"/>
      <c r="BM365" s="37">
        <f t="shared" si="3646"/>
        <v>0.9874873981</v>
      </c>
      <c r="BN365" s="37">
        <f t="shared" si="3647"/>
        <v>0.9751313615</v>
      </c>
      <c r="BO365" s="37">
        <f t="shared" si="3648"/>
        <v>0.0001565652052</v>
      </c>
      <c r="BP365" s="37">
        <f t="shared" si="3649"/>
        <v>0.00002368053604</v>
      </c>
      <c r="BQ365" s="4"/>
    </row>
    <row r="366">
      <c r="A366" s="4"/>
      <c r="B366" s="4"/>
      <c r="C366" s="4"/>
      <c r="D366" s="4"/>
      <c r="E366" s="4"/>
      <c r="F366" s="4"/>
      <c r="G366" s="4"/>
      <c r="H366" s="4"/>
      <c r="I366" s="34" t="s">
        <v>43</v>
      </c>
      <c r="J366" s="34" t="s">
        <v>44</v>
      </c>
      <c r="K366" s="34" t="s">
        <v>45</v>
      </c>
      <c r="L366" s="34" t="s">
        <v>46</v>
      </c>
      <c r="M366" s="34" t="s">
        <v>47</v>
      </c>
      <c r="N366" s="34" t="s">
        <v>48</v>
      </c>
      <c r="O366" s="34" t="s">
        <v>49</v>
      </c>
      <c r="P366" s="34" t="s">
        <v>50</v>
      </c>
      <c r="Q366" s="34" t="s">
        <v>51</v>
      </c>
      <c r="R366" s="34" t="s">
        <v>52</v>
      </c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</row>
    <row r="367">
      <c r="A367" s="28">
        <v>43.0</v>
      </c>
      <c r="B367" s="52" t="s">
        <v>321</v>
      </c>
      <c r="C367" s="52" t="s">
        <v>322</v>
      </c>
      <c r="D367" s="24">
        <v>52696.108</v>
      </c>
      <c r="E367" s="24">
        <v>0.035</v>
      </c>
      <c r="F367" s="10"/>
      <c r="G367" s="10"/>
      <c r="H367" s="32" t="s">
        <v>320</v>
      </c>
      <c r="I367" s="27">
        <v>53085.005177</v>
      </c>
      <c r="J367" s="27">
        <v>53925.303874</v>
      </c>
      <c r="K367" s="27">
        <v>53099.499797</v>
      </c>
      <c r="L367" s="27">
        <v>53933.397305</v>
      </c>
      <c r="M367" s="27">
        <v>53442.333113</v>
      </c>
      <c r="N367" s="27">
        <v>54023.706436</v>
      </c>
      <c r="O367" s="27">
        <v>53432.331617</v>
      </c>
      <c r="P367" s="27">
        <v>54009.32285</v>
      </c>
      <c r="Q367" s="27">
        <v>53502.592421</v>
      </c>
      <c r="R367" s="27">
        <v>53270.309957</v>
      </c>
      <c r="S367" s="4"/>
      <c r="T367" s="37">
        <f t="shared" ref="T367:T369" si="3650">I367/$D367</f>
        <v>1.007379998</v>
      </c>
      <c r="U367" s="37">
        <f t="shared" ref="U367:U369" si="3651">T367^2</f>
        <v>1.014814461</v>
      </c>
      <c r="V367" s="37">
        <f t="shared" ref="V367:V369" si="3652">(T367-1)^2</f>
        <v>0.00005446437198</v>
      </c>
      <c r="W367" s="37">
        <f t="shared" ref="W367:W369" si="3653">(T367*T$3-1)^2</f>
        <v>0.0002237364425</v>
      </c>
      <c r="X367" s="36"/>
      <c r="Y367" s="37">
        <f t="shared" ref="Y367:Y369" si="3654">J367/$D367</f>
        <v>1.023326123</v>
      </c>
      <c r="Z367" s="37">
        <f t="shared" ref="Z367:Z369" si="3655">Y367^2</f>
        <v>1.047196353</v>
      </c>
      <c r="AA367" s="37">
        <f t="shared" ref="AA367:AA369" si="3656">(Y367-1)^2</f>
        <v>0.000544107994</v>
      </c>
      <c r="AB367" s="37">
        <f t="shared" ref="AB367:AB369" si="3657">(Y367*Y$3-1)^2</f>
        <v>0.000557835248</v>
      </c>
      <c r="AC367" s="36"/>
      <c r="AD367" s="37">
        <f t="shared" ref="AD367:AD369" si="3658">K367/$D367</f>
        <v>1.007655059</v>
      </c>
      <c r="AE367" s="37">
        <f t="shared" ref="AE367:AE369" si="3659">AD367^2</f>
        <v>1.015368717</v>
      </c>
      <c r="AF367" s="37">
        <f t="shared" ref="AF367:AF369" si="3660">(AD367-1)^2</f>
        <v>0.00005859992283</v>
      </c>
      <c r="AG367" s="37">
        <f t="shared" ref="AG367:AG369" si="3661">(AD367*AD$3-1)^2</f>
        <v>0.0002344064693</v>
      </c>
      <c r="AH367" s="36"/>
      <c r="AI367" s="37">
        <f t="shared" ref="AI367:AI369" si="3662">L367/$D367</f>
        <v>1.023479709</v>
      </c>
      <c r="AJ367" s="37">
        <f t="shared" ref="AJ367:AJ369" si="3663">AI367^2</f>
        <v>1.047510716</v>
      </c>
      <c r="AK367" s="37">
        <f t="shared" ref="AK367:AK369" si="3664">(AI367-1)^2</f>
        <v>0.0005512967559</v>
      </c>
      <c r="AL367" s="37">
        <f t="shared" ref="AL367:AL369" si="3665">(AI367*AI$3-1)^2</f>
        <v>0.0005683444458</v>
      </c>
      <c r="AM367" s="36"/>
      <c r="AN367" s="37">
        <f t="shared" ref="AN367:AN369" si="3666">M367/$D367</f>
        <v>1.014160915</v>
      </c>
      <c r="AO367" s="37">
        <f t="shared" ref="AO367:AO369" si="3667">AN367^2</f>
        <v>1.028522362</v>
      </c>
      <c r="AP367" s="37">
        <f t="shared" ref="AP367:AP369" si="3668">(AN367-1)^2</f>
        <v>0.0002005315173</v>
      </c>
      <c r="AQ367" s="37">
        <f t="shared" ref="AQ367:AQ369" si="3669">(AN367*AN$3-1)^2</f>
        <v>0.00007749397025</v>
      </c>
      <c r="AR367" s="36"/>
      <c r="AS367" s="37">
        <f t="shared" ref="AS367:AS369" si="3670">N367/$D367</f>
        <v>1.025193482</v>
      </c>
      <c r="AT367" s="37">
        <f t="shared" ref="AT367:AT369" si="3671">AS367^2</f>
        <v>1.051021675</v>
      </c>
      <c r="AU367" s="37">
        <f t="shared" ref="AU367:AU369" si="3672">(AS367-1)^2</f>
        <v>0.0006347115235</v>
      </c>
      <c r="AV367" s="37">
        <f t="shared" ref="AV367:AV369" si="3673">(AS367*AS$3-1)^2</f>
        <v>0.0001580747024</v>
      </c>
      <c r="AW367" s="36"/>
      <c r="AX367" s="37">
        <f t="shared" ref="AX367:AX369" si="3674">O367/$D367</f>
        <v>1.013971119</v>
      </c>
      <c r="AY367" s="37">
        <f t="shared" ref="AY367:AY369" si="3675">AX367^2</f>
        <v>1.028137431</v>
      </c>
      <c r="AZ367" s="37">
        <f t="shared" ref="AZ367:AZ369" si="3676">(AX367-1)^2</f>
        <v>0.0001951921774</v>
      </c>
      <c r="BA367" s="37">
        <f t="shared" ref="BA367:BA369" si="3677">(AX367*AX$3-1)^2</f>
        <v>0.00007385445679</v>
      </c>
      <c r="BB367" s="36"/>
      <c r="BC367" s="37">
        <f t="shared" ref="BC367:BC369" si="3678">P367/$D367</f>
        <v>1.024920528</v>
      </c>
      <c r="BD367" s="37">
        <f t="shared" ref="BD367:BD369" si="3679">BC367^2</f>
        <v>1.050462089</v>
      </c>
      <c r="BE367" s="37">
        <f t="shared" ref="BE367:BE369" si="3680">(BC367-1)^2</f>
        <v>0.0006210327301</v>
      </c>
      <c r="BF367" s="37">
        <f t="shared" ref="BF367:BF369" si="3681">(BC367*BC$3-1)^2</f>
        <v>0.0001508155134</v>
      </c>
      <c r="BG367" s="36"/>
      <c r="BH367" s="37">
        <f t="shared" ref="BH367:BH369" si="3682">Q367/$D367</f>
        <v>1.01530444</v>
      </c>
      <c r="BI367" s="37">
        <f t="shared" ref="BI367:BI369" si="3683">BH367^2</f>
        <v>1.030843106</v>
      </c>
      <c r="BJ367" s="37">
        <f t="shared" ref="BJ367:BJ369" si="3684">(BH367-1)^2</f>
        <v>0.0002342258825</v>
      </c>
      <c r="BK367" s="37">
        <f t="shared" ref="BK367:BK369" si="3685">(BH367*BH$3-1)^2</f>
        <v>0.000002901438437</v>
      </c>
      <c r="BL367" s="36"/>
      <c r="BM367" s="37">
        <f t="shared" ref="BM367:BM369" si="3686">R367/$D367</f>
        <v>1.010896478</v>
      </c>
      <c r="BN367" s="37">
        <f t="shared" ref="BN367:BN369" si="3687">BM367^2</f>
        <v>1.021911688</v>
      </c>
      <c r="BO367" s="37">
        <f t="shared" ref="BO367:BO369" si="3688">(BM367-1)^2</f>
        <v>0.0001187332227</v>
      </c>
      <c r="BP367" s="37">
        <f t="shared" ref="BP367:BP369" si="3689">(BM367*BM$3-1)^2</f>
        <v>0.0003505910239</v>
      </c>
      <c r="BQ367" s="4"/>
    </row>
    <row r="368">
      <c r="A368" s="33">
        <v>90.0</v>
      </c>
      <c r="B368" s="4"/>
      <c r="C368" s="4"/>
      <c r="D368" s="24">
        <v>3258.789</v>
      </c>
      <c r="E368" s="24">
        <v>0.004</v>
      </c>
      <c r="F368" s="10"/>
      <c r="G368" s="10"/>
      <c r="H368" s="4"/>
      <c r="I368" s="27">
        <v>3175.854876</v>
      </c>
      <c r="J368" s="27">
        <v>3220.712446</v>
      </c>
      <c r="K368" s="27">
        <v>3174.630247</v>
      </c>
      <c r="L368" s="27">
        <v>3219.829847</v>
      </c>
      <c r="M368" s="27">
        <v>3227.267971</v>
      </c>
      <c r="N368" s="27">
        <v>3276.657117</v>
      </c>
      <c r="O368" s="27">
        <v>3227.593787</v>
      </c>
      <c r="P368" s="27">
        <v>3277.203589</v>
      </c>
      <c r="Q368" s="27">
        <v>3248.18742</v>
      </c>
      <c r="R368" s="27">
        <v>3209.161751</v>
      </c>
      <c r="S368" s="4"/>
      <c r="T368" s="37">
        <f t="shared" si="3650"/>
        <v>0.9745506309</v>
      </c>
      <c r="U368" s="37">
        <f t="shared" si="3651"/>
        <v>0.9497489322</v>
      </c>
      <c r="V368" s="37">
        <f t="shared" si="3652"/>
        <v>0.0006476703863</v>
      </c>
      <c r="W368" s="37">
        <f t="shared" si="3653"/>
        <v>0.0003282799595</v>
      </c>
      <c r="X368" s="36"/>
      <c r="Y368" s="37">
        <f t="shared" si="3654"/>
        <v>0.9883157351</v>
      </c>
      <c r="Z368" s="37">
        <f t="shared" si="3655"/>
        <v>0.9767679922</v>
      </c>
      <c r="AA368" s="37">
        <f t="shared" si="3656"/>
        <v>0.0001365220468</v>
      </c>
      <c r="AB368" s="37">
        <f t="shared" si="3657"/>
        <v>0.0001300023095</v>
      </c>
      <c r="AC368" s="36"/>
      <c r="AD368" s="37">
        <f t="shared" si="3658"/>
        <v>0.9741748383</v>
      </c>
      <c r="AE368" s="37">
        <f t="shared" si="3659"/>
        <v>0.9490166155</v>
      </c>
      <c r="AF368" s="37">
        <f t="shared" si="3660"/>
        <v>0.0006669389789</v>
      </c>
      <c r="AG368" s="37">
        <f t="shared" si="3661"/>
        <v>0.0003394524395</v>
      </c>
      <c r="AH368" s="36"/>
      <c r="AI368" s="37">
        <f t="shared" si="3662"/>
        <v>0.9880448986</v>
      </c>
      <c r="AJ368" s="37">
        <f t="shared" si="3663"/>
        <v>0.9762327216</v>
      </c>
      <c r="AK368" s="37">
        <f t="shared" si="3664"/>
        <v>0.00014292445</v>
      </c>
      <c r="AL368" s="37">
        <f t="shared" si="3665"/>
        <v>0.0001347296032</v>
      </c>
      <c r="AM368" s="36"/>
      <c r="AN368" s="37">
        <f t="shared" si="3666"/>
        <v>0.9903273796</v>
      </c>
      <c r="AO368" s="37">
        <f t="shared" si="3667"/>
        <v>0.9807483188</v>
      </c>
      <c r="AP368" s="37">
        <f t="shared" si="3668"/>
        <v>0.00009355958564</v>
      </c>
      <c r="AQ368" s="37">
        <f t="shared" si="3669"/>
        <v>0.0002221457939</v>
      </c>
      <c r="AR368" s="36"/>
      <c r="AS368" s="37">
        <f t="shared" si="3670"/>
        <v>1.005483054</v>
      </c>
      <c r="AT368" s="37">
        <f t="shared" si="3671"/>
        <v>1.010996172</v>
      </c>
      <c r="AU368" s="37">
        <f t="shared" si="3672"/>
        <v>0.00003006388432</v>
      </c>
      <c r="AV368" s="37">
        <f t="shared" si="3673"/>
        <v>0.0000475410918</v>
      </c>
      <c r="AW368" s="36"/>
      <c r="AX368" s="37">
        <f t="shared" si="3674"/>
        <v>0.9904273603</v>
      </c>
      <c r="AY368" s="37">
        <f t="shared" si="3675"/>
        <v>0.980946356</v>
      </c>
      <c r="AZ368" s="37">
        <f t="shared" si="3676"/>
        <v>0.00009163543109</v>
      </c>
      <c r="BA368" s="37">
        <f t="shared" si="3677"/>
        <v>0.0002197818425</v>
      </c>
      <c r="BB368" s="36"/>
      <c r="BC368" s="37">
        <f t="shared" si="3678"/>
        <v>1.005650746</v>
      </c>
      <c r="BD368" s="37">
        <f t="shared" si="3679"/>
        <v>1.011333423</v>
      </c>
      <c r="BE368" s="37">
        <f t="shared" si="3680"/>
        <v>0.00003193093068</v>
      </c>
      <c r="BF368" s="37">
        <f t="shared" si="3681"/>
        <v>0.00004558195431</v>
      </c>
      <c r="BG368" s="36"/>
      <c r="BH368" s="37">
        <f t="shared" si="3682"/>
        <v>0.9967467731</v>
      </c>
      <c r="BI368" s="37">
        <f t="shared" si="3683"/>
        <v>0.9935041297</v>
      </c>
      <c r="BJ368" s="37">
        <f t="shared" si="3684"/>
        <v>0.00001058348519</v>
      </c>
      <c r="BK368" s="37">
        <f t="shared" si="3685"/>
        <v>0.000275749482</v>
      </c>
      <c r="BL368" s="36"/>
      <c r="BM368" s="37">
        <f t="shared" si="3686"/>
        <v>0.9847712604</v>
      </c>
      <c r="BN368" s="37">
        <f t="shared" si="3687"/>
        <v>0.9697744354</v>
      </c>
      <c r="BO368" s="37">
        <f t="shared" si="3688"/>
        <v>0.0002319145089</v>
      </c>
      <c r="BP368" s="37">
        <f t="shared" si="3689"/>
        <v>0.00005781221594</v>
      </c>
      <c r="BQ368" s="4"/>
    </row>
    <row r="369">
      <c r="B369" s="4"/>
      <c r="C369" s="4"/>
      <c r="D369" s="24">
        <v>3066.618</v>
      </c>
      <c r="E369" s="24">
        <v>0.007</v>
      </c>
      <c r="F369" s="10"/>
      <c r="G369" s="10"/>
      <c r="H369" s="4"/>
      <c r="I369" s="27">
        <v>2996.581858</v>
      </c>
      <c r="J369" s="27">
        <v>3039.195179</v>
      </c>
      <c r="K369" s="27">
        <v>2995.537701</v>
      </c>
      <c r="L369" s="27">
        <v>3038.434942</v>
      </c>
      <c r="M369" s="27">
        <v>3043.478808</v>
      </c>
      <c r="N369" s="27">
        <v>3089.28515</v>
      </c>
      <c r="O369" s="27">
        <v>3043.736121</v>
      </c>
      <c r="P369" s="27">
        <v>3089.723844</v>
      </c>
      <c r="Q369" s="27">
        <v>3062.274177</v>
      </c>
      <c r="R369" s="27">
        <v>3026.817284</v>
      </c>
      <c r="S369" s="4"/>
      <c r="T369" s="37">
        <f t="shared" si="3650"/>
        <v>0.9771617652</v>
      </c>
      <c r="U369" s="37">
        <f t="shared" si="3651"/>
        <v>0.9548451153</v>
      </c>
      <c r="V369" s="37">
        <f t="shared" si="3652"/>
        <v>0.0005215849699</v>
      </c>
      <c r="W369" s="37">
        <f t="shared" si="3653"/>
        <v>0.0002398695237</v>
      </c>
      <c r="X369" s="36"/>
      <c r="Y369" s="37">
        <f t="shared" si="3654"/>
        <v>0.9910576338</v>
      </c>
      <c r="Z369" s="37">
        <f t="shared" si="3655"/>
        <v>0.9821952336</v>
      </c>
      <c r="AA369" s="37">
        <f t="shared" si="3656"/>
        <v>0.00007996591237</v>
      </c>
      <c r="AB369" s="37">
        <f t="shared" si="3657"/>
        <v>0.00007498128167</v>
      </c>
      <c r="AC369" s="36"/>
      <c r="AD369" s="37">
        <f t="shared" si="3658"/>
        <v>0.9768212738</v>
      </c>
      <c r="AE369" s="37">
        <f t="shared" si="3659"/>
        <v>0.9541798009</v>
      </c>
      <c r="AF369" s="37">
        <f t="shared" si="3660"/>
        <v>0.0005372533485</v>
      </c>
      <c r="AG369" s="37">
        <f t="shared" si="3661"/>
        <v>0.0002483049291</v>
      </c>
      <c r="AH369" s="36"/>
      <c r="AI369" s="37">
        <f t="shared" si="3662"/>
        <v>0.9908097265</v>
      </c>
      <c r="AJ369" s="37">
        <f t="shared" si="3663"/>
        <v>0.9817039142</v>
      </c>
      <c r="AK369" s="37">
        <f t="shared" si="3664"/>
        <v>0.00008446112617</v>
      </c>
      <c r="AL369" s="37">
        <f t="shared" si="3665"/>
        <v>0.00007817224591</v>
      </c>
      <c r="AM369" s="36"/>
      <c r="AN369" s="37">
        <f t="shared" si="3666"/>
        <v>0.9924544916</v>
      </c>
      <c r="AO369" s="37">
        <f t="shared" si="3667"/>
        <v>0.9849659178</v>
      </c>
      <c r="AP369" s="37">
        <f t="shared" si="3668"/>
        <v>0.00005693469761</v>
      </c>
      <c r="AQ369" s="37">
        <f t="shared" si="3669"/>
        <v>0.0001635503817</v>
      </c>
      <c r="AR369" s="36"/>
      <c r="AS369" s="37">
        <f t="shared" si="3670"/>
        <v>1.007391579</v>
      </c>
      <c r="AT369" s="37">
        <f t="shared" si="3671"/>
        <v>1.014837794</v>
      </c>
      <c r="AU369" s="37">
        <f t="shared" si="3672"/>
        <v>0.00005463544392</v>
      </c>
      <c r="AV369" s="37">
        <f t="shared" si="3673"/>
        <v>0.00002509984835</v>
      </c>
      <c r="AW369" s="36"/>
      <c r="AX369" s="37">
        <f t="shared" si="3674"/>
        <v>0.9925383993</v>
      </c>
      <c r="AY369" s="37">
        <f t="shared" si="3675"/>
        <v>0.9851324741</v>
      </c>
      <c r="AZ369" s="37">
        <f t="shared" si="3676"/>
        <v>0.00005567548493</v>
      </c>
      <c r="BA369" s="37">
        <f t="shared" si="3677"/>
        <v>0.0001619306447</v>
      </c>
      <c r="BB369" s="36"/>
      <c r="BC369" s="37">
        <f t="shared" si="3678"/>
        <v>1.007534634</v>
      </c>
      <c r="BD369" s="37">
        <f t="shared" si="3679"/>
        <v>1.015126039</v>
      </c>
      <c r="BE369" s="37">
        <f t="shared" si="3680"/>
        <v>0.0000567707083</v>
      </c>
      <c r="BF369" s="37">
        <f t="shared" si="3681"/>
        <v>0.0000239197883</v>
      </c>
      <c r="BG369" s="36"/>
      <c r="BH369" s="37">
        <f t="shared" si="3682"/>
        <v>0.9985835135</v>
      </c>
      <c r="BI369" s="37">
        <f t="shared" si="3683"/>
        <v>0.9971690334</v>
      </c>
      <c r="BJ369" s="37">
        <f t="shared" si="3684"/>
        <v>0.000002006434007</v>
      </c>
      <c r="BK369" s="37">
        <f t="shared" si="3685"/>
        <v>0.0002188497431</v>
      </c>
      <c r="BL369" s="36"/>
      <c r="BM369" s="37">
        <f t="shared" si="3686"/>
        <v>0.9870212997</v>
      </c>
      <c r="BN369" s="37">
        <f t="shared" si="3687"/>
        <v>0.974211046</v>
      </c>
      <c r="BO369" s="37">
        <f t="shared" si="3688"/>
        <v>0.0001684466618</v>
      </c>
      <c r="BP369" s="37">
        <f t="shared" si="3689"/>
        <v>0.00002847260429</v>
      </c>
      <c r="BQ369" s="4"/>
    </row>
    <row r="370">
      <c r="A370" s="58" t="s">
        <v>323</v>
      </c>
      <c r="B370" s="2"/>
      <c r="C370" s="2"/>
      <c r="D370" s="2"/>
      <c r="E370" s="2"/>
      <c r="F370" s="2"/>
      <c r="G370" s="2"/>
      <c r="H370" s="3"/>
      <c r="I370" s="34" t="s">
        <v>43</v>
      </c>
      <c r="J370" s="34" t="s">
        <v>44</v>
      </c>
      <c r="K370" s="34" t="s">
        <v>45</v>
      </c>
      <c r="L370" s="34" t="s">
        <v>46</v>
      </c>
      <c r="M370" s="34" t="s">
        <v>47</v>
      </c>
      <c r="N370" s="34" t="s">
        <v>48</v>
      </c>
      <c r="O370" s="34" t="s">
        <v>49</v>
      </c>
      <c r="P370" s="34" t="s">
        <v>50</v>
      </c>
      <c r="Q370" s="34" t="s">
        <v>51</v>
      </c>
      <c r="R370" s="34" t="s">
        <v>52</v>
      </c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</row>
    <row r="371">
      <c r="A371" s="28">
        <v>1.0</v>
      </c>
      <c r="B371" s="52" t="s">
        <v>324</v>
      </c>
      <c r="C371" s="59" t="s">
        <v>325</v>
      </c>
      <c r="D371" s="48">
        <v>30063.7</v>
      </c>
      <c r="E371" s="29"/>
      <c r="F371" s="29"/>
      <c r="G371" s="29"/>
      <c r="H371" s="41" t="s">
        <v>326</v>
      </c>
      <c r="I371" s="27">
        <v>29879.722462</v>
      </c>
      <c r="J371" s="27">
        <v>30450.895768</v>
      </c>
      <c r="K371" s="27">
        <v>29877.515557</v>
      </c>
      <c r="L371" s="27">
        <v>30448.73868</v>
      </c>
      <c r="M371" s="27">
        <v>29932.533986</v>
      </c>
      <c r="N371" s="27">
        <v>30421.724123</v>
      </c>
      <c r="O371" s="27">
        <v>29931.772515</v>
      </c>
      <c r="P371" s="27">
        <v>30420.922171</v>
      </c>
      <c r="Q371" s="27">
        <v>30482.167624</v>
      </c>
      <c r="R371" s="27">
        <v>30306.752316</v>
      </c>
      <c r="S371" s="4"/>
      <c r="T371" s="37">
        <f t="shared" ref="T371:T373" si="3690">I371/$D371</f>
        <v>0.9938804093</v>
      </c>
      <c r="U371" s="37">
        <f t="shared" ref="U371:U373" si="3691">T371^2</f>
        <v>0.9877982681</v>
      </c>
      <c r="V371" s="37">
        <f t="shared" ref="V371:V373" si="3692">(T371-1)^2</f>
        <v>0.00003744938996</v>
      </c>
      <c r="W371" s="37">
        <f t="shared" ref="W371:W373" si="3693">(T371*T$3-1)^2</f>
        <v>0.000001840594901</v>
      </c>
      <c r="X371" s="36"/>
      <c r="Y371" s="37">
        <f t="shared" ref="Y371:Y373" si="3694">J371/$D371</f>
        <v>1.012879179</v>
      </c>
      <c r="Z371" s="37">
        <f t="shared" ref="Z371:Z373" si="3695">Y371^2</f>
        <v>1.025924231</v>
      </c>
      <c r="AA371" s="37">
        <f t="shared" ref="AA371:AA373" si="3696">(Y371-1)^2</f>
        <v>0.0001658732468</v>
      </c>
      <c r="AB371" s="37">
        <f t="shared" ref="AB371:AB373" si="3697">(Y371*Y$3-1)^2</f>
        <v>0.0001734122145</v>
      </c>
      <c r="AC371" s="36"/>
      <c r="AD371" s="37">
        <f t="shared" ref="AD371:AD373" si="3698">K371/$D371</f>
        <v>0.9938070017</v>
      </c>
      <c r="AE371" s="37">
        <f t="shared" ref="AE371:AE373" si="3699">AD371^2</f>
        <v>0.9876523566</v>
      </c>
      <c r="AF371" s="37">
        <f t="shared" ref="AF371:AF373" si="3700">(AD371-1)^2</f>
        <v>0.00003835322795</v>
      </c>
      <c r="AG371" s="37">
        <f t="shared" ref="AG371:AG373" si="3701">(AD371*AD$3-1)^2</f>
        <v>0.000001841656078</v>
      </c>
      <c r="AH371" s="36"/>
      <c r="AI371" s="37">
        <f t="shared" ref="AI371:AI373" si="3702">L371/$D371</f>
        <v>1.012807428</v>
      </c>
      <c r="AJ371" s="37">
        <f t="shared" ref="AJ371:AJ373" si="3703">AI371^2</f>
        <v>1.025778887</v>
      </c>
      <c r="AK371" s="37">
        <f t="shared" ref="AK371:AK373" si="3704">(AI371-1)^2</f>
        <v>0.0001640302178</v>
      </c>
      <c r="AL371" s="37">
        <f t="shared" ref="AL371:AL373" si="3705">(AI371*AI$3-1)^2</f>
        <v>0.0001732892613</v>
      </c>
      <c r="AM371" s="36"/>
      <c r="AN371" s="37">
        <f t="shared" ref="AN371:AN373" si="3706">M371/$D371</f>
        <v>0.9956370635</v>
      </c>
      <c r="AO371" s="37">
        <f t="shared" ref="AO371:AO373" si="3707">AN371^2</f>
        <v>0.9912931622</v>
      </c>
      <c r="AP371" s="37">
        <f t="shared" ref="AP371:AP373" si="3708">(AN371-1)^2</f>
        <v>0.00001903521489</v>
      </c>
      <c r="AQ371" s="37">
        <f t="shared" ref="AQ371:AQ373" si="3709">(AN371*AN$3-1)^2</f>
        <v>0.00009260065639</v>
      </c>
      <c r="AR371" s="36"/>
      <c r="AS371" s="37">
        <f t="shared" ref="AS371:AS373" si="3710">N371/$D371</f>
        <v>1.011908851</v>
      </c>
      <c r="AT371" s="37">
        <f t="shared" ref="AT371:AT373" si="3711">AS371^2</f>
        <v>1.023959523</v>
      </c>
      <c r="AU371" s="37">
        <f t="shared" ref="AU371:AU373" si="3712">(AS371-1)^2</f>
        <v>0.0001418207315</v>
      </c>
      <c r="AV371" s="37">
        <f t="shared" ref="AV371:AV373" si="3713">(AS371*AS$3-1)^2</f>
        <v>0.0000003006474885</v>
      </c>
      <c r="AW371" s="36"/>
      <c r="AX371" s="37">
        <f t="shared" ref="AX371:AX373" si="3714">O371/$D371</f>
        <v>0.9956117349</v>
      </c>
      <c r="AY371" s="37">
        <f t="shared" ref="AY371:AY373" si="3715">AX371^2</f>
        <v>0.9912427267</v>
      </c>
      <c r="AZ371" s="37">
        <f t="shared" ref="AZ371:AZ373" si="3716">(AX371-1)^2</f>
        <v>0.00001925687045</v>
      </c>
      <c r="BA371" s="37">
        <f t="shared" ref="BA371:BA373" si="3717">(AX371*AX$3-1)^2</f>
        <v>0.00009347331848</v>
      </c>
      <c r="BB371" s="36"/>
      <c r="BC371" s="37">
        <f t="shared" ref="BC371:BC373" si="3718">P371/$D371</f>
        <v>1.011882176</v>
      </c>
      <c r="BD371" s="37">
        <f t="shared" ref="BD371:BD373" si="3719">BC371^2</f>
        <v>1.023905538</v>
      </c>
      <c r="BE371" s="37">
        <f t="shared" ref="BE371:BE373" si="3720">(BC371-1)^2</f>
        <v>0.0001411861036</v>
      </c>
      <c r="BF371" s="37">
        <f t="shared" ref="BF371:BF373" si="3721">(BC371*BC$3-1)^2</f>
        <v>0.0000003562420488</v>
      </c>
      <c r="BG371" s="36"/>
      <c r="BH371" s="37">
        <f t="shared" ref="BH371:BH373" si="3722">Q371/$D371</f>
        <v>1.013919365</v>
      </c>
      <c r="BI371" s="37">
        <f t="shared" ref="BI371:BI373" si="3723">BH371^2</f>
        <v>1.028032479</v>
      </c>
      <c r="BJ371" s="37">
        <f t="shared" ref="BJ371:BJ373" si="3724">(BH371-1)^2</f>
        <v>0.0001937487317</v>
      </c>
      <c r="BK371" s="37">
        <f t="shared" ref="BK371:BK373" si="3725">(BH371*BH$3-1)^2</f>
        <v>0.0000001134617611</v>
      </c>
      <c r="BL371" s="36"/>
      <c r="BM371" s="37">
        <f t="shared" ref="BM371:BM373" si="3726">R371/$D371</f>
        <v>1.008084578</v>
      </c>
      <c r="BN371" s="37">
        <f t="shared" ref="BN371:BN373" si="3727">BM371^2</f>
        <v>1.016234516</v>
      </c>
      <c r="BO371" s="37">
        <f t="shared" ref="BO371:BO373" si="3728">(BM371-1)^2</f>
        <v>0.00006536039519</v>
      </c>
      <c r="BP371" s="37">
        <f t="shared" ref="BP371:BP373" si="3729">(BM371*BM$3-1)^2</f>
        <v>0.000252504906</v>
      </c>
      <c r="BQ371" s="4"/>
    </row>
    <row r="372">
      <c r="A372" s="33">
        <v>91.0</v>
      </c>
      <c r="B372" s="36"/>
      <c r="C372" s="36"/>
      <c r="D372" s="48">
        <v>21825.6</v>
      </c>
      <c r="E372" s="29"/>
      <c r="F372" s="29"/>
      <c r="G372" s="29"/>
      <c r="H372" s="4"/>
      <c r="I372" s="27">
        <v>21826.156866</v>
      </c>
      <c r="J372" s="27">
        <v>21951.820947</v>
      </c>
      <c r="K372" s="27">
        <v>21821.076936</v>
      </c>
      <c r="L372" s="27">
        <v>21946.869984</v>
      </c>
      <c r="M372" s="27">
        <v>22062.34097</v>
      </c>
      <c r="N372" s="27">
        <v>22160.885076</v>
      </c>
      <c r="O372" s="27">
        <v>22060.665705</v>
      </c>
      <c r="P372" s="27">
        <v>22159.255249</v>
      </c>
      <c r="Q372" s="27">
        <v>22303.814309</v>
      </c>
      <c r="R372" s="27">
        <v>21991.064546</v>
      </c>
      <c r="S372" s="4"/>
      <c r="T372" s="37">
        <f t="shared" si="3690"/>
        <v>1.000025514</v>
      </c>
      <c r="U372" s="37">
        <f t="shared" si="3691"/>
        <v>1.000051029</v>
      </c>
      <c r="V372" s="37">
        <f t="shared" si="3692"/>
        <v>0.0000000006509820621</v>
      </c>
      <c r="W372" s="37">
        <f t="shared" si="3693"/>
        <v>0.00005697254045</v>
      </c>
      <c r="X372" s="36"/>
      <c r="Y372" s="37">
        <f t="shared" si="3694"/>
        <v>1.00578316</v>
      </c>
      <c r="Z372" s="37">
        <f t="shared" si="3695"/>
        <v>1.011599766</v>
      </c>
      <c r="AA372" s="37">
        <f t="shared" si="3696"/>
        <v>0.00003344494494</v>
      </c>
      <c r="AB372" s="37">
        <f t="shared" si="3697"/>
        <v>0.00003685171254</v>
      </c>
      <c r="AC372" s="36"/>
      <c r="AD372" s="37">
        <f t="shared" si="3698"/>
        <v>0.9997927634</v>
      </c>
      <c r="AE372" s="37">
        <f t="shared" si="3699"/>
        <v>0.9995855697</v>
      </c>
      <c r="AF372" s="37">
        <f t="shared" si="3700"/>
        <v>0.00000004294702477</v>
      </c>
      <c r="AG372" s="37">
        <f t="shared" si="3701"/>
        <v>0.00005458716203</v>
      </c>
      <c r="AH372" s="36"/>
      <c r="AI372" s="37">
        <f t="shared" si="3702"/>
        <v>1.005556318</v>
      </c>
      <c r="AJ372" s="37">
        <f t="shared" si="3703"/>
        <v>1.01114351</v>
      </c>
      <c r="AK372" s="37">
        <f t="shared" si="3704"/>
        <v>0.00003087267474</v>
      </c>
      <c r="AL372" s="37">
        <f t="shared" si="3705"/>
        <v>0.00003493135926</v>
      </c>
      <c r="AM372" s="36"/>
      <c r="AN372" s="37">
        <f t="shared" si="3706"/>
        <v>1.01084694</v>
      </c>
      <c r="AO372" s="37">
        <f t="shared" si="3707"/>
        <v>1.021811536</v>
      </c>
      <c r="AP372" s="37">
        <f t="shared" si="3708"/>
        <v>0.0001176561037</v>
      </c>
      <c r="AQ372" s="37">
        <f t="shared" si="3709"/>
        <v>0.00003032262719</v>
      </c>
      <c r="AR372" s="36"/>
      <c r="AS372" s="37">
        <f t="shared" si="3710"/>
        <v>1.01536201</v>
      </c>
      <c r="AT372" s="37">
        <f t="shared" si="3711"/>
        <v>1.03096001</v>
      </c>
      <c r="AU372" s="37">
        <f t="shared" si="3712"/>
        <v>0.0002359913379</v>
      </c>
      <c r="AV372" s="37">
        <f t="shared" si="3713"/>
        <v>0.00000819296146</v>
      </c>
      <c r="AW372" s="36"/>
      <c r="AX372" s="37">
        <f t="shared" si="3714"/>
        <v>1.010770183</v>
      </c>
      <c r="AY372" s="37">
        <f t="shared" si="3715"/>
        <v>1.021656363</v>
      </c>
      <c r="AZ372" s="37">
        <f t="shared" si="3716"/>
        <v>0.0001159968408</v>
      </c>
      <c r="BA372" s="37">
        <f t="shared" si="3717"/>
        <v>0.00002926702041</v>
      </c>
      <c r="BB372" s="36"/>
      <c r="BC372" s="37">
        <f t="shared" si="3718"/>
        <v>1.015287335</v>
      </c>
      <c r="BD372" s="37">
        <f t="shared" si="3719"/>
        <v>1.030808372</v>
      </c>
      <c r="BE372" s="37">
        <f t="shared" si="3720"/>
        <v>0.0002337025977</v>
      </c>
      <c r="BF372" s="37">
        <f t="shared" si="3721"/>
        <v>0.000007652440019</v>
      </c>
      <c r="BG372" s="36"/>
      <c r="BH372" s="37">
        <f t="shared" si="3722"/>
        <v>1.021910706</v>
      </c>
      <c r="BI372" s="37">
        <f t="shared" si="3723"/>
        <v>1.044301491</v>
      </c>
      <c r="BJ372" s="37">
        <f t="shared" si="3724"/>
        <v>0.0004800790457</v>
      </c>
      <c r="BK372" s="37">
        <f t="shared" si="3725"/>
        <v>0.00006758696558</v>
      </c>
      <c r="BL372" s="36"/>
      <c r="BM372" s="37">
        <f t="shared" si="3726"/>
        <v>1.007581214</v>
      </c>
      <c r="BN372" s="37">
        <f t="shared" si="3727"/>
        <v>1.015219903</v>
      </c>
      <c r="BO372" s="37">
        <f t="shared" si="3728"/>
        <v>0.00005747480691</v>
      </c>
      <c r="BP372" s="37">
        <f t="shared" si="3729"/>
        <v>0.0002366410505</v>
      </c>
      <c r="BQ372" s="4"/>
    </row>
    <row r="373">
      <c r="B373" s="36"/>
      <c r="C373" s="36"/>
      <c r="D373" s="48">
        <v>13795.7</v>
      </c>
      <c r="E373" s="29"/>
      <c r="F373" s="29"/>
      <c r="G373" s="29"/>
      <c r="H373" s="4"/>
      <c r="I373" s="27">
        <v>13785.757869</v>
      </c>
      <c r="J373" s="27">
        <v>13934.576084</v>
      </c>
      <c r="K373" s="27">
        <v>13783.074616</v>
      </c>
      <c r="L373" s="27">
        <v>13931.958778</v>
      </c>
      <c r="M373" s="27">
        <v>13888.681825</v>
      </c>
      <c r="N373" s="27">
        <v>14014.702277</v>
      </c>
      <c r="O373" s="27">
        <v>13887.763225</v>
      </c>
      <c r="P373" s="27">
        <v>14013.798012</v>
      </c>
      <c r="Q373" s="27">
        <v>14076.532656</v>
      </c>
      <c r="R373" s="27">
        <v>13929.840675</v>
      </c>
      <c r="S373" s="4"/>
      <c r="T373" s="37">
        <f t="shared" si="3690"/>
        <v>0.9992793312</v>
      </c>
      <c r="U373" s="37">
        <f t="shared" si="3691"/>
        <v>0.9985591817</v>
      </c>
      <c r="V373" s="37">
        <f t="shared" si="3692"/>
        <v>0.0000005193635648</v>
      </c>
      <c r="W373" s="37">
        <f t="shared" si="3693"/>
        <v>0.00004618859895</v>
      </c>
      <c r="X373" s="36"/>
      <c r="Y373" s="37">
        <f t="shared" si="3694"/>
        <v>1.010066621</v>
      </c>
      <c r="Z373" s="37">
        <f t="shared" si="3695"/>
        <v>1.020234579</v>
      </c>
      <c r="AA373" s="37">
        <f t="shared" si="3696"/>
        <v>0.0001013368593</v>
      </c>
      <c r="AB373" s="37">
        <f t="shared" si="3697"/>
        <v>0.0001072311138</v>
      </c>
      <c r="AC373" s="36"/>
      <c r="AD373" s="37">
        <f t="shared" si="3698"/>
        <v>0.9990848319</v>
      </c>
      <c r="AE373" s="37">
        <f t="shared" si="3699"/>
        <v>0.9981705014</v>
      </c>
      <c r="AF373" s="37">
        <f t="shared" si="3700"/>
        <v>0.0000008375325773</v>
      </c>
      <c r="AG373" s="37">
        <f t="shared" si="3701"/>
        <v>0.00004455566327</v>
      </c>
      <c r="AH373" s="36"/>
      <c r="AI373" s="37">
        <f t="shared" si="3702"/>
        <v>1.009876902</v>
      </c>
      <c r="AJ373" s="37">
        <f t="shared" si="3703"/>
        <v>1.019851357</v>
      </c>
      <c r="AK373" s="37">
        <f t="shared" si="3704"/>
        <v>0.00009755319466</v>
      </c>
      <c r="AL373" s="37">
        <f t="shared" si="3705"/>
        <v>0.0001047016048</v>
      </c>
      <c r="AM373" s="36"/>
      <c r="AN373" s="37">
        <f t="shared" si="3706"/>
        <v>1.006739914</v>
      </c>
      <c r="AO373" s="37">
        <f t="shared" si="3707"/>
        <v>1.013525253</v>
      </c>
      <c r="AP373" s="37">
        <f t="shared" si="3708"/>
        <v>0.00004542643431</v>
      </c>
      <c r="AQ373" s="37">
        <f t="shared" si="3709"/>
        <v>0.000002020007774</v>
      </c>
      <c r="AR373" s="36"/>
      <c r="AS373" s="37">
        <f t="shared" si="3710"/>
        <v>1.015874677</v>
      </c>
      <c r="AT373" s="37">
        <f t="shared" si="3711"/>
        <v>1.032001359</v>
      </c>
      <c r="AU373" s="37">
        <f t="shared" si="3712"/>
        <v>0.0002520053595</v>
      </c>
      <c r="AV373" s="37">
        <f t="shared" si="3713"/>
        <v>0.00001134807808</v>
      </c>
      <c r="AW373" s="36"/>
      <c r="AX373" s="37">
        <f t="shared" si="3714"/>
        <v>1.006673328</v>
      </c>
      <c r="AY373" s="37">
        <f t="shared" si="3715"/>
        <v>1.013391188</v>
      </c>
      <c r="AZ373" s="37">
        <f t="shared" si="3716"/>
        <v>0.0000445333007</v>
      </c>
      <c r="BA373" s="37">
        <f t="shared" si="3717"/>
        <v>0.000001781613989</v>
      </c>
      <c r="BB373" s="36"/>
      <c r="BC373" s="37">
        <f t="shared" si="3718"/>
        <v>1.01580913</v>
      </c>
      <c r="BD373" s="37">
        <f t="shared" si="3719"/>
        <v>1.031868188</v>
      </c>
      <c r="BE373" s="37">
        <f t="shared" si="3720"/>
        <v>0.0002499285851</v>
      </c>
      <c r="BF373" s="37">
        <f t="shared" si="3721"/>
        <v>0.00001076932259</v>
      </c>
      <c r="BG373" s="36"/>
      <c r="BH373" s="37">
        <f t="shared" si="3722"/>
        <v>1.020356535</v>
      </c>
      <c r="BI373" s="37">
        <f t="shared" si="3723"/>
        <v>1.041127459</v>
      </c>
      <c r="BJ373" s="37">
        <f t="shared" si="3724"/>
        <v>0.0004143885352</v>
      </c>
      <c r="BK373" s="37">
        <f t="shared" si="3725"/>
        <v>0.00004472637769</v>
      </c>
      <c r="BL373" s="36"/>
      <c r="BM373" s="37">
        <f t="shared" si="3726"/>
        <v>1.009723369</v>
      </c>
      <c r="BN373" s="37">
        <f t="shared" si="3727"/>
        <v>1.019541281</v>
      </c>
      <c r="BO373" s="37">
        <f t="shared" si="3728"/>
        <v>0.00009454389525</v>
      </c>
      <c r="BP373" s="37">
        <f t="shared" si="3729"/>
        <v>0.0003077176725</v>
      </c>
      <c r="BQ373" s="4"/>
    </row>
    <row r="374">
      <c r="A374" s="60"/>
      <c r="B374" s="61"/>
      <c r="C374" s="61"/>
      <c r="D374" s="39"/>
      <c r="E374" s="4"/>
      <c r="F374" s="4"/>
      <c r="G374" s="4"/>
      <c r="H374" s="62"/>
      <c r="I374" s="34" t="s">
        <v>43</v>
      </c>
      <c r="J374" s="34" t="s">
        <v>44</v>
      </c>
      <c r="K374" s="34" t="s">
        <v>45</v>
      </c>
      <c r="L374" s="34" t="s">
        <v>46</v>
      </c>
      <c r="M374" s="34" t="s">
        <v>47</v>
      </c>
      <c r="N374" s="34" t="s">
        <v>48</v>
      </c>
      <c r="O374" s="34" t="s">
        <v>49</v>
      </c>
      <c r="P374" s="34" t="s">
        <v>50</v>
      </c>
      <c r="Q374" s="34" t="s">
        <v>51</v>
      </c>
      <c r="R374" s="34" t="s">
        <v>52</v>
      </c>
      <c r="S374" s="4"/>
      <c r="T374" s="37"/>
      <c r="U374" s="37"/>
      <c r="V374" s="37"/>
      <c r="W374" s="37"/>
      <c r="X374" s="36"/>
      <c r="Y374" s="37"/>
      <c r="Z374" s="37"/>
      <c r="AA374" s="37"/>
      <c r="AB374" s="37"/>
      <c r="AC374" s="36"/>
      <c r="AD374" s="37"/>
      <c r="AE374" s="37"/>
      <c r="AF374" s="37"/>
      <c r="AG374" s="37"/>
      <c r="AH374" s="36"/>
      <c r="AI374" s="37"/>
      <c r="AJ374" s="37"/>
      <c r="AK374" s="37"/>
      <c r="AL374" s="37"/>
      <c r="AM374" s="36"/>
      <c r="AN374" s="37"/>
      <c r="AO374" s="37"/>
      <c r="AP374" s="37"/>
      <c r="AQ374" s="37"/>
      <c r="AR374" s="36"/>
      <c r="AS374" s="37"/>
      <c r="AT374" s="37"/>
      <c r="AU374" s="37"/>
      <c r="AV374" s="37"/>
      <c r="AW374" s="36"/>
      <c r="AX374" s="37"/>
      <c r="AY374" s="37"/>
      <c r="AZ374" s="37"/>
      <c r="BA374" s="37"/>
      <c r="BB374" s="36"/>
      <c r="BC374" s="37"/>
      <c r="BD374" s="37"/>
      <c r="BE374" s="37"/>
      <c r="BF374" s="37"/>
      <c r="BG374" s="36"/>
      <c r="BH374" s="37"/>
      <c r="BI374" s="37"/>
      <c r="BJ374" s="37"/>
      <c r="BK374" s="37"/>
      <c r="BL374" s="36"/>
      <c r="BM374" s="37"/>
      <c r="BN374" s="37"/>
      <c r="BO374" s="37"/>
      <c r="BP374" s="37"/>
      <c r="BQ374" s="4"/>
    </row>
    <row r="375">
      <c r="A375" s="63">
        <v>5.0</v>
      </c>
      <c r="B375" s="48" t="s">
        <v>327</v>
      </c>
      <c r="C375" s="48" t="s">
        <v>328</v>
      </c>
      <c r="D375" s="24">
        <v>20882.77323</v>
      </c>
      <c r="E375" s="24">
        <v>5.3E-4</v>
      </c>
      <c r="F375" s="10"/>
      <c r="G375" s="10"/>
      <c r="H375" s="64" t="s">
        <v>329</v>
      </c>
      <c r="I375" s="27">
        <v>21004.417819</v>
      </c>
      <c r="J375" s="27">
        <v>21215.994037</v>
      </c>
      <c r="K375" s="27">
        <v>20991.858226</v>
      </c>
      <c r="L375" s="27">
        <v>21199.902694</v>
      </c>
      <c r="M375" s="27">
        <v>21211.866968</v>
      </c>
      <c r="N375" s="27">
        <v>21315.178903</v>
      </c>
      <c r="O375" s="27">
        <v>21200.349224</v>
      </c>
      <c r="P375" s="27">
        <v>21302.060356</v>
      </c>
      <c r="Q375" s="27">
        <v>21195.59498</v>
      </c>
      <c r="R375" s="27">
        <v>21014.906815</v>
      </c>
      <c r="S375" s="4"/>
      <c r="T375" s="37">
        <f t="shared" ref="T375:T377" si="3730">I375/$D375</f>
        <v>1.005825117</v>
      </c>
      <c r="U375" s="37">
        <f t="shared" ref="U375:U377" si="3731">T375^2</f>
        <v>1.011684165</v>
      </c>
      <c r="V375" s="37">
        <f t="shared" ref="V375:V377" si="3732">(T375-1)^2</f>
        <v>0.00003393198341</v>
      </c>
      <c r="W375" s="37">
        <f t="shared" ref="W375:W377" si="3733">(T375*T$3-1)^2</f>
        <v>0.0001793254243</v>
      </c>
      <c r="X375" s="36"/>
      <c r="Y375" s="37">
        <f t="shared" ref="Y375:Y377" si="3734">J375/$D375</f>
        <v>1.015956732</v>
      </c>
      <c r="Z375" s="37">
        <f t="shared" ref="Z375:Z377" si="3735">Y375^2</f>
        <v>1.03216808</v>
      </c>
      <c r="AA375" s="37">
        <f t="shared" ref="AA375:AA377" si="3736">(Y375-1)^2</f>
        <v>0.0002546172826</v>
      </c>
      <c r="AB375" s="37">
        <f t="shared" ref="AB375:AB377" si="3737">(Y375*Y$3-1)^2</f>
        <v>0.000263966287</v>
      </c>
      <c r="AC375" s="36"/>
      <c r="AD375" s="37">
        <f t="shared" ref="AD375:AD377" si="3738">K375/$D375</f>
        <v>1.005223683</v>
      </c>
      <c r="AE375" s="37">
        <f t="shared" ref="AE375:AE377" si="3739">AD375^2</f>
        <v>1.010474654</v>
      </c>
      <c r="AF375" s="37">
        <f t="shared" ref="AF375:AF377" si="3740">(AD375-1)^2</f>
        <v>0.00002728686833</v>
      </c>
      <c r="AG375" s="37">
        <f t="shared" ref="AG375:AG377" si="3741">(AD375*AD$3-1)^2</f>
        <v>0.0001653922531</v>
      </c>
      <c r="AH375" s="36"/>
      <c r="AI375" s="37">
        <f t="shared" ref="AI375:AI377" si="3742">L375/$D375</f>
        <v>1.015186176</v>
      </c>
      <c r="AJ375" s="37">
        <f t="shared" ref="AJ375:AJ377" si="3743">AI375^2</f>
        <v>1.030602971</v>
      </c>
      <c r="AK375" s="37">
        <f t="shared" ref="AK375:AK377" si="3744">(AI375-1)^2</f>
        <v>0.0002306199333</v>
      </c>
      <c r="AL375" s="37">
        <f t="shared" ref="AL375:AL377" si="3745">(AI375*AI$3-1)^2</f>
        <v>0.0002416010991</v>
      </c>
      <c r="AM375" s="36"/>
      <c r="AN375" s="37">
        <f t="shared" ref="AN375:AN377" si="3746">M375/$D375</f>
        <v>1.015759101</v>
      </c>
      <c r="AO375" s="37">
        <f t="shared" ref="AO375:AO377" si="3747">AN375^2</f>
        <v>1.031766552</v>
      </c>
      <c r="AP375" s="37">
        <f t="shared" ref="AP375:AP377" si="3748">(AN375-1)^2</f>
        <v>0.0002483492726</v>
      </c>
      <c r="AQ375" s="37">
        <f t="shared" ref="AQ375:AQ377" si="3749">(AN375*AN$3-1)^2</f>
        <v>0.0001080104751</v>
      </c>
      <c r="AR375" s="36"/>
      <c r="AS375" s="37">
        <f t="shared" ref="AS375:AS377" si="3750">N375/$D375</f>
        <v>1.020706334</v>
      </c>
      <c r="AT375" s="37">
        <f t="shared" ref="AT375:AT377" si="3751">AS375^2</f>
        <v>1.04184142</v>
      </c>
      <c r="AU375" s="37">
        <f t="shared" ref="AU375:AU377" si="3752">(AS375-1)^2</f>
        <v>0.0004287522591</v>
      </c>
      <c r="AV375" s="37">
        <f t="shared" ref="AV375:AV377" si="3753">(AS375*AS$3-1)^2</f>
        <v>0.00006627372478</v>
      </c>
      <c r="AW375" s="36"/>
      <c r="AX375" s="37">
        <f t="shared" ref="AX375:AX377" si="3754">O375/$D375</f>
        <v>1.015207558</v>
      </c>
      <c r="AY375" s="37">
        <f t="shared" ref="AY375:AY377" si="3755">AX375^2</f>
        <v>1.030646387</v>
      </c>
      <c r="AZ375" s="37">
        <f t="shared" ref="AZ375:AZ377" si="3756">(AX375-1)^2</f>
        <v>0.0002312698333</v>
      </c>
      <c r="BA375" s="37">
        <f t="shared" ref="BA375:BA377" si="3757">(AX375*AX$3-1)^2</f>
        <v>0.00009650593746</v>
      </c>
      <c r="BB375" s="36"/>
      <c r="BC375" s="37">
        <f t="shared" ref="BC375:BC377" si="3758">P375/$D375</f>
        <v>1.020078134</v>
      </c>
      <c r="BD375" s="37">
        <f t="shared" ref="BD375:BD377" si="3759">BC375^2</f>
        <v>1.0405594</v>
      </c>
      <c r="BE375" s="37">
        <f t="shared" ref="BE375:BE377" si="3760">(BC375-1)^2</f>
        <v>0.000403131478</v>
      </c>
      <c r="BF375" s="37">
        <f t="shared" ref="BF375:BF377" si="3761">(BC375*BC$3-1)^2</f>
        <v>0.00005622032847</v>
      </c>
      <c r="BG375" s="36"/>
      <c r="BH375" s="37">
        <f t="shared" ref="BH375:BH377" si="3762">Q375/$D375</f>
        <v>1.014979895</v>
      </c>
      <c r="BI375" s="37">
        <f t="shared" ref="BI375:BI377" si="3763">BH375^2</f>
        <v>1.030184187</v>
      </c>
      <c r="BJ375" s="37">
        <f t="shared" ref="BJ375:BJ377" si="3764">(BH375-1)^2</f>
        <v>0.0002243972538</v>
      </c>
      <c r="BK375" s="37">
        <f t="shared" ref="BK375:BK377" si="3765">(BH375*BH$3-1)^2</f>
        <v>0.000001913141473</v>
      </c>
      <c r="BL375" s="36"/>
      <c r="BM375" s="37">
        <f t="shared" ref="BM375:BM377" si="3766">R375/$D375</f>
        <v>1.006327396</v>
      </c>
      <c r="BN375" s="37">
        <f t="shared" ref="BN375:BN377" si="3767">BM375^2</f>
        <v>1.012694829</v>
      </c>
      <c r="BO375" s="37">
        <f t="shared" ref="BO375:BO377" si="3768">(BM375-1)^2</f>
        <v>0.00004003594571</v>
      </c>
      <c r="BP375" s="37">
        <f t="shared" ref="BP375:BP377" si="3769">(BM375*BM$3-1)^2</f>
        <v>0.0001993635428</v>
      </c>
      <c r="BQ375" s="4"/>
    </row>
    <row r="376">
      <c r="A376" s="33">
        <v>92.0</v>
      </c>
      <c r="B376" s="4"/>
      <c r="C376" s="4"/>
      <c r="D376" s="24">
        <v>2942.304967</v>
      </c>
      <c r="E376" s="24">
        <v>7.5E-5</v>
      </c>
      <c r="F376" s="10"/>
      <c r="G376" s="10"/>
      <c r="H376" s="4"/>
      <c r="I376" s="27">
        <v>2906.159211</v>
      </c>
      <c r="J376" s="27">
        <v>2940.859565</v>
      </c>
      <c r="K376" s="27">
        <v>2906.198191</v>
      </c>
      <c r="L376" s="27">
        <v>2941.101215</v>
      </c>
      <c r="M376" s="27">
        <v>2920.78751</v>
      </c>
      <c r="N376" s="27">
        <v>2955.179919</v>
      </c>
      <c r="O376" s="27">
        <v>2921.317847</v>
      </c>
      <c r="P376" s="27">
        <v>2955.813703</v>
      </c>
      <c r="Q376" s="27">
        <v>2971.954596</v>
      </c>
      <c r="R376" s="27">
        <v>2950.34388</v>
      </c>
      <c r="S376" s="4"/>
      <c r="T376" s="37">
        <f t="shared" si="3730"/>
        <v>0.9877151565</v>
      </c>
      <c r="U376" s="37">
        <f t="shared" si="3731"/>
        <v>0.9755812304</v>
      </c>
      <c r="V376" s="37">
        <f t="shared" si="3732"/>
        <v>0.0001509173794</v>
      </c>
      <c r="W376" s="37">
        <f t="shared" si="3733"/>
        <v>0.00002357048601</v>
      </c>
      <c r="X376" s="36"/>
      <c r="Y376" s="37">
        <f t="shared" si="3734"/>
        <v>0.9995087518</v>
      </c>
      <c r="Z376" s="37">
        <f t="shared" si="3735"/>
        <v>0.9990177449</v>
      </c>
      <c r="AA376" s="37">
        <f t="shared" si="3736"/>
        <v>0.0000002413247877</v>
      </c>
      <c r="AB376" s="37">
        <f t="shared" si="3737"/>
        <v>0.00000004228798181</v>
      </c>
      <c r="AC376" s="36"/>
      <c r="AD376" s="37">
        <f t="shared" si="3738"/>
        <v>0.9877284046</v>
      </c>
      <c r="AE376" s="37">
        <f t="shared" si="3739"/>
        <v>0.9756074013</v>
      </c>
      <c r="AF376" s="37">
        <f t="shared" si="3740"/>
        <v>0.0001505920528</v>
      </c>
      <c r="AG376" s="37">
        <f t="shared" si="3741"/>
        <v>0.00002273096922</v>
      </c>
      <c r="AH376" s="36"/>
      <c r="AI376" s="37">
        <f t="shared" si="3742"/>
        <v>0.9995908813</v>
      </c>
      <c r="AJ376" s="37">
        <f t="shared" si="3743"/>
        <v>0.99918193</v>
      </c>
      <c r="AK376" s="37">
        <f t="shared" si="3744"/>
        <v>0.0000001673781154</v>
      </c>
      <c r="AL376" s="37">
        <f t="shared" si="3745"/>
        <v>0.000000003278852494</v>
      </c>
      <c r="AM376" s="36"/>
      <c r="AN376" s="37">
        <f t="shared" si="3746"/>
        <v>0.9926868706</v>
      </c>
      <c r="AO376" s="37">
        <f t="shared" si="3747"/>
        <v>0.985427223</v>
      </c>
      <c r="AP376" s="37">
        <f t="shared" si="3748"/>
        <v>0.00005348186183</v>
      </c>
      <c r="AQ376" s="37">
        <f t="shared" si="3749"/>
        <v>0.0001576915703</v>
      </c>
      <c r="AR376" s="36"/>
      <c r="AS376" s="37">
        <f t="shared" si="3750"/>
        <v>1.004375805</v>
      </c>
      <c r="AT376" s="37">
        <f t="shared" si="3751"/>
        <v>1.008770757</v>
      </c>
      <c r="AU376" s="37">
        <f t="shared" si="3752"/>
        <v>0.00001914766706</v>
      </c>
      <c r="AV376" s="37">
        <f t="shared" si="3753"/>
        <v>0.00006381810602</v>
      </c>
      <c r="AW376" s="36"/>
      <c r="AX376" s="37">
        <f t="shared" si="3754"/>
        <v>0.992867116</v>
      </c>
      <c r="AY376" s="37">
        <f t="shared" si="3755"/>
        <v>0.98578511</v>
      </c>
      <c r="AZ376" s="37">
        <f t="shared" si="3756"/>
        <v>0.00005087803405</v>
      </c>
      <c r="BA376" s="37">
        <f t="shared" si="3757"/>
        <v>0.0001537159527</v>
      </c>
      <c r="BB376" s="36"/>
      <c r="BC376" s="37">
        <f t="shared" si="3758"/>
        <v>1.004591209</v>
      </c>
      <c r="BD376" s="37">
        <f t="shared" si="3759"/>
        <v>1.009203496</v>
      </c>
      <c r="BE376" s="37">
        <f t="shared" si="3760"/>
        <v>0.00002107919682</v>
      </c>
      <c r="BF376" s="37">
        <f t="shared" si="3761"/>
        <v>0.00006080742449</v>
      </c>
      <c r="BG376" s="36"/>
      <c r="BH376" s="37">
        <f t="shared" si="3762"/>
        <v>1.010077007</v>
      </c>
      <c r="BI376" s="37">
        <f t="shared" si="3763"/>
        <v>1.020255561</v>
      </c>
      <c r="BJ376" s="37">
        <f t="shared" si="3764"/>
        <v>0.0001015460786</v>
      </c>
      <c r="BK376" s="37">
        <f t="shared" si="3765"/>
        <v>0.00001193042418</v>
      </c>
      <c r="BL376" s="36"/>
      <c r="BM376" s="37">
        <f t="shared" si="3766"/>
        <v>1.002732182</v>
      </c>
      <c r="BN376" s="37">
        <f t="shared" si="3767"/>
        <v>1.005471829</v>
      </c>
      <c r="BO376" s="37">
        <f t="shared" si="3768"/>
        <v>0.000007464819095</v>
      </c>
      <c r="BP376" s="37">
        <f t="shared" si="3769"/>
        <v>0.0001101778275</v>
      </c>
      <c r="BQ376" s="4"/>
    </row>
    <row r="377">
      <c r="B377" s="4"/>
      <c r="C377" s="4"/>
      <c r="D377" s="24">
        <v>2616.727165</v>
      </c>
      <c r="E377" s="24">
        <v>6.6E-5</v>
      </c>
      <c r="F377" s="10"/>
      <c r="G377" s="10"/>
      <c r="H377" s="4"/>
      <c r="I377" s="27">
        <v>2594.463887</v>
      </c>
      <c r="J377" s="27">
        <v>2624.763832</v>
      </c>
      <c r="K377" s="27">
        <v>2594.29237</v>
      </c>
      <c r="L377" s="27">
        <v>2624.697626</v>
      </c>
      <c r="M377" s="27">
        <v>2609.244162</v>
      </c>
      <c r="N377" s="27">
        <v>2637.795937</v>
      </c>
      <c r="O377" s="27">
        <v>2609.487124</v>
      </c>
      <c r="P377" s="27">
        <v>2638.093218</v>
      </c>
      <c r="Q377" s="27">
        <v>2649.109691</v>
      </c>
      <c r="R377" s="27">
        <v>2629.450162</v>
      </c>
      <c r="S377" s="4"/>
      <c r="T377" s="37">
        <f t="shared" si="3730"/>
        <v>0.9914919376</v>
      </c>
      <c r="U377" s="37">
        <f t="shared" si="3731"/>
        <v>0.9830562623</v>
      </c>
      <c r="V377" s="37">
        <f t="shared" si="3732"/>
        <v>0.00007238712578</v>
      </c>
      <c r="W377" s="37">
        <f t="shared" si="3733"/>
        <v>0.000001101981971</v>
      </c>
      <c r="X377" s="36"/>
      <c r="Y377" s="37">
        <f t="shared" si="3734"/>
        <v>1.003071267</v>
      </c>
      <c r="Z377" s="37">
        <f t="shared" si="3735"/>
        <v>1.006151966</v>
      </c>
      <c r="AA377" s="37">
        <f t="shared" si="3736"/>
        <v>0.000009432679131</v>
      </c>
      <c r="AB377" s="37">
        <f t="shared" si="3737"/>
        <v>0.00001127544174</v>
      </c>
      <c r="AC377" s="36"/>
      <c r="AD377" s="37">
        <f t="shared" si="3738"/>
        <v>0.9914263912</v>
      </c>
      <c r="AE377" s="37">
        <f t="shared" si="3739"/>
        <v>0.9829262892</v>
      </c>
      <c r="AF377" s="37">
        <f t="shared" si="3740"/>
        <v>0.00007350676753</v>
      </c>
      <c r="AG377" s="37">
        <f t="shared" si="3741"/>
        <v>0.000001084972173</v>
      </c>
      <c r="AH377" s="36"/>
      <c r="AI377" s="37">
        <f t="shared" si="3742"/>
        <v>1.003045966</v>
      </c>
      <c r="AJ377" s="37">
        <f t="shared" si="3743"/>
        <v>1.006101209</v>
      </c>
      <c r="AK377" s="37">
        <f t="shared" si="3744"/>
        <v>0.000009277906601</v>
      </c>
      <c r="AL377" s="37">
        <f t="shared" si="3745"/>
        <v>0.00001155346791</v>
      </c>
      <c r="AM377" s="36"/>
      <c r="AN377" s="37">
        <f t="shared" si="3746"/>
        <v>0.9971403197</v>
      </c>
      <c r="AO377" s="37">
        <f t="shared" si="3747"/>
        <v>0.9942888173</v>
      </c>
      <c r="AP377" s="37">
        <f t="shared" si="3748"/>
        <v>0.000008177771147</v>
      </c>
      <c r="AQ377" s="37">
        <f t="shared" si="3749"/>
        <v>0.000066058028</v>
      </c>
      <c r="AR377" s="36"/>
      <c r="AS377" s="37">
        <f t="shared" si="3750"/>
        <v>1.008051574</v>
      </c>
      <c r="AT377" s="37">
        <f t="shared" si="3751"/>
        <v>1.016167976</v>
      </c>
      <c r="AU377" s="37">
        <f t="shared" si="3752"/>
        <v>0.00006482784137</v>
      </c>
      <c r="AV377" s="37">
        <f t="shared" si="3753"/>
        <v>0.00001899308094</v>
      </c>
      <c r="AW377" s="36"/>
      <c r="AX377" s="37">
        <f t="shared" si="3754"/>
        <v>0.9972331693</v>
      </c>
      <c r="AY377" s="37">
        <f t="shared" si="3755"/>
        <v>0.994473994</v>
      </c>
      <c r="AZ377" s="37">
        <f t="shared" si="3756"/>
        <v>0.000007655352009</v>
      </c>
      <c r="BA377" s="37">
        <f t="shared" si="3757"/>
        <v>0.00006488825068</v>
      </c>
      <c r="BB377" s="36"/>
      <c r="BC377" s="37">
        <f t="shared" si="3758"/>
        <v>1.008165182</v>
      </c>
      <c r="BD377" s="37">
        <f t="shared" si="3759"/>
        <v>1.016397034</v>
      </c>
      <c r="BE377" s="37">
        <f t="shared" si="3760"/>
        <v>0.00006667019368</v>
      </c>
      <c r="BF377" s="37">
        <f t="shared" si="3761"/>
        <v>0.0000182159471</v>
      </c>
      <c r="BG377" s="36"/>
      <c r="BH377" s="37">
        <f t="shared" si="3762"/>
        <v>1.012375202</v>
      </c>
      <c r="BI377" s="37">
        <f t="shared" si="3763"/>
        <v>1.024903549</v>
      </c>
      <c r="BJ377" s="37">
        <f t="shared" si="3764"/>
        <v>0.0001531456128</v>
      </c>
      <c r="BK377" s="37">
        <f t="shared" si="3765"/>
        <v>0.000001408107983</v>
      </c>
      <c r="BL377" s="36"/>
      <c r="BM377" s="37">
        <f t="shared" si="3766"/>
        <v>1.004862179</v>
      </c>
      <c r="BN377" s="37">
        <f t="shared" si="3767"/>
        <v>1.009748</v>
      </c>
      <c r="BO377" s="37">
        <f t="shared" si="3768"/>
        <v>0.00002364078883</v>
      </c>
      <c r="BP377" s="37">
        <f t="shared" si="3769"/>
        <v>0.0001598467896</v>
      </c>
      <c r="BQ377" s="4"/>
    </row>
    <row r="378">
      <c r="A378" s="4"/>
      <c r="B378" s="4"/>
      <c r="C378" s="4"/>
      <c r="D378" s="4"/>
      <c r="E378" s="4"/>
      <c r="F378" s="4"/>
      <c r="G378" s="4"/>
      <c r="H378" s="4"/>
      <c r="I378" s="34" t="s">
        <v>43</v>
      </c>
      <c r="J378" s="34" t="s">
        <v>44</v>
      </c>
      <c r="K378" s="34" t="s">
        <v>45</v>
      </c>
      <c r="L378" s="34" t="s">
        <v>46</v>
      </c>
      <c r="M378" s="34" t="s">
        <v>47</v>
      </c>
      <c r="N378" s="34" t="s">
        <v>48</v>
      </c>
      <c r="O378" s="34" t="s">
        <v>49</v>
      </c>
      <c r="P378" s="34" t="s">
        <v>50</v>
      </c>
      <c r="Q378" s="34" t="s">
        <v>51</v>
      </c>
      <c r="R378" s="34" t="s">
        <v>52</v>
      </c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</row>
    <row r="379">
      <c r="A379" s="48">
        <v>7.0</v>
      </c>
      <c r="B379" s="48" t="s">
        <v>330</v>
      </c>
      <c r="C379" s="48" t="s">
        <v>331</v>
      </c>
      <c r="D379" s="48">
        <v>56357.0</v>
      </c>
      <c r="E379" s="48">
        <v>0.2</v>
      </c>
      <c r="F379" s="29"/>
      <c r="G379" s="29"/>
      <c r="H379" s="32" t="s">
        <v>332</v>
      </c>
      <c r="I379" s="27">
        <v>56807.267794</v>
      </c>
      <c r="J379" s="27">
        <v>57340.393828</v>
      </c>
      <c r="K379" s="27">
        <v>56800.085213</v>
      </c>
      <c r="L379" s="27">
        <v>57333.068865</v>
      </c>
      <c r="M379" s="27">
        <v>57053.824325</v>
      </c>
      <c r="N379" s="27">
        <v>57484.114916</v>
      </c>
      <c r="O379" s="27">
        <v>57051.146163</v>
      </c>
      <c r="P379" s="27">
        <v>57481.352057</v>
      </c>
      <c r="Q379" s="27">
        <v>57715.587011</v>
      </c>
      <c r="R379" s="27">
        <v>57042.055599</v>
      </c>
      <c r="S379" s="4"/>
      <c r="T379" s="37">
        <f t="shared" ref="T379:T381" si="3770">I379/$D379</f>
        <v>1.007989563</v>
      </c>
      <c r="U379" s="37">
        <f t="shared" ref="U379:U381" si="3771">T379^2</f>
        <v>1.016042959</v>
      </c>
      <c r="V379" s="37">
        <f t="shared" ref="V379:V381" si="3772">(T379-1)^2</f>
        <v>0.00006383311467</v>
      </c>
      <c r="W379" s="37">
        <f t="shared" ref="W379:W381" si="3773">(T379*T$3-1)^2</f>
        <v>0.0002424863184</v>
      </c>
      <c r="X379" s="36"/>
      <c r="Y379" s="37">
        <f t="shared" ref="Y379:Y381" si="3774">J379/$D379</f>
        <v>1.017449364</v>
      </c>
      <c r="Z379" s="37">
        <f t="shared" ref="Z379:Z381" si="3775">Y379^2</f>
        <v>1.035203209</v>
      </c>
      <c r="AA379" s="37">
        <f t="shared" ref="AA379:AA381" si="3776">(Y379-1)^2</f>
        <v>0.000304480317</v>
      </c>
      <c r="AB379" s="37">
        <f t="shared" ref="AB379:AB381" si="3777">(Y379*Y$3-1)^2</f>
        <v>0.0003147110999</v>
      </c>
      <c r="AC379" s="36"/>
      <c r="AD379" s="37">
        <f t="shared" ref="AD379:AD381" si="3778">K379/$D379</f>
        <v>1.007862115</v>
      </c>
      <c r="AE379" s="37">
        <f t="shared" ref="AE379:AE381" si="3779">AD379^2</f>
        <v>1.015786043</v>
      </c>
      <c r="AF379" s="37">
        <f t="shared" ref="AF379:AF381" si="3780">(AD379-1)^2</f>
        <v>0.0000618128517</v>
      </c>
      <c r="AG379" s="37">
        <f t="shared" ref="AG379:AG381" si="3781">(AD379*AD$3-1)^2</f>
        <v>0.0002408383676</v>
      </c>
      <c r="AH379" s="36"/>
      <c r="AI379" s="37">
        <f t="shared" ref="AI379:AI381" si="3782">L379/$D379</f>
        <v>1.01731939</v>
      </c>
      <c r="AJ379" s="37">
        <f t="shared" ref="AJ379:AJ381" si="3783">AI379^2</f>
        <v>1.034938741</v>
      </c>
      <c r="AK379" s="37">
        <f t="shared" ref="AK379:AK381" si="3784">(AI379-1)^2</f>
        <v>0.0002999612717</v>
      </c>
      <c r="AL379" s="37">
        <f t="shared" ref="AL379:AL381" si="3785">(AI379*AI$3-1)^2</f>
        <v>0.0003124935802</v>
      </c>
      <c r="AM379" s="36"/>
      <c r="AN379" s="37">
        <f t="shared" ref="AN379:AN381" si="3786">M379/$D379</f>
        <v>1.012364468</v>
      </c>
      <c r="AO379" s="37">
        <f t="shared" ref="AO379:AO381" si="3787">AN379^2</f>
        <v>1.024881816</v>
      </c>
      <c r="AP379" s="37">
        <f t="shared" ref="AP379:AP381" si="3788">(AN379-1)^2</f>
        <v>0.0001528800698</v>
      </c>
      <c r="AQ379" s="37">
        <f t="shared" ref="AQ379:AQ381" si="3789">(AN379*AN$3-1)^2</f>
        <v>0.00004922579334</v>
      </c>
      <c r="AR379" s="36"/>
      <c r="AS379" s="37">
        <f t="shared" ref="AS379:AS381" si="3790">N379/$D379</f>
        <v>1.019999555</v>
      </c>
      <c r="AT379" s="37">
        <f t="shared" ref="AT379:AT381" si="3791">AS379^2</f>
        <v>1.040399092</v>
      </c>
      <c r="AU379" s="37">
        <f t="shared" ref="AU379:AU381" si="3792">(AS379-1)^2</f>
        <v>0.0003999821966</v>
      </c>
      <c r="AV379" s="37">
        <f t="shared" ref="AV379:AV381" si="3793">(AS379*AS$3-1)^2</f>
        <v>0.00005539511599</v>
      </c>
      <c r="AW379" s="36"/>
      <c r="AX379" s="37">
        <f t="shared" ref="AX379:AX381" si="3794">O379/$D379</f>
        <v>1.012316947</v>
      </c>
      <c r="AY379" s="37">
        <f t="shared" ref="AY379:AY381" si="3795">AX379^2</f>
        <v>1.0247856</v>
      </c>
      <c r="AZ379" s="37">
        <f t="shared" ref="AZ379:AZ381" si="3796">(AX379-1)^2</f>
        <v>0.0001517071751</v>
      </c>
      <c r="BA379" s="37">
        <f t="shared" ref="BA379:BA381" si="3797">(AX379*AX$3-1)^2</f>
        <v>0.00004828111287</v>
      </c>
      <c r="BB379" s="36"/>
      <c r="BC379" s="37">
        <f t="shared" ref="BC379:BC381" si="3798">P379/$D379</f>
        <v>1.019950531</v>
      </c>
      <c r="BD379" s="37">
        <f t="shared" ref="BD379:BD381" si="3799">BC379^2</f>
        <v>1.040299085</v>
      </c>
      <c r="BE379" s="37">
        <f t="shared" ref="BE379:BE381" si="3800">(BC379-1)^2</f>
        <v>0.000398023674</v>
      </c>
      <c r="BF379" s="37">
        <f t="shared" ref="BF379:BF381" si="3801">(BC379*BC$3-1)^2</f>
        <v>0.00005434626094</v>
      </c>
      <c r="BG379" s="36"/>
      <c r="BH379" s="37">
        <f t="shared" ref="BH379:BH381" si="3802">Q379/$D379</f>
        <v>1.024106801</v>
      </c>
      <c r="BI379" s="37">
        <f t="shared" ref="BI379:BI381" si="3803">BH379^2</f>
        <v>1.048794741</v>
      </c>
      <c r="BJ379" s="37">
        <f t="shared" ref="BJ379:BJ381" si="3804">(BH379-1)^2</f>
        <v>0.0005811378776</v>
      </c>
      <c r="BK379" s="37">
        <f t="shared" ref="BK379:BK381" si="3805">(BH379*BH$3-1)^2</f>
        <v>0.0001079065027</v>
      </c>
      <c r="BL379" s="36"/>
      <c r="BM379" s="37">
        <f t="shared" ref="BM379:BM381" si="3806">R379/$D379</f>
        <v>1.012155643</v>
      </c>
      <c r="BN379" s="37">
        <f t="shared" ref="BN379:BN381" si="3807">BM379^2</f>
        <v>1.024459047</v>
      </c>
      <c r="BO379" s="37">
        <f t="shared" ref="BO379:BO381" si="3808">(BM379-1)^2</f>
        <v>0.0001477596682</v>
      </c>
      <c r="BP379" s="37">
        <f t="shared" ref="BP379:BP381" si="3809">(BM379*BM$3-1)^2</f>
        <v>0.0003997197286</v>
      </c>
      <c r="BQ379" s="4"/>
    </row>
    <row r="380">
      <c r="A380" s="33">
        <v>93.0</v>
      </c>
      <c r="B380" s="36"/>
      <c r="C380" s="36"/>
      <c r="D380" s="48">
        <v>10488.0</v>
      </c>
      <c r="E380" s="48">
        <v>0.8</v>
      </c>
      <c r="F380" s="29"/>
      <c r="G380" s="29"/>
      <c r="H380" s="4"/>
      <c r="I380" s="27">
        <v>10103.386032</v>
      </c>
      <c r="J380" s="27">
        <v>10182.198402</v>
      </c>
      <c r="K380" s="27">
        <v>10101.828712</v>
      </c>
      <c r="L380" s="27">
        <v>10180.635337</v>
      </c>
      <c r="M380" s="27">
        <v>10191.317147</v>
      </c>
      <c r="N380" s="27">
        <v>10255.929902</v>
      </c>
      <c r="O380" s="27">
        <v>10190.950547</v>
      </c>
      <c r="P380" s="27">
        <v>10255.572509</v>
      </c>
      <c r="Q380" s="27">
        <v>10306.810938</v>
      </c>
      <c r="R380" s="27">
        <v>10176.146121</v>
      </c>
      <c r="S380" s="4"/>
      <c r="T380" s="37">
        <f t="shared" si="3770"/>
        <v>0.9633281876</v>
      </c>
      <c r="U380" s="37">
        <f t="shared" si="3771"/>
        <v>0.9280011971</v>
      </c>
      <c r="V380" s="37">
        <f t="shared" si="3772"/>
        <v>0.001344821822</v>
      </c>
      <c r="W380" s="37">
        <f t="shared" si="3773"/>
        <v>0.0008658517928</v>
      </c>
      <c r="X380" s="36"/>
      <c r="Y380" s="37">
        <f t="shared" si="3774"/>
        <v>0.9708427157</v>
      </c>
      <c r="Z380" s="37">
        <f t="shared" si="3775"/>
        <v>0.9425355786</v>
      </c>
      <c r="AA380" s="37">
        <f t="shared" si="3776"/>
        <v>0.0008501472292</v>
      </c>
      <c r="AB380" s="37">
        <f t="shared" si="3777"/>
        <v>0.0008340467651</v>
      </c>
      <c r="AC380" s="36"/>
      <c r="AD380" s="37">
        <f t="shared" si="3778"/>
        <v>0.9631797018</v>
      </c>
      <c r="AE380" s="37">
        <f t="shared" si="3779"/>
        <v>0.9277151379</v>
      </c>
      <c r="AF380" s="37">
        <f t="shared" si="3780"/>
        <v>0.001355734363</v>
      </c>
      <c r="AG380" s="37">
        <f t="shared" si="3781"/>
        <v>0.0008704212872</v>
      </c>
      <c r="AH380" s="36"/>
      <c r="AI380" s="37">
        <f t="shared" si="3782"/>
        <v>0.970693682</v>
      </c>
      <c r="AJ380" s="37">
        <f t="shared" si="3783"/>
        <v>0.9422462243</v>
      </c>
      <c r="AK380" s="37">
        <f t="shared" si="3784"/>
        <v>0.0008588602737</v>
      </c>
      <c r="AL380" s="37">
        <f t="shared" si="3785"/>
        <v>0.00083894993</v>
      </c>
      <c r="AM380" s="36"/>
      <c r="AN380" s="37">
        <f t="shared" si="3786"/>
        <v>0.9717121612</v>
      </c>
      <c r="AO380" s="37">
        <f t="shared" si="3787"/>
        <v>0.9442245243</v>
      </c>
      <c r="AP380" s="37">
        <f t="shared" si="3788"/>
        <v>0.0008002018222</v>
      </c>
      <c r="AQ380" s="37">
        <f t="shared" si="3789"/>
        <v>0.001116991958</v>
      </c>
      <c r="AR380" s="36"/>
      <c r="AS380" s="37">
        <f t="shared" si="3790"/>
        <v>0.9778727977</v>
      </c>
      <c r="AT380" s="37">
        <f t="shared" si="3791"/>
        <v>0.9562352084</v>
      </c>
      <c r="AU380" s="37">
        <f t="shared" si="3792"/>
        <v>0.0004896130828</v>
      </c>
      <c r="AV380" s="37">
        <f t="shared" si="3793"/>
        <v>0.00116727208</v>
      </c>
      <c r="AW380" s="36"/>
      <c r="AX380" s="37">
        <f t="shared" si="3794"/>
        <v>0.971677207</v>
      </c>
      <c r="AY380" s="37">
        <f t="shared" si="3795"/>
        <v>0.9441565946</v>
      </c>
      <c r="AZ380" s="37">
        <f t="shared" si="3796"/>
        <v>0.0008021806034</v>
      </c>
      <c r="BA380" s="37">
        <f t="shared" si="3797"/>
        <v>0.001120626452</v>
      </c>
      <c r="BB380" s="36"/>
      <c r="BC380" s="37">
        <f t="shared" si="3798"/>
        <v>0.9778387213</v>
      </c>
      <c r="BD380" s="37">
        <f t="shared" si="3799"/>
        <v>0.9561685649</v>
      </c>
      <c r="BE380" s="37">
        <f t="shared" si="3800"/>
        <v>0.0004911222736</v>
      </c>
      <c r="BF380" s="37">
        <f t="shared" si="3801"/>
        <v>0.001171040832</v>
      </c>
      <c r="BG380" s="36"/>
      <c r="BH380" s="37">
        <f t="shared" si="3802"/>
        <v>0.982724155</v>
      </c>
      <c r="BI380" s="37">
        <f t="shared" si="3803"/>
        <v>0.9657467649</v>
      </c>
      <c r="BJ380" s="37">
        <f t="shared" si="3804"/>
        <v>0.0002984548193</v>
      </c>
      <c r="BK380" s="37">
        <f t="shared" si="3805"/>
        <v>0.0009266226129</v>
      </c>
      <c r="BL380" s="36"/>
      <c r="BM380" s="37">
        <f t="shared" si="3806"/>
        <v>0.9702656485</v>
      </c>
      <c r="BN380" s="37">
        <f t="shared" si="3807"/>
        <v>0.9414154286</v>
      </c>
      <c r="BO380" s="37">
        <f t="shared" si="3808"/>
        <v>0.0008841316618</v>
      </c>
      <c r="BP380" s="37">
        <f t="shared" si="3809"/>
        <v>0.0004937891366</v>
      </c>
      <c r="BQ380" s="4"/>
    </row>
    <row r="381">
      <c r="B381" s="36"/>
      <c r="C381" s="36"/>
      <c r="D381" s="48">
        <v>9044.0</v>
      </c>
      <c r="E381" s="48">
        <v>0.8</v>
      </c>
      <c r="F381" s="29"/>
      <c r="G381" s="29"/>
      <c r="H381" s="4"/>
      <c r="I381" s="27">
        <v>9063.562454</v>
      </c>
      <c r="J381" s="27">
        <v>9132.069255</v>
      </c>
      <c r="K381" s="27">
        <v>9062.040438</v>
      </c>
      <c r="L381" s="27">
        <v>9130.549442</v>
      </c>
      <c r="M381" s="27">
        <v>9138.954916</v>
      </c>
      <c r="N381" s="27">
        <v>9194.747277</v>
      </c>
      <c r="O381" s="27">
        <v>9138.543985</v>
      </c>
      <c r="P381" s="27">
        <v>9194.345923</v>
      </c>
      <c r="Q381" s="27">
        <v>9240.459719</v>
      </c>
      <c r="R381" s="27">
        <v>9119.398722</v>
      </c>
      <c r="S381" s="4"/>
      <c r="T381" s="37">
        <f t="shared" si="3770"/>
        <v>1.002163031</v>
      </c>
      <c r="U381" s="37">
        <f t="shared" si="3771"/>
        <v>1.004330741</v>
      </c>
      <c r="V381" s="37">
        <f t="shared" si="3772"/>
        <v>0.00000467870389</v>
      </c>
      <c r="W381" s="37">
        <f t="shared" si="3773"/>
        <v>0.00009412126679</v>
      </c>
      <c r="X381" s="36"/>
      <c r="Y381" s="37">
        <f t="shared" si="3774"/>
        <v>1.009737865</v>
      </c>
      <c r="Z381" s="37">
        <f t="shared" si="3775"/>
        <v>1.019570557</v>
      </c>
      <c r="AA381" s="37">
        <f t="shared" si="3776"/>
        <v>0.00009482602324</v>
      </c>
      <c r="AB381" s="37">
        <f t="shared" si="3777"/>
        <v>0.00010052862</v>
      </c>
      <c r="AC381" s="36"/>
      <c r="AD381" s="37">
        <f t="shared" si="3778"/>
        <v>1.001994741</v>
      </c>
      <c r="AE381" s="37">
        <f t="shared" si="3779"/>
        <v>1.003993461</v>
      </c>
      <c r="AF381" s="37">
        <f t="shared" si="3780"/>
        <v>0.000003978991832</v>
      </c>
      <c r="AG381" s="37">
        <f t="shared" si="3781"/>
        <v>0.00009229481232</v>
      </c>
      <c r="AH381" s="36"/>
      <c r="AI381" s="37">
        <f t="shared" si="3782"/>
        <v>1.009569819</v>
      </c>
      <c r="AJ381" s="37">
        <f t="shared" si="3783"/>
        <v>1.019231219</v>
      </c>
      <c r="AK381" s="37">
        <f t="shared" si="3784"/>
        <v>0.0000915814335</v>
      </c>
      <c r="AL381" s="37">
        <f t="shared" si="3785"/>
        <v>0.00009850937523</v>
      </c>
      <c r="AM381" s="36"/>
      <c r="AN381" s="37">
        <f t="shared" si="3786"/>
        <v>1.010499217</v>
      </c>
      <c r="AO381" s="37">
        <f t="shared" si="3787"/>
        <v>1.021108667</v>
      </c>
      <c r="AP381" s="37">
        <f t="shared" si="3788"/>
        <v>0.0001102335517</v>
      </c>
      <c r="AQ381" s="37">
        <f t="shared" si="3789"/>
        <v>0.00002663295282</v>
      </c>
      <c r="AR381" s="36"/>
      <c r="AS381" s="37">
        <f t="shared" si="3790"/>
        <v>1.016668208</v>
      </c>
      <c r="AT381" s="37">
        <f t="shared" si="3791"/>
        <v>1.033614246</v>
      </c>
      <c r="AU381" s="37">
        <f t="shared" si="3792"/>
        <v>0.0002778291721</v>
      </c>
      <c r="AV381" s="37">
        <f t="shared" si="3793"/>
        <v>0.00001724287245</v>
      </c>
      <c r="AW381" s="36"/>
      <c r="AX381" s="37">
        <f t="shared" si="3794"/>
        <v>1.01045378</v>
      </c>
      <c r="AY381" s="37">
        <f t="shared" si="3795"/>
        <v>1.021016841</v>
      </c>
      <c r="AZ381" s="37">
        <f t="shared" si="3796"/>
        <v>0.0001092815132</v>
      </c>
      <c r="BA381" s="37">
        <f t="shared" si="3797"/>
        <v>0.00002596080893</v>
      </c>
      <c r="BB381" s="36"/>
      <c r="BC381" s="37">
        <f t="shared" si="3798"/>
        <v>1.01662383</v>
      </c>
      <c r="BD381" s="37">
        <f t="shared" si="3799"/>
        <v>1.033524013</v>
      </c>
      <c r="BE381" s="37">
        <f t="shared" si="3800"/>
        <v>0.0002763517403</v>
      </c>
      <c r="BF381" s="37">
        <f t="shared" si="3801"/>
        <v>0.00001669799484</v>
      </c>
      <c r="BG381" s="36"/>
      <c r="BH381" s="37">
        <f t="shared" si="3802"/>
        <v>1.021722658</v>
      </c>
      <c r="BI381" s="37">
        <f t="shared" si="3803"/>
        <v>1.04391719</v>
      </c>
      <c r="BJ381" s="37">
        <f t="shared" si="3804"/>
        <v>0.0004718738708</v>
      </c>
      <c r="BK381" s="37">
        <f t="shared" si="3805"/>
        <v>0.00006457086955</v>
      </c>
      <c r="BL381" s="36"/>
      <c r="BM381" s="37">
        <f t="shared" si="3806"/>
        <v>1.008336878</v>
      </c>
      <c r="BN381" s="37">
        <f t="shared" si="3807"/>
        <v>1.016743259</v>
      </c>
      <c r="BO381" s="37">
        <f t="shared" si="3808"/>
        <v>0.00006950352993</v>
      </c>
      <c r="BP381" s="37">
        <f t="shared" si="3809"/>
        <v>0.0002606499389</v>
      </c>
      <c r="BQ381" s="4"/>
    </row>
    <row r="382">
      <c r="A382" s="4"/>
      <c r="B382" s="4"/>
      <c r="C382" s="4"/>
      <c r="D382" s="4"/>
      <c r="E382" s="4"/>
      <c r="F382" s="4"/>
      <c r="G382" s="4"/>
      <c r="H382" s="4"/>
      <c r="I382" s="34" t="s">
        <v>43</v>
      </c>
      <c r="J382" s="34" t="s">
        <v>44</v>
      </c>
      <c r="K382" s="34" t="s">
        <v>45</v>
      </c>
      <c r="L382" s="34" t="s">
        <v>46</v>
      </c>
      <c r="M382" s="34" t="s">
        <v>47</v>
      </c>
      <c r="N382" s="34" t="s">
        <v>48</v>
      </c>
      <c r="O382" s="34" t="s">
        <v>49</v>
      </c>
      <c r="P382" s="34" t="s">
        <v>50</v>
      </c>
      <c r="Q382" s="34" t="s">
        <v>51</v>
      </c>
      <c r="R382" s="34" t="s">
        <v>52</v>
      </c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</row>
    <row r="383">
      <c r="A383" s="63">
        <v>8.0</v>
      </c>
      <c r="B383" s="48" t="s">
        <v>333</v>
      </c>
      <c r="C383" s="48" t="s">
        <v>334</v>
      </c>
      <c r="D383" s="24">
        <v>25483.88812</v>
      </c>
      <c r="E383" s="24">
        <v>0.00224</v>
      </c>
      <c r="F383" s="10"/>
      <c r="G383" s="10"/>
      <c r="H383" s="32" t="s">
        <v>335</v>
      </c>
      <c r="I383" s="27">
        <v>25940.322179</v>
      </c>
      <c r="J383" s="27">
        <v>25668.887416</v>
      </c>
      <c r="K383" s="27">
        <v>25943.715702</v>
      </c>
      <c r="L383" s="27">
        <v>25672.757812</v>
      </c>
      <c r="M383" s="27">
        <v>26342.760051</v>
      </c>
      <c r="N383" s="27">
        <v>26086.472161</v>
      </c>
      <c r="O383" s="27">
        <v>26344.194242</v>
      </c>
      <c r="P383" s="27">
        <v>26088.024612</v>
      </c>
      <c r="Q383" s="27">
        <v>26555.315849</v>
      </c>
      <c r="R383" s="27">
        <v>25574.343077</v>
      </c>
      <c r="S383" s="4"/>
      <c r="T383" s="37">
        <f t="shared" ref="T383:T385" si="3810">I383/$D383</f>
        <v>1.017910692</v>
      </c>
      <c r="U383" s="37">
        <f t="shared" ref="U383:U385" si="3811">T383^2</f>
        <v>1.036142176</v>
      </c>
      <c r="V383" s="37">
        <f t="shared" ref="V383:V385" si="3812">(T383-1)^2</f>
        <v>0.0003207928709</v>
      </c>
      <c r="W383" s="37">
        <f t="shared" ref="W383:W385" si="3813">(T383*T$3-1)^2</f>
        <v>0.0006537088519</v>
      </c>
      <c r="X383" s="36"/>
      <c r="Y383" s="37">
        <f t="shared" ref="Y383:Y385" si="3814">J383/$D383</f>
        <v>1.007259461</v>
      </c>
      <c r="Z383" s="37">
        <f t="shared" ref="Z383:Z385" si="3815">Y383^2</f>
        <v>1.014571622</v>
      </c>
      <c r="AA383" s="37">
        <f t="shared" ref="AA383:AA385" si="3816">(Y383-1)^2</f>
        <v>0.00005269977633</v>
      </c>
      <c r="AB383" s="37">
        <f t="shared" ref="AB383:AB385" si="3817">(Y383*Y$3-1)^2</f>
        <v>0.00005696149103</v>
      </c>
      <c r="AC383" s="36"/>
      <c r="AD383" s="37">
        <f t="shared" ref="AD383:AD385" si="3818">K383/$D383</f>
        <v>1.018043855</v>
      </c>
      <c r="AE383" s="37">
        <f t="shared" ref="AE383:AE385" si="3819">AD383^2</f>
        <v>1.036413291</v>
      </c>
      <c r="AF383" s="37">
        <f t="shared" ref="AF383:AF385" si="3820">(AD383-1)^2</f>
        <v>0.0003255807032</v>
      </c>
      <c r="AG383" s="37">
        <f t="shared" ref="AG383:AG385" si="3821">(AD383*AD$3-1)^2</f>
        <v>0.0006645083755</v>
      </c>
      <c r="AH383" s="36"/>
      <c r="AI383" s="37">
        <f t="shared" ref="AI383:AI385" si="3822">L383/$D383</f>
        <v>1.007411337</v>
      </c>
      <c r="AJ383" s="37">
        <f t="shared" ref="AJ383:AJ385" si="3823">AI383^2</f>
        <v>1.014877603</v>
      </c>
      <c r="AK383" s="37">
        <f t="shared" ref="AK383:AK385" si="3824">(AI383-1)^2</f>
        <v>0.0000549279214</v>
      </c>
      <c r="AL383" s="37">
        <f t="shared" ref="AL383:AL385" si="3825">(AI383*AI$3-1)^2</f>
        <v>0.00006030994226</v>
      </c>
      <c r="AM383" s="36"/>
      <c r="AN383" s="37">
        <f t="shared" ref="AN383:AN385" si="3826">M383/$D383</f>
        <v>1.033702547</v>
      </c>
      <c r="AO383" s="37">
        <f t="shared" ref="AO383:AO385" si="3827">AN383^2</f>
        <v>1.068540955</v>
      </c>
      <c r="AP383" s="37">
        <f t="shared" ref="AP383:AP385" si="3828">(AN383-1)^2</f>
        <v>0.001135861658</v>
      </c>
      <c r="AQ383" s="37">
        <f t="shared" ref="AQ383:AQ385" si="3829">(AN383*AN$3-1)^2</f>
        <v>0.0007975799746</v>
      </c>
      <c r="AR383" s="36"/>
      <c r="AS383" s="37">
        <f t="shared" ref="AS383:AS385" si="3830">N383/$D383</f>
        <v>1.023645687</v>
      </c>
      <c r="AT383" s="37">
        <f t="shared" ref="AT383:AT385" si="3831">AS383^2</f>
        <v>1.047850492</v>
      </c>
      <c r="AU383" s="37">
        <f t="shared" ref="AU383:AU385" si="3832">(AS383-1)^2</f>
        <v>0.0005591185118</v>
      </c>
      <c r="AV383" s="37">
        <f t="shared" ref="AV383:AV385" si="3833">(AS383*AS$3-1)^2</f>
        <v>0.0001219707235</v>
      </c>
      <c r="AW383" s="36"/>
      <c r="AX383" s="37">
        <f t="shared" ref="AX383:AX385" si="3834">O383/$D383</f>
        <v>1.033758825</v>
      </c>
      <c r="AY383" s="37">
        <f t="shared" ref="AY383:AY385" si="3835">AX383^2</f>
        <v>1.068657308</v>
      </c>
      <c r="AZ383" s="37">
        <f t="shared" ref="AZ383:AZ385" si="3836">(AX383-1)^2</f>
        <v>0.001139658272</v>
      </c>
      <c r="BA383" s="37">
        <f t="shared" ref="BA383:BA385" si="3837">(AX383*AX$3-1)^2</f>
        <v>0.0007995677914</v>
      </c>
      <c r="BB383" s="36"/>
      <c r="BC383" s="37">
        <f t="shared" ref="BC383:BC385" si="3838">P383/$D383</f>
        <v>1.023706606</v>
      </c>
      <c r="BD383" s="37">
        <f t="shared" ref="BD383:BD385" si="3839">BC383^2</f>
        <v>1.047975215</v>
      </c>
      <c r="BE383" s="37">
        <f t="shared" ref="BE383:BE385" si="3840">(BC383-1)^2</f>
        <v>0.0005620031624</v>
      </c>
      <c r="BF383" s="37">
        <f t="shared" ref="BF383:BF385" si="3841">(BC383*BC$3-1)^2</f>
        <v>0.0001228050738</v>
      </c>
      <c r="BG383" s="36"/>
      <c r="BH383" s="37">
        <f t="shared" ref="BH383:BH385" si="3842">Q383/$D383</f>
        <v>1.042043338</v>
      </c>
      <c r="BI383" s="37">
        <f t="shared" ref="BI383:BI385" si="3843">BH383^2</f>
        <v>1.085854319</v>
      </c>
      <c r="BJ383" s="37">
        <f t="shared" ref="BJ383:BJ385" si="3844">(BH383-1)^2</f>
        <v>0.001767642294</v>
      </c>
      <c r="BK383" s="37">
        <f t="shared" ref="BK383:BK385" si="3845">(BH383*BH$3-1)^2</f>
        <v>0.0007887146151</v>
      </c>
      <c r="BL383" s="36"/>
      <c r="BM383" s="37">
        <f t="shared" ref="BM383:BM385" si="3846">R383/$D383</f>
        <v>1.003549496</v>
      </c>
      <c r="BN383" s="37">
        <f t="shared" ref="BN383:BN385" si="3847">BM383^2</f>
        <v>1.007111591</v>
      </c>
      <c r="BO383" s="37">
        <f t="shared" ref="BO383:BO385" si="3848">(BM383-1)^2</f>
        <v>0.00001259892131</v>
      </c>
      <c r="BP383" s="37">
        <f t="shared" ref="BP383:BP385" si="3849">(BM383*BM$3-1)^2</f>
        <v>0.0001281470437</v>
      </c>
      <c r="BQ383" s="4"/>
    </row>
    <row r="384">
      <c r="A384" s="33">
        <v>94.0</v>
      </c>
      <c r="B384" s="4"/>
      <c r="C384" s="4"/>
      <c r="D384" s="24">
        <v>22120.8483</v>
      </c>
      <c r="E384" s="24">
        <v>0.00224</v>
      </c>
      <c r="F384" s="10"/>
      <c r="G384" s="10"/>
      <c r="H384" s="4"/>
      <c r="I384" s="27">
        <v>21958.349183</v>
      </c>
      <c r="J384" s="27">
        <v>22241.226639</v>
      </c>
      <c r="K384" s="27">
        <v>21953.398541</v>
      </c>
      <c r="L384" s="27">
        <v>22235.959861</v>
      </c>
      <c r="M384" s="27">
        <v>22130.809318</v>
      </c>
      <c r="N384" s="27">
        <v>22356.883645</v>
      </c>
      <c r="O384" s="27">
        <v>22129.112085</v>
      </c>
      <c r="P384" s="27">
        <v>22355.098177</v>
      </c>
      <c r="Q384" s="27">
        <v>22438.723695</v>
      </c>
      <c r="R384" s="27">
        <v>22217.473521</v>
      </c>
      <c r="S384" s="4"/>
      <c r="T384" s="37">
        <f t="shared" si="3810"/>
        <v>0.9926540287</v>
      </c>
      <c r="U384" s="37">
        <f t="shared" si="3811"/>
        <v>0.9853620207</v>
      </c>
      <c r="V384" s="37">
        <f t="shared" si="3812"/>
        <v>0.00005396329451</v>
      </c>
      <c r="W384" s="37">
        <f t="shared" si="3813"/>
        <v>0.00000001466022241</v>
      </c>
      <c r="X384" s="36"/>
      <c r="Y384" s="37">
        <f t="shared" si="3814"/>
        <v>1.00544185</v>
      </c>
      <c r="Z384" s="37">
        <f t="shared" si="3815"/>
        <v>1.010913314</v>
      </c>
      <c r="AA384" s="37">
        <f t="shared" si="3816"/>
        <v>0.00002961373176</v>
      </c>
      <c r="AB384" s="37">
        <f t="shared" si="3817"/>
        <v>0.00003282319613</v>
      </c>
      <c r="AC384" s="36"/>
      <c r="AD384" s="37">
        <f t="shared" si="3818"/>
        <v>0.9924302289</v>
      </c>
      <c r="AE384" s="37">
        <f t="shared" si="3819"/>
        <v>0.9849177592</v>
      </c>
      <c r="AF384" s="37">
        <f t="shared" si="3820"/>
        <v>0.00005730143508</v>
      </c>
      <c r="AG384" s="37">
        <f t="shared" si="3821"/>
        <v>0.000000000909387535</v>
      </c>
      <c r="AH384" s="36"/>
      <c r="AI384" s="37">
        <f t="shared" si="3822"/>
        <v>1.005203759</v>
      </c>
      <c r="AJ384" s="37">
        <f t="shared" si="3823"/>
        <v>1.010434597</v>
      </c>
      <c r="AK384" s="37">
        <f t="shared" si="3824"/>
        <v>0.00002707910659</v>
      </c>
      <c r="AL384" s="37">
        <f t="shared" si="3825"/>
        <v>0.00003088682964</v>
      </c>
      <c r="AM384" s="36"/>
      <c r="AN384" s="37">
        <f t="shared" si="3826"/>
        <v>1.0004503</v>
      </c>
      <c r="AO384" s="37">
        <f t="shared" si="3827"/>
        <v>1.000900803</v>
      </c>
      <c r="AP384" s="37">
        <f t="shared" si="3828"/>
        <v>0.0000002027700904</v>
      </c>
      <c r="AQ384" s="37">
        <f t="shared" si="3829"/>
        <v>0.0000233783418</v>
      </c>
      <c r="AR384" s="36"/>
      <c r="AS384" s="37">
        <f t="shared" si="3830"/>
        <v>1.010670266</v>
      </c>
      <c r="AT384" s="37">
        <f t="shared" si="3831"/>
        <v>1.021454387</v>
      </c>
      <c r="AU384" s="37">
        <f t="shared" si="3832"/>
        <v>0.0001138545857</v>
      </c>
      <c r="AV384" s="37">
        <f t="shared" si="3833"/>
        <v>0.000003138744386</v>
      </c>
      <c r="AW384" s="36"/>
      <c r="AX384" s="37">
        <f t="shared" si="3834"/>
        <v>1.000373575</v>
      </c>
      <c r="AY384" s="37">
        <f t="shared" si="3835"/>
        <v>1.000747289</v>
      </c>
      <c r="AZ384" s="37">
        <f t="shared" si="3836"/>
        <v>0.0000001395579123</v>
      </c>
      <c r="BA384" s="37">
        <f t="shared" si="3837"/>
        <v>0.00002432041496</v>
      </c>
      <c r="BB384" s="36"/>
      <c r="BC384" s="37">
        <f t="shared" si="3838"/>
        <v>1.010589552</v>
      </c>
      <c r="BD384" s="37">
        <f t="shared" si="3839"/>
        <v>1.021291243</v>
      </c>
      <c r="BE384" s="37">
        <f t="shared" si="3840"/>
        <v>0.000112138615</v>
      </c>
      <c r="BF384" s="37">
        <f t="shared" si="3841"/>
        <v>0.000003510161847</v>
      </c>
      <c r="BG384" s="36"/>
      <c r="BH384" s="37">
        <f t="shared" si="3842"/>
        <v>1.014369946</v>
      </c>
      <c r="BI384" s="37">
        <f t="shared" si="3843"/>
        <v>1.028946387</v>
      </c>
      <c r="BJ384" s="37">
        <f t="shared" si="3844"/>
        <v>0.0002064953473</v>
      </c>
      <c r="BK384" s="37">
        <f t="shared" si="3845"/>
        <v>0.0000006105632636</v>
      </c>
      <c r="BL384" s="36"/>
      <c r="BM384" s="37">
        <f t="shared" si="3846"/>
        <v>1.004368061</v>
      </c>
      <c r="BN384" s="37">
        <f t="shared" si="3847"/>
        <v>1.008755203</v>
      </c>
      <c r="BO384" s="37">
        <f t="shared" si="3848"/>
        <v>0.00001907995937</v>
      </c>
      <c r="BP384" s="37">
        <f t="shared" si="3849"/>
        <v>0.0001475036678</v>
      </c>
      <c r="BQ384" s="4"/>
    </row>
    <row r="385">
      <c r="B385" s="4"/>
      <c r="C385" s="4"/>
      <c r="D385" s="24">
        <v>14097.83999</v>
      </c>
      <c r="E385" s="24">
        <v>0.00271</v>
      </c>
      <c r="F385" s="10"/>
      <c r="G385" s="10"/>
      <c r="H385" s="4"/>
      <c r="I385" s="27">
        <v>14206.917754</v>
      </c>
      <c r="J385" s="27">
        <v>14192.364502</v>
      </c>
      <c r="K385" s="27">
        <v>14205.468278</v>
      </c>
      <c r="L385" s="27">
        <v>14191.088391</v>
      </c>
      <c r="M385" s="27">
        <v>14396.353158</v>
      </c>
      <c r="N385" s="27">
        <v>14375.168524</v>
      </c>
      <c r="O385" s="27">
        <v>14395.872843</v>
      </c>
      <c r="P385" s="27">
        <v>14374.767753</v>
      </c>
      <c r="Q385" s="27">
        <v>14532.675657</v>
      </c>
      <c r="R385" s="27">
        <v>14180.638513</v>
      </c>
      <c r="S385" s="4"/>
      <c r="T385" s="37">
        <f t="shared" si="3810"/>
        <v>1.007737197</v>
      </c>
      <c r="U385" s="37">
        <f t="shared" si="3811"/>
        <v>1.015534258</v>
      </c>
      <c r="V385" s="37">
        <f t="shared" si="3812"/>
        <v>0.00005986421602</v>
      </c>
      <c r="W385" s="37">
        <f t="shared" si="3813"/>
        <v>0.0002346321748</v>
      </c>
      <c r="X385" s="36"/>
      <c r="Y385" s="37">
        <f t="shared" si="3814"/>
        <v>1.006704893</v>
      </c>
      <c r="Z385" s="37">
        <f t="shared" si="3815"/>
        <v>1.013454742</v>
      </c>
      <c r="AA385" s="37">
        <f t="shared" si="3816"/>
        <v>0.00004495559331</v>
      </c>
      <c r="AB385" s="37">
        <f t="shared" si="3817"/>
        <v>0.00004889585753</v>
      </c>
      <c r="AC385" s="36"/>
      <c r="AD385" s="37">
        <f t="shared" si="3818"/>
        <v>1.007634381</v>
      </c>
      <c r="AE385" s="37">
        <f t="shared" si="3819"/>
        <v>1.015327047</v>
      </c>
      <c r="AF385" s="37">
        <f t="shared" si="3820"/>
        <v>0.00005828378001</v>
      </c>
      <c r="AG385" s="37">
        <f t="shared" si="3821"/>
        <v>0.0002337689434</v>
      </c>
      <c r="AH385" s="36"/>
      <c r="AI385" s="37">
        <f t="shared" si="3822"/>
        <v>1.006614375</v>
      </c>
      <c r="AJ385" s="37">
        <f t="shared" si="3823"/>
        <v>1.0132725</v>
      </c>
      <c r="AK385" s="37">
        <f t="shared" si="3824"/>
        <v>0.00004374995722</v>
      </c>
      <c r="AL385" s="37">
        <f t="shared" si="3825"/>
        <v>0.00004856284609</v>
      </c>
      <c r="AM385" s="36"/>
      <c r="AN385" s="37">
        <f t="shared" si="3826"/>
        <v>1.02117439</v>
      </c>
      <c r="AO385" s="37">
        <f t="shared" si="3827"/>
        <v>1.042797136</v>
      </c>
      <c r="AP385" s="37">
        <f t="shared" si="3828"/>
        <v>0.0004483548096</v>
      </c>
      <c r="AQ385" s="37">
        <f t="shared" si="3829"/>
        <v>0.0002489922668</v>
      </c>
      <c r="AR385" s="36"/>
      <c r="AS385" s="37">
        <f t="shared" si="3830"/>
        <v>1.019671704</v>
      </c>
      <c r="AT385" s="37">
        <f t="shared" si="3831"/>
        <v>1.039730384</v>
      </c>
      <c r="AU385" s="37">
        <f t="shared" si="3832"/>
        <v>0.0003869759346</v>
      </c>
      <c r="AV385" s="37">
        <f t="shared" si="3833"/>
        <v>0.00005067979874</v>
      </c>
      <c r="AW385" s="36"/>
      <c r="AX385" s="37">
        <f t="shared" si="3834"/>
        <v>1.02114032</v>
      </c>
      <c r="AY385" s="37">
        <f t="shared" si="3835"/>
        <v>1.042727554</v>
      </c>
      <c r="AZ385" s="37">
        <f t="shared" si="3836"/>
        <v>0.0004469131426</v>
      </c>
      <c r="BA385" s="37">
        <f t="shared" si="3837"/>
        <v>0.0002472769777</v>
      </c>
      <c r="BB385" s="36"/>
      <c r="BC385" s="37">
        <f t="shared" si="3838"/>
        <v>1.019643276</v>
      </c>
      <c r="BD385" s="37">
        <f t="shared" si="3839"/>
        <v>1.03967241</v>
      </c>
      <c r="BE385" s="37">
        <f t="shared" si="3840"/>
        <v>0.000385858295</v>
      </c>
      <c r="BF385" s="37">
        <f t="shared" si="3841"/>
        <v>0.00004996406372</v>
      </c>
      <c r="BG385" s="36"/>
      <c r="BH385" s="37">
        <f t="shared" si="3842"/>
        <v>1.030844134</v>
      </c>
      <c r="BI385" s="37">
        <f t="shared" si="3843"/>
        <v>1.062639629</v>
      </c>
      <c r="BJ385" s="37">
        <f t="shared" si="3844"/>
        <v>0.0009513606076</v>
      </c>
      <c r="BK385" s="37">
        <f t="shared" si="3845"/>
        <v>0.0002901872858</v>
      </c>
      <c r="BL385" s="36"/>
      <c r="BM385" s="37">
        <f t="shared" si="3846"/>
        <v>1.005873135</v>
      </c>
      <c r="BN385" s="37">
        <f t="shared" si="3847"/>
        <v>1.011780765</v>
      </c>
      <c r="BO385" s="37">
        <f t="shared" si="3848"/>
        <v>0.00003449371934</v>
      </c>
      <c r="BP385" s="37">
        <f t="shared" si="3849"/>
        <v>0.0001866457913</v>
      </c>
      <c r="BQ385" s="4"/>
    </row>
    <row r="386">
      <c r="A386" s="36"/>
      <c r="B386" s="36"/>
      <c r="C386" s="36"/>
      <c r="D386" s="36"/>
      <c r="E386" s="36"/>
      <c r="F386" s="36"/>
      <c r="G386" s="36"/>
      <c r="H386" s="4"/>
      <c r="I386" s="34" t="s">
        <v>43</v>
      </c>
      <c r="J386" s="34" t="s">
        <v>44</v>
      </c>
      <c r="K386" s="34" t="s">
        <v>45</v>
      </c>
      <c r="L386" s="34" t="s">
        <v>46</v>
      </c>
      <c r="M386" s="34" t="s">
        <v>47</v>
      </c>
      <c r="N386" s="34" t="s">
        <v>48</v>
      </c>
      <c r="O386" s="34" t="s">
        <v>49</v>
      </c>
      <c r="P386" s="34" t="s">
        <v>50</v>
      </c>
      <c r="Q386" s="34" t="s">
        <v>51</v>
      </c>
      <c r="R386" s="34" t="s">
        <v>52</v>
      </c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</row>
    <row r="387">
      <c r="A387" s="48">
        <v>11.0</v>
      </c>
      <c r="B387" s="48" t="s">
        <v>336</v>
      </c>
      <c r="C387" s="48" t="s">
        <v>337</v>
      </c>
      <c r="D387" s="48">
        <v>11039.28</v>
      </c>
      <c r="E387" s="29"/>
      <c r="F387" s="29"/>
      <c r="G387" s="29"/>
      <c r="H387" s="41" t="s">
        <v>338</v>
      </c>
      <c r="I387" s="27">
        <v>11012.019952</v>
      </c>
      <c r="J387" s="27">
        <v>11006.674365</v>
      </c>
      <c r="K387" s="27">
        <v>11013.297277</v>
      </c>
      <c r="L387" s="27">
        <v>11007.748852</v>
      </c>
      <c r="M387" s="27">
        <v>11127.048503</v>
      </c>
      <c r="N387" s="27">
        <v>11133.693646</v>
      </c>
      <c r="O387" s="27">
        <v>11127.512373</v>
      </c>
      <c r="P387" s="27">
        <v>11134.246092</v>
      </c>
      <c r="Q387" s="27">
        <v>11180.608978</v>
      </c>
      <c r="R387" s="27">
        <v>10947.930911</v>
      </c>
      <c r="S387" s="4"/>
      <c r="T387" s="37">
        <f t="shared" ref="T387:T389" si="3850">I387/$D387</f>
        <v>0.9975306317</v>
      </c>
      <c r="U387" s="37">
        <f t="shared" ref="U387:U389" si="3851">T387^2</f>
        <v>0.9950673612</v>
      </c>
      <c r="V387" s="37">
        <f t="shared" ref="V387:V389" si="3852">(T387-1)^2</f>
        <v>0.000006097779762</v>
      </c>
      <c r="W387" s="37">
        <f t="shared" ref="W387:W389" si="3853">(T387*T$3-1)^2</f>
        <v>0.00002534483842</v>
      </c>
      <c r="X387" s="36"/>
      <c r="Y387" s="37">
        <f t="shared" ref="Y387:Y389" si="3854">J387/$D387</f>
        <v>0.9970463984</v>
      </c>
      <c r="Z387" s="37">
        <f t="shared" ref="Z387:Z389" si="3855">Y387^2</f>
        <v>0.9941015206</v>
      </c>
      <c r="AA387" s="37">
        <f t="shared" ref="AA387:AA389" si="3856">(Y387-1)^2</f>
        <v>0.000008723762374</v>
      </c>
      <c r="AB387" s="37">
        <f t="shared" ref="AB387:AB389" si="3857">(Y387*Y$3-1)^2</f>
        <v>0.000007121945982</v>
      </c>
      <c r="AC387" s="36"/>
      <c r="AD387" s="37">
        <f t="shared" ref="AD387:AD389" si="3858">K387/$D387</f>
        <v>0.997646339</v>
      </c>
      <c r="AE387" s="37">
        <f t="shared" ref="AE387:AE389" si="3859">AD387^2</f>
        <v>0.9952982177</v>
      </c>
      <c r="AF387" s="37">
        <f t="shared" ref="AF387:AF389" si="3860">(AD387-1)^2</f>
        <v>0.000005539720186</v>
      </c>
      <c r="AG387" s="37">
        <f t="shared" ref="AG387:AG389" si="3861">(AD387*AD$3-1)^2</f>
        <v>0.00002730670201</v>
      </c>
      <c r="AH387" s="36"/>
      <c r="AI387" s="37">
        <f t="shared" ref="AI387:AI389" si="3862">L387/$D387</f>
        <v>0.9971437315</v>
      </c>
      <c r="AJ387" s="37">
        <f t="shared" ref="AJ387:AJ389" si="3863">AI387^2</f>
        <v>0.9942956212</v>
      </c>
      <c r="AK387" s="37">
        <f t="shared" ref="AK387:AK389" si="3864">(AI387-1)^2</f>
        <v>0.000008158269886</v>
      </c>
      <c r="AL387" s="37">
        <f t="shared" ref="AL387:AL389" si="3865">(AI387*AI$3-1)^2</f>
        <v>0.000006276390222</v>
      </c>
      <c r="AM387" s="36"/>
      <c r="AN387" s="37">
        <f t="shared" ref="AN387:AN389" si="3866">M387/$D387</f>
        <v>1.007950564</v>
      </c>
      <c r="AO387" s="37">
        <f t="shared" ref="AO387:AO389" si="3867">AN387^2</f>
        <v>1.01596434</v>
      </c>
      <c r="AP387" s="37">
        <f t="shared" ref="AP387:AP389" si="3868">(AN387-1)^2</f>
        <v>0.00006321146914</v>
      </c>
      <c r="AQ387" s="37">
        <f t="shared" ref="AQ387:AQ389" si="3869">(AN387*AN$3-1)^2</f>
        <v>0.000006893378464</v>
      </c>
      <c r="AR387" s="36"/>
      <c r="AS387" s="37">
        <f t="shared" ref="AS387:AS389" si="3870">N387/$D387</f>
        <v>1.008552518</v>
      </c>
      <c r="AT387" s="37">
        <f t="shared" ref="AT387:AT389" si="3871">AS387^2</f>
        <v>1.017178182</v>
      </c>
      <c r="AU387" s="37">
        <f t="shared" ref="AU387:AU389" si="3872">(AS387-1)^2</f>
        <v>0.00007314557203</v>
      </c>
      <c r="AV387" s="37">
        <f t="shared" ref="AV387:AV389" si="3873">(AS387*AS$3-1)^2</f>
        <v>0.00001492529931</v>
      </c>
      <c r="AW387" s="36"/>
      <c r="AX387" s="37">
        <f t="shared" ref="AX387:AX389" si="3874">O387/$D387</f>
        <v>1.007992584</v>
      </c>
      <c r="AY387" s="37">
        <f t="shared" ref="AY387:AY389" si="3875">AX387^2</f>
        <v>1.016049049</v>
      </c>
      <c r="AZ387" s="37">
        <f t="shared" ref="AZ387:AZ389" si="3876">(AX387-1)^2</f>
        <v>0.00006388139943</v>
      </c>
      <c r="BA387" s="37">
        <f t="shared" ref="BA387:BA389" si="3877">(AX387*AX$3-1)^2</f>
        <v>0.000007006775068</v>
      </c>
      <c r="BB387" s="36"/>
      <c r="BC387" s="37">
        <f t="shared" ref="BC387:BC389" si="3878">P387/$D387</f>
        <v>1.008602562</v>
      </c>
      <c r="BD387" s="37">
        <f t="shared" ref="BD387:BD389" si="3879">BC387^2</f>
        <v>1.017279128</v>
      </c>
      <c r="BE387" s="37">
        <f t="shared" ref="BE387:BE389" si="3880">(BC387-1)^2</f>
        <v>0.00007400407509</v>
      </c>
      <c r="BF387" s="37">
        <f t="shared" ref="BF387:BF389" si="3881">(BC387*BC$3-1)^2</f>
        <v>0.00001471511144</v>
      </c>
      <c r="BG387" s="36"/>
      <c r="BH387" s="37">
        <f t="shared" ref="BH387:BH389" si="3882">Q387/$D387</f>
        <v>1.012802373</v>
      </c>
      <c r="BI387" s="37">
        <f t="shared" ref="BI387:BI389" si="3883">BH387^2</f>
        <v>1.025768646</v>
      </c>
      <c r="BJ387" s="37">
        <f t="shared" ref="BJ387:BJ389" si="3884">(BH387-1)^2</f>
        <v>0.0001639007493</v>
      </c>
      <c r="BK387" s="37">
        <f t="shared" ref="BK387:BK389" si="3885">(BH387*BH$3-1)^2</f>
        <v>0.0000005855132793</v>
      </c>
      <c r="BL387" s="36"/>
      <c r="BM387" s="37">
        <f t="shared" ref="BM387:BM389" si="3886">R387/$D387</f>
        <v>0.9917250863</v>
      </c>
      <c r="BN387" s="37">
        <f t="shared" ref="BN387:BN389" si="3887">BM387^2</f>
        <v>0.9835186469</v>
      </c>
      <c r="BO387" s="37">
        <f t="shared" ref="BO387:BO389" si="3888">(BM387-1)^2</f>
        <v>0.00006847419628</v>
      </c>
      <c r="BP387" s="37">
        <f t="shared" ref="BP387:BP389" si="3889">(BM387*BM$3-1)^2</f>
        <v>0.0000003549342043</v>
      </c>
      <c r="BQ387" s="4"/>
    </row>
    <row r="388">
      <c r="A388" s="33">
        <v>95.0</v>
      </c>
      <c r="B388" s="36"/>
      <c r="C388" s="36"/>
      <c r="D388" s="48">
        <v>9685.65</v>
      </c>
      <c r="E388" s="29"/>
      <c r="F388" s="29"/>
      <c r="G388" s="29"/>
      <c r="H388" s="4"/>
      <c r="I388" s="27">
        <v>9665.917502</v>
      </c>
      <c r="J388" s="27">
        <v>9690.720963</v>
      </c>
      <c r="K388" s="27">
        <v>9663.753382</v>
      </c>
      <c r="L388" s="27">
        <v>9688.449807</v>
      </c>
      <c r="M388" s="27">
        <v>9760.90549</v>
      </c>
      <c r="N388" s="27">
        <v>9781.474658</v>
      </c>
      <c r="O388" s="27">
        <v>9760.256905</v>
      </c>
      <c r="P388" s="27">
        <v>9780.857642</v>
      </c>
      <c r="Q388" s="27">
        <v>9873.146036</v>
      </c>
      <c r="R388" s="27">
        <v>9717.725733</v>
      </c>
      <c r="S388" s="4"/>
      <c r="T388" s="37">
        <f t="shared" si="3850"/>
        <v>0.9979627079</v>
      </c>
      <c r="U388" s="37">
        <f t="shared" si="3851"/>
        <v>0.9959295664</v>
      </c>
      <c r="V388" s="37">
        <f t="shared" si="3852"/>
        <v>0.000004150559005</v>
      </c>
      <c r="W388" s="37">
        <f t="shared" si="3853"/>
        <v>0.00002991753241</v>
      </c>
      <c r="X388" s="36"/>
      <c r="Y388" s="37">
        <f t="shared" si="3854"/>
        <v>1.000523554</v>
      </c>
      <c r="Z388" s="37">
        <f t="shared" si="3855"/>
        <v>1.001047383</v>
      </c>
      <c r="AA388" s="37">
        <f t="shared" si="3856"/>
        <v>0.0000002741090287</v>
      </c>
      <c r="AB388" s="37">
        <f t="shared" si="3857"/>
        <v>0.0000006552125078</v>
      </c>
      <c r="AC388" s="36"/>
      <c r="AD388" s="37">
        <f t="shared" si="3858"/>
        <v>0.9977392722</v>
      </c>
      <c r="AE388" s="37">
        <f t="shared" si="3859"/>
        <v>0.9954836553</v>
      </c>
      <c r="AF388" s="37">
        <f t="shared" si="3860"/>
        <v>0.000005110890085</v>
      </c>
      <c r="AG388" s="37">
        <f t="shared" si="3861"/>
        <v>0.00002829410955</v>
      </c>
      <c r="AH388" s="36"/>
      <c r="AI388" s="37">
        <f t="shared" si="3862"/>
        <v>1.000289068</v>
      </c>
      <c r="AJ388" s="37">
        <f t="shared" si="3863"/>
        <v>1.000578219</v>
      </c>
      <c r="AK388" s="37">
        <f t="shared" si="3864"/>
        <v>0.00000008356004156</v>
      </c>
      <c r="AL388" s="37">
        <f t="shared" si="3865"/>
        <v>0.0000004110999193</v>
      </c>
      <c r="AM388" s="36"/>
      <c r="AN388" s="37">
        <f t="shared" si="3866"/>
        <v>1.007769792</v>
      </c>
      <c r="AO388" s="37">
        <f t="shared" si="3867"/>
        <v>1.015599955</v>
      </c>
      <c r="AP388" s="37">
        <f t="shared" si="3868"/>
        <v>0.00006036967433</v>
      </c>
      <c r="AQ388" s="37">
        <f t="shared" si="3869"/>
        <v>0.000005981486587</v>
      </c>
      <c r="AR388" s="36"/>
      <c r="AS388" s="37">
        <f t="shared" si="3870"/>
        <v>1.009893467</v>
      </c>
      <c r="AT388" s="37">
        <f t="shared" si="3871"/>
        <v>1.019884815</v>
      </c>
      <c r="AU388" s="37">
        <f t="shared" si="3872"/>
        <v>0.00009788068796</v>
      </c>
      <c r="AV388" s="37">
        <f t="shared" si="3873"/>
        <v>0.000006445946422</v>
      </c>
      <c r="AW388" s="36"/>
      <c r="AX388" s="37">
        <f t="shared" si="3874"/>
        <v>1.007702829</v>
      </c>
      <c r="AY388" s="37">
        <f t="shared" si="3875"/>
        <v>1.015464991</v>
      </c>
      <c r="AZ388" s="37">
        <f t="shared" si="3876"/>
        <v>0.00005933357348</v>
      </c>
      <c r="BA388" s="37">
        <f t="shared" si="3877"/>
        <v>0.000005563998244</v>
      </c>
      <c r="BB388" s="36"/>
      <c r="BC388" s="37">
        <f t="shared" si="3878"/>
        <v>1.009829763</v>
      </c>
      <c r="BD388" s="37">
        <f t="shared" si="3879"/>
        <v>1.01975615</v>
      </c>
      <c r="BE388" s="37">
        <f t="shared" si="3880"/>
        <v>0.00009662423657</v>
      </c>
      <c r="BF388" s="37">
        <f t="shared" si="3881"/>
        <v>0.000006885175855</v>
      </c>
      <c r="BG388" s="36"/>
      <c r="BH388" s="37">
        <f t="shared" si="3882"/>
        <v>1.019358126</v>
      </c>
      <c r="BI388" s="37">
        <f t="shared" si="3883"/>
        <v>1.03909099</v>
      </c>
      <c r="BJ388" s="37">
        <f t="shared" si="3884"/>
        <v>0.0003747370539</v>
      </c>
      <c r="BK388" s="37">
        <f t="shared" si="3885"/>
        <v>0.0000325212873</v>
      </c>
      <c r="BL388" s="36"/>
      <c r="BM388" s="37">
        <f t="shared" si="3886"/>
        <v>1.003311676</v>
      </c>
      <c r="BN388" s="37">
        <f t="shared" si="3887"/>
        <v>1.006634319</v>
      </c>
      <c r="BO388" s="37">
        <f t="shared" si="3888"/>
        <v>0.0000109671968</v>
      </c>
      <c r="BP388" s="37">
        <f t="shared" si="3889"/>
        <v>0.0001227784447</v>
      </c>
      <c r="BQ388" s="4"/>
    </row>
    <row r="389">
      <c r="B389" s="36"/>
      <c r="C389" s="36"/>
      <c r="D389" s="48">
        <v>5322.05</v>
      </c>
      <c r="E389" s="29"/>
      <c r="F389" s="29"/>
      <c r="G389" s="29"/>
      <c r="H389" s="4"/>
      <c r="I389" s="27">
        <v>5318.965407</v>
      </c>
      <c r="J389" s="27">
        <v>5322.610661</v>
      </c>
      <c r="K389" s="27">
        <v>5318.588569</v>
      </c>
      <c r="L389" s="27">
        <v>5322.154063</v>
      </c>
      <c r="M389" s="27">
        <v>5374.044951</v>
      </c>
      <c r="N389" s="27">
        <v>5379.673836</v>
      </c>
      <c r="O389" s="27">
        <v>5373.942352</v>
      </c>
      <c r="P389" s="27">
        <v>5379.604439</v>
      </c>
      <c r="Q389" s="27">
        <v>5417.449729</v>
      </c>
      <c r="R389" s="27">
        <v>5316.960663</v>
      </c>
      <c r="S389" s="4"/>
      <c r="T389" s="37">
        <f t="shared" si="3850"/>
        <v>0.9994204126</v>
      </c>
      <c r="U389" s="37">
        <f t="shared" si="3851"/>
        <v>0.9988411612</v>
      </c>
      <c r="V389" s="37">
        <f t="shared" si="3852"/>
        <v>0.0000003359215276</v>
      </c>
      <c r="W389" s="37">
        <f t="shared" si="3853"/>
        <v>0.00004814086965</v>
      </c>
      <c r="X389" s="36"/>
      <c r="Y389" s="37">
        <f t="shared" si="3854"/>
        <v>1.000105347</v>
      </c>
      <c r="Z389" s="37">
        <f t="shared" si="3855"/>
        <v>1.000210705</v>
      </c>
      <c r="AA389" s="37">
        <f t="shared" si="3856"/>
        <v>0.00000001109795077</v>
      </c>
      <c r="AB389" s="37">
        <f t="shared" si="3857"/>
        <v>0.0000001529788146</v>
      </c>
      <c r="AC389" s="36"/>
      <c r="AD389" s="37">
        <f t="shared" si="3858"/>
        <v>0.9993496057</v>
      </c>
      <c r="AE389" s="37">
        <f t="shared" si="3859"/>
        <v>0.9986996344</v>
      </c>
      <c r="AF389" s="37">
        <f t="shared" si="3860"/>
        <v>0.0000004230127493</v>
      </c>
      <c r="AG389" s="37">
        <f t="shared" si="3861"/>
        <v>0.00004818842261</v>
      </c>
      <c r="AH389" s="36"/>
      <c r="AI389" s="37">
        <f t="shared" si="3862"/>
        <v>1.000019553</v>
      </c>
      <c r="AJ389" s="37">
        <f t="shared" si="3863"/>
        <v>1.000039107</v>
      </c>
      <c r="AK389" s="37">
        <f t="shared" si="3864"/>
        <v>0.0000000003823268362</v>
      </c>
      <c r="AL389" s="37">
        <f t="shared" si="3865"/>
        <v>0.0000001380579582</v>
      </c>
      <c r="AM389" s="36"/>
      <c r="AN389" s="37">
        <f t="shared" si="3866"/>
        <v>1.009769722</v>
      </c>
      <c r="AO389" s="37">
        <f t="shared" si="3867"/>
        <v>1.019634892</v>
      </c>
      <c r="AP389" s="37">
        <f t="shared" si="3868"/>
        <v>0.00009544747541</v>
      </c>
      <c r="AQ389" s="37">
        <f t="shared" si="3869"/>
        <v>0.00001966986402</v>
      </c>
      <c r="AR389" s="36"/>
      <c r="AS389" s="37">
        <f t="shared" si="3870"/>
        <v>1.010827376</v>
      </c>
      <c r="AT389" s="37">
        <f t="shared" si="3871"/>
        <v>1.021771984</v>
      </c>
      <c r="AU389" s="37">
        <f t="shared" si="3872"/>
        <v>0.0001172320693</v>
      </c>
      <c r="AV389" s="37">
        <f t="shared" si="3873"/>
        <v>0.000002612990795</v>
      </c>
      <c r="AW389" s="36"/>
      <c r="AX389" s="37">
        <f t="shared" si="3874"/>
        <v>1.009750444</v>
      </c>
      <c r="AY389" s="37">
        <f t="shared" si="3875"/>
        <v>1.01959596</v>
      </c>
      <c r="AZ389" s="37">
        <f t="shared" si="3876"/>
        <v>0.00009507116373</v>
      </c>
      <c r="BA389" s="37">
        <f t="shared" si="3877"/>
        <v>0.00001932103035</v>
      </c>
      <c r="BB389" s="36"/>
      <c r="BC389" s="37">
        <f t="shared" si="3878"/>
        <v>1.010814336</v>
      </c>
      <c r="BD389" s="37">
        <f t="shared" si="3879"/>
        <v>1.021745623</v>
      </c>
      <c r="BE389" s="37">
        <f t="shared" si="3880"/>
        <v>0.0001169498716</v>
      </c>
      <c r="BF389" s="37">
        <f t="shared" si="3881"/>
        <v>0.000002727553045</v>
      </c>
      <c r="BG389" s="36"/>
      <c r="BH389" s="37">
        <f t="shared" si="3882"/>
        <v>1.017925373</v>
      </c>
      <c r="BI389" s="37">
        <f t="shared" si="3883"/>
        <v>1.036172064</v>
      </c>
      <c r="BJ389" s="37">
        <f t="shared" si="3884"/>
        <v>0.0003213189812</v>
      </c>
      <c r="BK389" s="37">
        <f t="shared" si="3885"/>
        <v>0.00001839709379</v>
      </c>
      <c r="BL389" s="36"/>
      <c r="BM389" s="37">
        <f t="shared" si="3886"/>
        <v>0.9990437262</v>
      </c>
      <c r="BN389" s="37">
        <f t="shared" si="3887"/>
        <v>0.9980883669</v>
      </c>
      <c r="BO389" s="37">
        <f t="shared" si="3888"/>
        <v>0.0000009144595887</v>
      </c>
      <c r="BP389" s="37">
        <f t="shared" si="3889"/>
        <v>0.00004596224658</v>
      </c>
      <c r="BQ389" s="4"/>
    </row>
    <row r="390">
      <c r="A390" s="36"/>
      <c r="B390" s="36"/>
      <c r="C390" s="36"/>
      <c r="D390" s="36"/>
      <c r="E390" s="36"/>
      <c r="F390" s="36"/>
      <c r="G390" s="36"/>
      <c r="H390" s="4"/>
      <c r="I390" s="34" t="s">
        <v>43</v>
      </c>
      <c r="J390" s="34" t="s">
        <v>44</v>
      </c>
      <c r="K390" s="34" t="s">
        <v>45</v>
      </c>
      <c r="L390" s="34" t="s">
        <v>46</v>
      </c>
      <c r="M390" s="34" t="s">
        <v>47</v>
      </c>
      <c r="N390" s="34" t="s">
        <v>48</v>
      </c>
      <c r="O390" s="34" t="s">
        <v>49</v>
      </c>
      <c r="P390" s="34" t="s">
        <v>50</v>
      </c>
      <c r="Q390" s="34" t="s">
        <v>51</v>
      </c>
      <c r="R390" s="34" t="s">
        <v>52</v>
      </c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</row>
    <row r="391">
      <c r="A391" s="48">
        <v>13.0</v>
      </c>
      <c r="B391" s="48" t="s">
        <v>339</v>
      </c>
      <c r="C391" s="48" t="s">
        <v>340</v>
      </c>
      <c r="D391" s="48">
        <v>5160.88012</v>
      </c>
      <c r="E391" s="29"/>
      <c r="F391" s="29"/>
      <c r="G391" s="29"/>
      <c r="H391" s="32" t="s">
        <v>341</v>
      </c>
      <c r="I391" s="27">
        <v>4899.609887</v>
      </c>
      <c r="J391" s="27">
        <v>5073.396462</v>
      </c>
      <c r="K391" s="27">
        <v>4901.367965</v>
      </c>
      <c r="L391" s="27">
        <v>5075.241056</v>
      </c>
      <c r="M391" s="27">
        <v>4987.577198</v>
      </c>
      <c r="N391" s="27">
        <v>5147.350125</v>
      </c>
      <c r="O391" s="27">
        <v>4988.571185</v>
      </c>
      <c r="P391" s="27">
        <v>5148.444352</v>
      </c>
      <c r="Q391" s="27">
        <v>5101.42529</v>
      </c>
      <c r="R391" s="27">
        <v>4877.973457</v>
      </c>
      <c r="S391" s="4"/>
      <c r="T391" s="37">
        <f t="shared" ref="T391:T393" si="3890">I391/$D391</f>
        <v>0.9493748688</v>
      </c>
      <c r="U391" s="37">
        <f t="shared" ref="U391:U393" si="3891">T391^2</f>
        <v>0.9013126416</v>
      </c>
      <c r="V391" s="37">
        <f t="shared" ref="V391:V393" si="3892">(T391-1)^2</f>
        <v>0.002562903905</v>
      </c>
      <c r="W391" s="37">
        <f t="shared" ref="W391:W393" si="3893">(T391*T$3-1)^2</f>
        <v>0.00189082692</v>
      </c>
      <c r="X391" s="36"/>
      <c r="Y391" s="37">
        <f t="shared" ref="Y391:Y393" si="3894">J391/$D391</f>
        <v>0.983048694</v>
      </c>
      <c r="Z391" s="37">
        <f t="shared" ref="Z391:Z393" si="3895">Y391^2</f>
        <v>0.9663847348</v>
      </c>
      <c r="AA391" s="37">
        <f t="shared" ref="AA391:AA393" si="3896">(Y391-1)^2</f>
        <v>0.0002873467742</v>
      </c>
      <c r="AB391" s="37">
        <f t="shared" ref="AB391:AB393" si="3897">(Y391*Y$3-1)^2</f>
        <v>0.0002779022905</v>
      </c>
      <c r="AC391" s="36"/>
      <c r="AD391" s="37">
        <f t="shared" ref="AD391:AD393" si="3898">K391/$D391</f>
        <v>0.9497155235</v>
      </c>
      <c r="AE391" s="37">
        <f t="shared" ref="AE391:AE393" si="3899">AD391^2</f>
        <v>0.9019595756</v>
      </c>
      <c r="AF391" s="37">
        <f t="shared" ref="AF391:AF393" si="3900">(AD391-1)^2</f>
        <v>0.002528528575</v>
      </c>
      <c r="AG391" s="37">
        <f t="shared" ref="AG391:AG393" si="3901">(AD391*AD$3-1)^2</f>
        <v>0.001854970657</v>
      </c>
      <c r="AH391" s="36"/>
      <c r="AI391" s="37">
        <f t="shared" ref="AI391:AI393" si="3902">L391/$D391</f>
        <v>0.9834061125</v>
      </c>
      <c r="AJ391" s="37">
        <f t="shared" ref="AJ391:AJ393" si="3903">AI391^2</f>
        <v>0.9670875821</v>
      </c>
      <c r="AK391" s="37">
        <f t="shared" ref="AK391:AK393" si="3904">(AI391-1)^2</f>
        <v>0.0002753571016</v>
      </c>
      <c r="AL391" s="37">
        <f t="shared" ref="AL391:AL393" si="3905">(AI391*AI$3-1)^2</f>
        <v>0.0002639886359</v>
      </c>
      <c r="AM391" s="36"/>
      <c r="AN391" s="37">
        <f t="shared" ref="AN391:AN393" si="3906">M391/$D391</f>
        <v>0.96641989</v>
      </c>
      <c r="AO391" s="37">
        <f t="shared" ref="AO391:AO393" si="3907">AN391^2</f>
        <v>0.9339674038</v>
      </c>
      <c r="AP391" s="37">
        <f t="shared" ref="AP391:AP393" si="3908">(AN391-1)^2</f>
        <v>0.001127623786</v>
      </c>
      <c r="AQ391" s="37">
        <f t="shared" ref="AQ391:AQ393" si="3909">(AN391*AN$3-1)^2</f>
        <v>0.001496586601</v>
      </c>
      <c r="AR391" s="36"/>
      <c r="AS391" s="37">
        <f t="shared" ref="AS391:AS393" si="3910">N391/$D391</f>
        <v>0.9973783551</v>
      </c>
      <c r="AT391" s="37">
        <f t="shared" ref="AT391:AT393" si="3911">AS391^2</f>
        <v>0.9947635832</v>
      </c>
      <c r="AU391" s="37">
        <f t="shared" ref="AU391:AU393" si="3912">(AS391-1)^2</f>
        <v>0.000006873021935</v>
      </c>
      <c r="AV391" s="37">
        <f t="shared" ref="AV391:AV393" si="3913">(AS391*AS$3-1)^2</f>
        <v>0.0002220079331</v>
      </c>
      <c r="AW391" s="36"/>
      <c r="AX391" s="37">
        <f t="shared" ref="AX391:AX393" si="3914">O391/$D391</f>
        <v>0.9666124903</v>
      </c>
      <c r="AY391" s="37">
        <f t="shared" ref="AY391:AY393" si="3915">AX391^2</f>
        <v>0.9343397064</v>
      </c>
      <c r="AZ391" s="37">
        <f t="shared" ref="AZ391:AZ393" si="3916">(AX391-1)^2</f>
        <v>0.001114725803</v>
      </c>
      <c r="BA391" s="37">
        <f t="shared" ref="BA391:BA393" si="3917">(AX391*AX$3-1)^2</f>
        <v>0.00148329868</v>
      </c>
      <c r="BB391" s="36"/>
      <c r="BC391" s="37">
        <f t="shared" ref="BC391:BC393" si="3918">P391/$D391</f>
        <v>0.9975903784</v>
      </c>
      <c r="BD391" s="37">
        <f t="shared" ref="BD391:BD393" si="3919">BC391^2</f>
        <v>0.9951865632</v>
      </c>
      <c r="BE391" s="37">
        <f t="shared" ref="BE391:BE393" si="3920">(BC391-1)^2</f>
        <v>0.000005806276057</v>
      </c>
      <c r="BF391" s="37">
        <f t="shared" ref="BF391:BF393" si="3921">(BC391*BC$3-1)^2</f>
        <v>0.000216454832</v>
      </c>
      <c r="BG391" s="36"/>
      <c r="BH391" s="37">
        <f t="shared" ref="BH391:BH393" si="3922">Q391/$D391</f>
        <v>0.9884797111</v>
      </c>
      <c r="BI391" s="37">
        <f t="shared" ref="BI391:BI393" si="3923">BH391^2</f>
        <v>0.9770921392</v>
      </c>
      <c r="BJ391" s="37">
        <f t="shared" ref="BJ391:BJ393" si="3924">(BH391-1)^2</f>
        <v>0.0001327170565</v>
      </c>
      <c r="BK391" s="37">
        <f t="shared" ref="BK391:BK393" si="3925">(BH391*BH$3-1)^2</f>
        <v>0.0006131577469</v>
      </c>
      <c r="BL391" s="36"/>
      <c r="BM391" s="37">
        <f t="shared" ref="BM391:BM393" si="3926">R391/$D391</f>
        <v>0.9451824773</v>
      </c>
      <c r="BN391" s="37">
        <f t="shared" ref="BN391:BN393" si="3927">BM391^2</f>
        <v>0.8933699154</v>
      </c>
      <c r="BO391" s="37">
        <f t="shared" ref="BO391:BO393" si="3928">(BM391-1)^2</f>
        <v>0.003004960792</v>
      </c>
      <c r="BP391" s="37">
        <f t="shared" ref="BP391:BP393" si="3929">(BM391*BM$3-1)^2</f>
        <v>0.002256132432</v>
      </c>
      <c r="BQ391" s="4"/>
    </row>
    <row r="392">
      <c r="A392" s="33">
        <v>96.0</v>
      </c>
      <c r="B392" s="36"/>
      <c r="C392" s="36"/>
      <c r="D392" s="48">
        <v>5024.55301</v>
      </c>
      <c r="E392" s="29"/>
      <c r="F392" s="29"/>
      <c r="G392" s="29"/>
      <c r="H392" s="39" t="s">
        <v>342</v>
      </c>
      <c r="I392" s="27">
        <v>4823.029287</v>
      </c>
      <c r="J392" s="27">
        <v>4978.299626</v>
      </c>
      <c r="K392" s="27">
        <v>4822.332066</v>
      </c>
      <c r="L392" s="27">
        <v>4977.493403</v>
      </c>
      <c r="M392" s="27">
        <v>4899.378578</v>
      </c>
      <c r="N392" s="27">
        <v>5049.333386</v>
      </c>
      <c r="O392" s="27">
        <v>4899.081335</v>
      </c>
      <c r="P392" s="27">
        <v>5048.947914</v>
      </c>
      <c r="Q392" s="27">
        <v>4957.150092</v>
      </c>
      <c r="R392" s="27">
        <v>4823.501284</v>
      </c>
      <c r="S392" s="4"/>
      <c r="T392" s="37">
        <f t="shared" si="3890"/>
        <v>0.9598922088</v>
      </c>
      <c r="U392" s="37">
        <f t="shared" si="3891"/>
        <v>0.9213930525</v>
      </c>
      <c r="V392" s="37">
        <f t="shared" si="3892"/>
        <v>0.001608634915</v>
      </c>
      <c r="W392" s="37">
        <f t="shared" si="3893"/>
        <v>0.001081566939</v>
      </c>
      <c r="X392" s="36"/>
      <c r="Y392" s="37">
        <f t="shared" si="3894"/>
        <v>0.9907945276</v>
      </c>
      <c r="Z392" s="37">
        <f t="shared" si="3895"/>
        <v>0.9816737959</v>
      </c>
      <c r="AA392" s="37">
        <f t="shared" si="3896"/>
        <v>0.0000847407219</v>
      </c>
      <c r="AB392" s="37">
        <f t="shared" si="3897"/>
        <v>0.00007960841317</v>
      </c>
      <c r="AC392" s="36"/>
      <c r="AD392" s="37">
        <f t="shared" si="3898"/>
        <v>0.959753446</v>
      </c>
      <c r="AE392" s="37">
        <f t="shared" si="3899"/>
        <v>0.9211266771</v>
      </c>
      <c r="AF392" s="37">
        <f t="shared" si="3900"/>
        <v>0.001619785108</v>
      </c>
      <c r="AG392" s="37">
        <f t="shared" si="3901"/>
        <v>0.001086044447</v>
      </c>
      <c r="AH392" s="36"/>
      <c r="AI392" s="37">
        <f t="shared" si="3902"/>
        <v>0.9906340709</v>
      </c>
      <c r="AJ392" s="37">
        <f t="shared" si="3903"/>
        <v>0.9813558625</v>
      </c>
      <c r="AK392" s="37">
        <f t="shared" si="3904"/>
        <v>0.00008772062697</v>
      </c>
      <c r="AL392" s="37">
        <f t="shared" si="3905"/>
        <v>0.00008131033624</v>
      </c>
      <c r="AM392" s="36"/>
      <c r="AN392" s="37">
        <f t="shared" si="3906"/>
        <v>0.9750874492</v>
      </c>
      <c r="AO392" s="37">
        <f t="shared" si="3907"/>
        <v>0.9507955336</v>
      </c>
      <c r="AP392" s="37">
        <f t="shared" si="3908"/>
        <v>0.0006206351863</v>
      </c>
      <c r="AQ392" s="37">
        <f t="shared" si="3909"/>
        <v>0.0009038424967</v>
      </c>
      <c r="AR392" s="36"/>
      <c r="AS392" s="37">
        <f t="shared" si="3910"/>
        <v>1.004931857</v>
      </c>
      <c r="AT392" s="37">
        <f t="shared" si="3911"/>
        <v>1.009888037</v>
      </c>
      <c r="AU392" s="37">
        <f t="shared" si="3912"/>
        <v>0.00002432321163</v>
      </c>
      <c r="AV392" s="37">
        <f t="shared" si="3913"/>
        <v>0.00005534492186</v>
      </c>
      <c r="AW392" s="36"/>
      <c r="AX392" s="37">
        <f t="shared" si="3914"/>
        <v>0.9750282911</v>
      </c>
      <c r="AY392" s="37">
        <f t="shared" si="3915"/>
        <v>0.9506801685</v>
      </c>
      <c r="AZ392" s="37">
        <f t="shared" si="3916"/>
        <v>0.0006235862442</v>
      </c>
      <c r="BA392" s="37">
        <f t="shared" si="3917"/>
        <v>0.0009085670747</v>
      </c>
      <c r="BB392" s="36"/>
      <c r="BC392" s="37">
        <f t="shared" si="3918"/>
        <v>1.004855139</v>
      </c>
      <c r="BD392" s="37">
        <f t="shared" si="3919"/>
        <v>1.009733851</v>
      </c>
      <c r="BE392" s="37">
        <f t="shared" si="3920"/>
        <v>0.00002357237611</v>
      </c>
      <c r="BF392" s="37">
        <f t="shared" si="3921"/>
        <v>0.00005680992607</v>
      </c>
      <c r="BG392" s="36"/>
      <c r="BH392" s="37">
        <f t="shared" si="3922"/>
        <v>0.9865852907</v>
      </c>
      <c r="BI392" s="37">
        <f t="shared" si="3923"/>
        <v>0.9733505358</v>
      </c>
      <c r="BJ392" s="37">
        <f t="shared" si="3924"/>
        <v>0.0001799544256</v>
      </c>
      <c r="BK392" s="37">
        <f t="shared" si="3925"/>
        <v>0.0007092136175</v>
      </c>
      <c r="BL392" s="36"/>
      <c r="BM392" s="37">
        <f t="shared" si="3926"/>
        <v>0.9599861469</v>
      </c>
      <c r="BN392" s="37">
        <f t="shared" si="3927"/>
        <v>0.9215734023</v>
      </c>
      <c r="BO392" s="37">
        <f t="shared" si="3928"/>
        <v>0.001601108439</v>
      </c>
      <c r="BP392" s="37">
        <f t="shared" si="3929"/>
        <v>0.00106148668</v>
      </c>
      <c r="BQ392" s="4"/>
    </row>
    <row r="393">
      <c r="B393" s="36"/>
      <c r="C393" s="36"/>
      <c r="D393" s="48">
        <v>4881.0178</v>
      </c>
      <c r="E393" s="29"/>
      <c r="F393" s="29"/>
      <c r="G393" s="29"/>
      <c r="H393" s="4"/>
      <c r="I393" s="27">
        <v>4647.532135</v>
      </c>
      <c r="J393" s="27">
        <v>4799.360766</v>
      </c>
      <c r="K393" s="27">
        <v>4646.48641</v>
      </c>
      <c r="L393" s="27">
        <v>4798.482243</v>
      </c>
      <c r="M393" s="27">
        <v>4716.860047</v>
      </c>
      <c r="N393" s="27">
        <v>4857.895689</v>
      </c>
      <c r="O393" s="27">
        <v>4716.455861</v>
      </c>
      <c r="P393" s="27">
        <v>4857.54448</v>
      </c>
      <c r="Q393" s="27">
        <v>4770.441094</v>
      </c>
      <c r="R393" s="27">
        <v>4596.742335</v>
      </c>
      <c r="S393" s="4"/>
      <c r="T393" s="37">
        <f t="shared" si="3890"/>
        <v>0.9521645537</v>
      </c>
      <c r="U393" s="37">
        <f t="shared" si="3891"/>
        <v>0.9066173373</v>
      </c>
      <c r="V393" s="37">
        <f t="shared" si="3892"/>
        <v>0.002288229925</v>
      </c>
      <c r="W393" s="37">
        <f t="shared" si="3893"/>
        <v>0.001654290486</v>
      </c>
      <c r="X393" s="36"/>
      <c r="Y393" s="37">
        <f t="shared" si="3894"/>
        <v>0.9832704904</v>
      </c>
      <c r="Z393" s="37">
        <f t="shared" si="3895"/>
        <v>0.9668208573</v>
      </c>
      <c r="AA393" s="37">
        <f t="shared" si="3896"/>
        <v>0.0002798764905</v>
      </c>
      <c r="AB393" s="37">
        <f t="shared" si="3897"/>
        <v>0.000270554529</v>
      </c>
      <c r="AC393" s="36"/>
      <c r="AD393" s="37">
        <f t="shared" si="3898"/>
        <v>0.9519503104</v>
      </c>
      <c r="AE393" s="37">
        <f t="shared" si="3899"/>
        <v>0.9062093936</v>
      </c>
      <c r="AF393" s="37">
        <f t="shared" si="3900"/>
        <v>0.002308772666</v>
      </c>
      <c r="AG393" s="37">
        <f t="shared" si="3901"/>
        <v>0.001666076912</v>
      </c>
      <c r="AH393" s="36"/>
      <c r="AI393" s="37">
        <f t="shared" si="3902"/>
        <v>0.9830905028</v>
      </c>
      <c r="AJ393" s="37">
        <f t="shared" si="3903"/>
        <v>0.9664669366</v>
      </c>
      <c r="AK393" s="37">
        <f t="shared" si="3904"/>
        <v>0.0002859310968</v>
      </c>
      <c r="AL393" s="37">
        <f t="shared" si="3905"/>
        <v>0.0002743478081</v>
      </c>
      <c r="AM393" s="36"/>
      <c r="AN393" s="37">
        <f t="shared" si="3906"/>
        <v>0.9663681306</v>
      </c>
      <c r="AO393" s="37">
        <f t="shared" si="3907"/>
        <v>0.9338673639</v>
      </c>
      <c r="AP393" s="37">
        <f t="shared" si="3908"/>
        <v>0.001131102637</v>
      </c>
      <c r="AQ393" s="37">
        <f t="shared" si="3909"/>
        <v>0.001500572795</v>
      </c>
      <c r="AR393" s="36"/>
      <c r="AS393" s="37">
        <f t="shared" si="3910"/>
        <v>0.9952628505</v>
      </c>
      <c r="AT393" s="37">
        <f t="shared" si="3911"/>
        <v>0.9905481416</v>
      </c>
      <c r="AU393" s="37">
        <f t="shared" si="3912"/>
        <v>0.00002244058533</v>
      </c>
      <c r="AV393" s="37">
        <f t="shared" si="3913"/>
        <v>0.0002886394472</v>
      </c>
      <c r="AW393" s="36"/>
      <c r="AX393" s="37">
        <f t="shared" si="3914"/>
        <v>0.9662853229</v>
      </c>
      <c r="AY393" s="37">
        <f t="shared" si="3915"/>
        <v>0.9337073253</v>
      </c>
      <c r="AZ393" s="37">
        <f t="shared" si="3916"/>
        <v>0.001136679451</v>
      </c>
      <c r="BA393" s="37">
        <f t="shared" si="3917"/>
        <v>0.001508471742</v>
      </c>
      <c r="BB393" s="36"/>
      <c r="BC393" s="37">
        <f t="shared" si="3918"/>
        <v>0.9951908965</v>
      </c>
      <c r="BD393" s="37">
        <f t="shared" si="3919"/>
        <v>0.9904049204</v>
      </c>
      <c r="BE393" s="37">
        <f t="shared" si="3920"/>
        <v>0.0000231274769</v>
      </c>
      <c r="BF393" s="37">
        <f t="shared" si="3921"/>
        <v>0.0002918047817</v>
      </c>
      <c r="BG393" s="36"/>
      <c r="BH393" s="37">
        <f t="shared" si="3922"/>
        <v>0.9773455639</v>
      </c>
      <c r="BI393" s="37">
        <f t="shared" si="3923"/>
        <v>0.9552043512</v>
      </c>
      <c r="BJ393" s="37">
        <f t="shared" si="3924"/>
        <v>0.0005132234764</v>
      </c>
      <c r="BK393" s="37">
        <f t="shared" si="3925"/>
        <v>0.001277849138</v>
      </c>
      <c r="BL393" s="36"/>
      <c r="BM393" s="37">
        <f t="shared" si="3926"/>
        <v>0.941758978</v>
      </c>
      <c r="BN393" s="37">
        <f t="shared" si="3927"/>
        <v>0.8869099727</v>
      </c>
      <c r="BO393" s="37">
        <f t="shared" si="3928"/>
        <v>0.003392016642</v>
      </c>
      <c r="BP393" s="37">
        <f t="shared" si="3929"/>
        <v>0.002595777232</v>
      </c>
      <c r="BQ393" s="4"/>
    </row>
    <row r="394">
      <c r="A394" s="36"/>
      <c r="B394" s="36"/>
      <c r="C394" s="36"/>
      <c r="D394" s="36"/>
      <c r="E394" s="36"/>
      <c r="F394" s="36"/>
      <c r="G394" s="36"/>
      <c r="H394" s="4"/>
      <c r="I394" s="34" t="s">
        <v>43</v>
      </c>
      <c r="J394" s="34" t="s">
        <v>44</v>
      </c>
      <c r="K394" s="34" t="s">
        <v>45</v>
      </c>
      <c r="L394" s="34" t="s">
        <v>46</v>
      </c>
      <c r="M394" s="34" t="s">
        <v>47</v>
      </c>
      <c r="N394" s="34" t="s">
        <v>48</v>
      </c>
      <c r="O394" s="34" t="s">
        <v>49</v>
      </c>
      <c r="P394" s="34" t="s">
        <v>50</v>
      </c>
      <c r="Q394" s="34" t="s">
        <v>51</v>
      </c>
      <c r="R394" s="34" t="s">
        <v>52</v>
      </c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</row>
    <row r="395">
      <c r="A395" s="48">
        <v>16.0</v>
      </c>
      <c r="B395" s="48" t="s">
        <v>343</v>
      </c>
      <c r="C395" s="48" t="s">
        <v>344</v>
      </c>
      <c r="D395" s="24">
        <v>33609.44</v>
      </c>
      <c r="E395" s="29"/>
      <c r="F395" s="29"/>
      <c r="G395" s="29"/>
      <c r="H395" s="41" t="s">
        <v>345</v>
      </c>
      <c r="I395" s="27">
        <v>30337.004532</v>
      </c>
      <c r="J395" s="27">
        <v>30045.683616</v>
      </c>
      <c r="K395" s="27">
        <v>30131.003761</v>
      </c>
      <c r="L395" s="27">
        <v>29764.855122</v>
      </c>
      <c r="M395" s="27">
        <v>32034.678489</v>
      </c>
      <c r="N395" s="27">
        <v>31890.590846</v>
      </c>
      <c r="O395" s="27">
        <v>31997.766561</v>
      </c>
      <c r="P395" s="27">
        <v>31849.689882</v>
      </c>
      <c r="Q395" s="27">
        <v>29738.792432</v>
      </c>
      <c r="R395" s="27">
        <v>31597.534582</v>
      </c>
      <c r="S395" s="4"/>
      <c r="T395" s="37">
        <f t="shared" ref="T395:T397" si="3930">I395/$D395</f>
        <v>0.9026334426</v>
      </c>
      <c r="U395" s="37">
        <f t="shared" ref="U395:U397" si="3931">T395^2</f>
        <v>0.8147471318</v>
      </c>
      <c r="V395" s="37">
        <f t="shared" ref="V395:V397" si="3932">(T395-1)^2</f>
        <v>0.009480246494</v>
      </c>
      <c r="W395" s="37">
        <f t="shared" ref="W395:W397" si="3933">(T395*T$3-1)^2</f>
        <v>0.008204133031</v>
      </c>
      <c r="X395" s="36"/>
      <c r="Y395" s="37">
        <f t="shared" ref="Y395:Y397" si="3934">J395/$D395</f>
        <v>0.8939656125</v>
      </c>
      <c r="Z395" s="37">
        <f t="shared" ref="Z395:Z397" si="3935">Y395^2</f>
        <v>0.7991745164</v>
      </c>
      <c r="AA395" s="37">
        <f t="shared" ref="AA395:AA397" si="3936">(Y395-1)^2</f>
        <v>0.01124329133</v>
      </c>
      <c r="AB395" s="37">
        <f t="shared" ref="AB395:AB397" si="3937">(Y395*Y$3-1)^2</f>
        <v>0.01118918382</v>
      </c>
      <c r="AC395" s="36"/>
      <c r="AD395" s="37">
        <f t="shared" ref="AD395:AD397" si="3938">K395/$D395</f>
        <v>0.8965041893</v>
      </c>
      <c r="AE395" s="37">
        <f t="shared" ref="AE395:AE397" si="3939">AD395^2</f>
        <v>0.8037197615</v>
      </c>
      <c r="AF395" s="37">
        <f t="shared" ref="AF395:AF397" si="3940">(AD395-1)^2</f>
        <v>0.01071138283</v>
      </c>
      <c r="AG395" s="37">
        <f t="shared" ref="AG395:AG397" si="3941">(AD395*AD$3-1)^2</f>
        <v>0.009347981019</v>
      </c>
      <c r="AH395" s="36"/>
      <c r="AI395" s="37">
        <f t="shared" ref="AI395:AI397" si="3942">L395/$D395</f>
        <v>0.8856099692</v>
      </c>
      <c r="AJ395" s="37">
        <f t="shared" ref="AJ395:AJ397" si="3943">AI395^2</f>
        <v>0.7843050175</v>
      </c>
      <c r="AK395" s="37">
        <f t="shared" ref="AK395:AK397" si="3944">(AI395-1)^2</f>
        <v>0.01308507915</v>
      </c>
      <c r="AL395" s="37">
        <f t="shared" ref="AL395:AL397" si="3945">(AI395*AI$3-1)^2</f>
        <v>0.01301385735</v>
      </c>
      <c r="AM395" s="36"/>
      <c r="AN395" s="37">
        <f t="shared" ref="AN395:AN397" si="3946">M395/$D395</f>
        <v>0.9531452618</v>
      </c>
      <c r="AO395" s="37">
        <f t="shared" ref="AO395:AO397" si="3947">AN395^2</f>
        <v>0.9084858902</v>
      </c>
      <c r="AP395" s="37">
        <f t="shared" ref="AP395:AP397" si="3948">(AN395-1)^2</f>
        <v>0.002195366488</v>
      </c>
      <c r="AQ395" s="37">
        <f t="shared" ref="AQ395:AQ397" si="3949">(AN395*AN$3-1)^2</f>
        <v>0.002692596946</v>
      </c>
      <c r="AR395" s="36"/>
      <c r="AS395" s="37">
        <f t="shared" ref="AS395:AS397" si="3950">N395/$D395</f>
        <v>0.9488581436</v>
      </c>
      <c r="AT395" s="37">
        <f t="shared" ref="AT395:AT397" si="3951">AS395^2</f>
        <v>0.9003317767</v>
      </c>
      <c r="AU395" s="37">
        <f t="shared" ref="AU395:AU397" si="3952">(AS395-1)^2</f>
        <v>0.002615489476</v>
      </c>
      <c r="AV395" s="37">
        <f t="shared" ref="AV395:AV397" si="3953">(AS395*AS$3-1)^2</f>
        <v>0.003946708118</v>
      </c>
      <c r="AW395" s="36"/>
      <c r="AX395" s="37">
        <f t="shared" ref="AX395:AX397" si="3954">O395/$D395</f>
        <v>0.9520470011</v>
      </c>
      <c r="AY395" s="37">
        <f t="shared" ref="AY395:AY397" si="3955">AX395^2</f>
        <v>0.9063934923</v>
      </c>
      <c r="AZ395" s="37">
        <f t="shared" ref="AZ395:AZ397" si="3956">(AX395-1)^2</f>
        <v>0.002299490103</v>
      </c>
      <c r="BA395" s="37">
        <f t="shared" ref="BA395:BA397" si="3957">(AX395*AX$3-1)^2</f>
        <v>0.00280919746</v>
      </c>
      <c r="BB395" s="36"/>
      <c r="BC395" s="37">
        <f t="shared" ref="BC395:BC397" si="3958">P395/$D395</f>
        <v>0.9476411949</v>
      </c>
      <c r="BD395" s="37">
        <f t="shared" ref="BD395:BD397" si="3959">BC395^2</f>
        <v>0.8980238343</v>
      </c>
      <c r="BE395" s="37">
        <f t="shared" ref="BE395:BE397" si="3960">(BC395-1)^2</f>
        <v>0.00274144447</v>
      </c>
      <c r="BF395" s="37">
        <f t="shared" ref="BF395:BF397" si="3961">(BC395*BC$3-1)^2</f>
        <v>0.004101837507</v>
      </c>
      <c r="BG395" s="36"/>
      <c r="BH395" s="37">
        <f t="shared" ref="BH395:BH397" si="3962">Q395/$D395</f>
        <v>0.8848345117</v>
      </c>
      <c r="BI395" s="37">
        <f t="shared" ref="BI395:BI397" si="3963">BH395^2</f>
        <v>0.7829321132</v>
      </c>
      <c r="BJ395" s="37">
        <f t="shared" ref="BJ395:BJ397" si="3964">(BH395-1)^2</f>
        <v>0.01326308969</v>
      </c>
      <c r="BK395" s="37">
        <f t="shared" ref="BK395:BK397" si="3965">(BH395*BH$3-1)^2</f>
        <v>0.01613377157</v>
      </c>
      <c r="BL395" s="36"/>
      <c r="BM395" s="37">
        <f t="shared" ref="BM395:BM397" si="3966">R395/$D395</f>
        <v>0.9401386807</v>
      </c>
      <c r="BN395" s="37">
        <f t="shared" ref="BN395:BN397" si="3967">BM395^2</f>
        <v>0.883860739</v>
      </c>
      <c r="BO395" s="37">
        <f t="shared" ref="BO395:BO397" si="3968">(BM395-1)^2</f>
        <v>0.003583377544</v>
      </c>
      <c r="BP395" s="37">
        <f t="shared" ref="BP395:BP397" si="3969">(BM395*BM$3-1)^2</f>
        <v>0.002764826158</v>
      </c>
      <c r="BQ395" s="4"/>
    </row>
    <row r="396">
      <c r="A396" s="33">
        <v>97.0</v>
      </c>
      <c r="B396" s="36"/>
      <c r="C396" s="36"/>
      <c r="D396" s="24">
        <v>2693.64</v>
      </c>
      <c r="E396" s="29"/>
      <c r="F396" s="29"/>
      <c r="G396" s="29"/>
      <c r="H396" s="4"/>
      <c r="I396" s="27">
        <v>2699.486171</v>
      </c>
      <c r="J396" s="27">
        <v>2723.42062</v>
      </c>
      <c r="K396" s="27">
        <v>2702.465943</v>
      </c>
      <c r="L396" s="27">
        <v>2728.169282</v>
      </c>
      <c r="M396" s="27">
        <v>2715.992984</v>
      </c>
      <c r="N396" s="27">
        <v>2737.257444</v>
      </c>
      <c r="O396" s="27">
        <v>2716.645315</v>
      </c>
      <c r="P396" s="27">
        <v>2737.982631</v>
      </c>
      <c r="Q396" s="27">
        <v>2768.201765</v>
      </c>
      <c r="R396" s="27">
        <v>2677.8935</v>
      </c>
      <c r="S396" s="4"/>
      <c r="T396" s="37">
        <f t="shared" si="3930"/>
        <v>1.002170361</v>
      </c>
      <c r="U396" s="37">
        <f t="shared" si="3931"/>
        <v>1.004345432</v>
      </c>
      <c r="V396" s="37">
        <f t="shared" si="3932"/>
        <v>0.000004710466542</v>
      </c>
      <c r="W396" s="37">
        <f t="shared" si="3933"/>
        <v>0.0000942646118</v>
      </c>
      <c r="X396" s="36"/>
      <c r="Y396" s="37">
        <f t="shared" si="3934"/>
        <v>1.011055902</v>
      </c>
      <c r="Z396" s="37">
        <f t="shared" si="3935"/>
        <v>1.022234037</v>
      </c>
      <c r="AA396" s="37">
        <f t="shared" si="3936"/>
        <v>0.0001222329702</v>
      </c>
      <c r="AB396" s="37">
        <f t="shared" si="3937"/>
        <v>0.0001287047004</v>
      </c>
      <c r="AC396" s="36"/>
      <c r="AD396" s="37">
        <f t="shared" si="3938"/>
        <v>1.003276586</v>
      </c>
      <c r="AE396" s="37">
        <f t="shared" si="3939"/>
        <v>1.006563908</v>
      </c>
      <c r="AF396" s="37">
        <f t="shared" si="3940"/>
        <v>0.00001073601554</v>
      </c>
      <c r="AG396" s="37">
        <f t="shared" si="3941"/>
        <v>0.000118779529</v>
      </c>
      <c r="AH396" s="36"/>
      <c r="AI396" s="37">
        <f t="shared" si="3942"/>
        <v>1.012818818</v>
      </c>
      <c r="AJ396" s="37">
        <f t="shared" si="3943"/>
        <v>1.025801959</v>
      </c>
      <c r="AK396" s="37">
        <f t="shared" si="3944"/>
        <v>0.0001643221052</v>
      </c>
      <c r="AL396" s="37">
        <f t="shared" si="3945"/>
        <v>0.0001735893758</v>
      </c>
      <c r="AM396" s="36"/>
      <c r="AN396" s="37">
        <f t="shared" si="3946"/>
        <v>1.00829843</v>
      </c>
      <c r="AO396" s="37">
        <f t="shared" si="3947"/>
        <v>1.016665725</v>
      </c>
      <c r="AP396" s="37">
        <f t="shared" si="3948"/>
        <v>0.00006886394672</v>
      </c>
      <c r="AQ396" s="37">
        <f t="shared" si="3949"/>
        <v>0.000008830126796</v>
      </c>
      <c r="AR396" s="36"/>
      <c r="AS396" s="37">
        <f t="shared" si="3950"/>
        <v>1.016192752</v>
      </c>
      <c r="AT396" s="37">
        <f t="shared" si="3951"/>
        <v>1.032647709</v>
      </c>
      <c r="AU396" s="37">
        <f t="shared" si="3952"/>
        <v>0.0002622052114</v>
      </c>
      <c r="AV396" s="37">
        <f t="shared" si="3953"/>
        <v>0.00001356338643</v>
      </c>
      <c r="AW396" s="36"/>
      <c r="AX396" s="37">
        <f t="shared" si="3954"/>
        <v>1.008540605</v>
      </c>
      <c r="AY396" s="37">
        <f t="shared" si="3955"/>
        <v>1.017154152</v>
      </c>
      <c r="AZ396" s="37">
        <f t="shared" si="3956"/>
        <v>0.00007294193217</v>
      </c>
      <c r="BA396" s="37">
        <f t="shared" si="3957"/>
        <v>0.0000101897961</v>
      </c>
      <c r="BB396" s="36"/>
      <c r="BC396" s="37">
        <f t="shared" si="3958"/>
        <v>1.016461974</v>
      </c>
      <c r="BD396" s="37">
        <f t="shared" si="3959"/>
        <v>1.033194944</v>
      </c>
      <c r="BE396" s="37">
        <f t="shared" si="3960"/>
        <v>0.0002709965801</v>
      </c>
      <c r="BF396" s="37">
        <f t="shared" si="3961"/>
        <v>0.00001541706747</v>
      </c>
      <c r="BG396" s="36"/>
      <c r="BH396" s="37">
        <f t="shared" si="3962"/>
        <v>1.027680672</v>
      </c>
      <c r="BI396" s="37">
        <f t="shared" si="3963"/>
        <v>1.056127563</v>
      </c>
      <c r="BJ396" s="37">
        <f t="shared" si="3964"/>
        <v>0.0007662195957</v>
      </c>
      <c r="BK396" s="37">
        <f t="shared" si="3965"/>
        <v>0.0001935938332</v>
      </c>
      <c r="BL396" s="36"/>
      <c r="BM396" s="37">
        <f t="shared" si="3966"/>
        <v>0.9941541928</v>
      </c>
      <c r="BN396" s="37">
        <f t="shared" si="3967"/>
        <v>0.9883425591</v>
      </c>
      <c r="BO396" s="37">
        <f t="shared" si="3968"/>
        <v>0.00003417346136</v>
      </c>
      <c r="BP396" s="37">
        <f t="shared" si="3969"/>
        <v>0.000003430467333</v>
      </c>
      <c r="BQ396" s="4"/>
    </row>
    <row r="397">
      <c r="B397" s="36"/>
      <c r="C397" s="36"/>
      <c r="D397" s="24">
        <v>2549.46</v>
      </c>
      <c r="E397" s="29"/>
      <c r="F397" s="29"/>
      <c r="G397" s="29"/>
      <c r="H397" s="4"/>
      <c r="I397" s="27">
        <v>2573.751068</v>
      </c>
      <c r="J397" s="27">
        <v>2598.425162</v>
      </c>
      <c r="K397" s="27">
        <v>2577.431321</v>
      </c>
      <c r="L397" s="27">
        <v>2604.103111</v>
      </c>
      <c r="M397" s="27">
        <v>2583.28198</v>
      </c>
      <c r="N397" s="27">
        <v>2604.609343</v>
      </c>
      <c r="O397" s="27">
        <v>2583.990933</v>
      </c>
      <c r="P397" s="27">
        <v>2605.44082</v>
      </c>
      <c r="Q397" s="27">
        <v>2637.925271</v>
      </c>
      <c r="R397" s="27">
        <v>2546.570765</v>
      </c>
      <c r="S397" s="4"/>
      <c r="T397" s="37">
        <f t="shared" si="3930"/>
        <v>1.009527927</v>
      </c>
      <c r="U397" s="37">
        <f t="shared" si="3931"/>
        <v>1.019146635</v>
      </c>
      <c r="V397" s="37">
        <f t="shared" si="3932"/>
        <v>0.00009078138717</v>
      </c>
      <c r="W397" s="37">
        <f t="shared" si="3933"/>
        <v>0.0002931597369</v>
      </c>
      <c r="X397" s="36"/>
      <c r="Y397" s="37">
        <f t="shared" si="3934"/>
        <v>1.019206091</v>
      </c>
      <c r="Z397" s="37">
        <f t="shared" si="3935"/>
        <v>1.038781057</v>
      </c>
      <c r="AA397" s="37">
        <f t="shared" si="3936"/>
        <v>0.0003688739502</v>
      </c>
      <c r="AB397" s="37">
        <f t="shared" si="3937"/>
        <v>0.000380145789</v>
      </c>
      <c r="AC397" s="36"/>
      <c r="AD397" s="37">
        <f t="shared" si="3938"/>
        <v>1.010971469</v>
      </c>
      <c r="AE397" s="37">
        <f t="shared" si="3939"/>
        <v>1.022063311</v>
      </c>
      <c r="AF397" s="37">
        <f t="shared" si="3940"/>
        <v>0.0001203731289</v>
      </c>
      <c r="AG397" s="37">
        <f t="shared" si="3941"/>
        <v>0.0003478950163</v>
      </c>
      <c r="AH397" s="36"/>
      <c r="AI397" s="37">
        <f t="shared" si="3942"/>
        <v>1.02143321</v>
      </c>
      <c r="AJ397" s="37">
        <f t="shared" si="3943"/>
        <v>1.043325802</v>
      </c>
      <c r="AK397" s="37">
        <f t="shared" si="3944"/>
        <v>0.0004593824814</v>
      </c>
      <c r="AL397" s="37">
        <f t="shared" si="3945"/>
        <v>0.0004749242032</v>
      </c>
      <c r="AM397" s="36"/>
      <c r="AN397" s="37">
        <f t="shared" si="3946"/>
        <v>1.013266331</v>
      </c>
      <c r="AO397" s="37">
        <f t="shared" si="3947"/>
        <v>1.026708657</v>
      </c>
      <c r="AP397" s="37">
        <f t="shared" si="3948"/>
        <v>0.0001759955358</v>
      </c>
      <c r="AQ397" s="37">
        <f t="shared" si="3949"/>
        <v>0.00006261885862</v>
      </c>
      <c r="AR397" s="36"/>
      <c r="AS397" s="37">
        <f t="shared" si="3950"/>
        <v>1.021631774</v>
      </c>
      <c r="AT397" s="37">
        <f t="shared" si="3951"/>
        <v>1.043731482</v>
      </c>
      <c r="AU397" s="37">
        <f t="shared" si="3952"/>
        <v>0.0004679336542</v>
      </c>
      <c r="AV397" s="37">
        <f t="shared" si="3953"/>
        <v>0.00008199149051</v>
      </c>
      <c r="AW397" s="36"/>
      <c r="AX397" s="37">
        <f t="shared" si="3954"/>
        <v>1.013544411</v>
      </c>
      <c r="AY397" s="37">
        <f t="shared" si="3955"/>
        <v>1.027272272</v>
      </c>
      <c r="AZ397" s="37">
        <f t="shared" si="3956"/>
        <v>0.000183451058</v>
      </c>
      <c r="BA397" s="37">
        <f t="shared" si="3957"/>
        <v>0.00006673935225</v>
      </c>
      <c r="BB397" s="36"/>
      <c r="BC397" s="37">
        <f t="shared" si="3958"/>
        <v>1.021957913</v>
      </c>
      <c r="BD397" s="37">
        <f t="shared" si="3959"/>
        <v>1.044397975</v>
      </c>
      <c r="BE397" s="37">
        <f t="shared" si="3960"/>
        <v>0.0004821499282</v>
      </c>
      <c r="BF397" s="37">
        <f t="shared" si="3961"/>
        <v>0.00008750887049</v>
      </c>
      <c r="BG397" s="36"/>
      <c r="BH397" s="37">
        <f t="shared" si="3962"/>
        <v>1.034699611</v>
      </c>
      <c r="BI397" s="37">
        <f t="shared" si="3963"/>
        <v>1.070603286</v>
      </c>
      <c r="BJ397" s="37">
        <f t="shared" si="3964"/>
        <v>0.001204063024</v>
      </c>
      <c r="BK397" s="37">
        <f t="shared" si="3965"/>
        <v>0.0004342519753</v>
      </c>
      <c r="BL397" s="36"/>
      <c r="BM397" s="37">
        <f t="shared" si="3966"/>
        <v>0.9988667267</v>
      </c>
      <c r="BN397" s="37">
        <f t="shared" si="3967"/>
        <v>0.9977347377</v>
      </c>
      <c r="BO397" s="37">
        <f t="shared" si="3968"/>
        <v>0.000001284308419</v>
      </c>
      <c r="BP397" s="37">
        <f t="shared" si="3969"/>
        <v>0.00004357552629</v>
      </c>
      <c r="BQ397" s="4"/>
    </row>
    <row r="398">
      <c r="A398" s="36"/>
      <c r="B398" s="36"/>
      <c r="C398" s="36"/>
      <c r="D398" s="36"/>
      <c r="E398" s="36"/>
      <c r="F398" s="36"/>
      <c r="G398" s="36"/>
      <c r="H398" s="4"/>
      <c r="I398" s="34" t="s">
        <v>43</v>
      </c>
      <c r="J398" s="34" t="s">
        <v>44</v>
      </c>
      <c r="K398" s="34" t="s">
        <v>45</v>
      </c>
      <c r="L398" s="34" t="s">
        <v>46</v>
      </c>
      <c r="M398" s="34" t="s">
        <v>47</v>
      </c>
      <c r="N398" s="34" t="s">
        <v>48</v>
      </c>
      <c r="O398" s="34" t="s">
        <v>49</v>
      </c>
      <c r="P398" s="34" t="s">
        <v>50</v>
      </c>
      <c r="Q398" s="34" t="s">
        <v>51</v>
      </c>
      <c r="R398" s="34" t="s">
        <v>52</v>
      </c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</row>
    <row r="399">
      <c r="A399" s="48">
        <v>17.0</v>
      </c>
      <c r="B399" s="24" t="s">
        <v>346</v>
      </c>
      <c r="C399" s="24" t="s">
        <v>347</v>
      </c>
      <c r="D399" s="48">
        <v>10162.39</v>
      </c>
      <c r="E399" s="29"/>
      <c r="F399" s="29"/>
      <c r="G399" s="29"/>
      <c r="H399" s="41" t="s">
        <v>348</v>
      </c>
      <c r="I399" s="27">
        <v>10104.596496</v>
      </c>
      <c r="J399" s="27">
        <v>10177.285144</v>
      </c>
      <c r="K399" s="27">
        <v>10105.241159</v>
      </c>
      <c r="L399" s="27">
        <v>10178.127823</v>
      </c>
      <c r="M399" s="27">
        <v>10190.747589</v>
      </c>
      <c r="N399" s="27">
        <v>10252.05875</v>
      </c>
      <c r="O399" s="27">
        <v>10190.970444</v>
      </c>
      <c r="P399" s="27">
        <v>10252.361538</v>
      </c>
      <c r="Q399" s="27">
        <v>10196.876386</v>
      </c>
      <c r="R399" s="27">
        <v>10136.506391</v>
      </c>
      <c r="S399" s="4"/>
      <c r="T399" s="37">
        <f t="shared" ref="T399:T401" si="3970">I399/$D399</f>
        <v>0.9943130008</v>
      </c>
      <c r="U399" s="37">
        <f t="shared" ref="U399:U401" si="3971">T399^2</f>
        <v>0.9886583435</v>
      </c>
      <c r="V399" s="37">
        <f t="shared" ref="V399:V401" si="3972">(T399-1)^2</f>
        <v>0.00003234196012</v>
      </c>
      <c r="W399" s="37">
        <f t="shared" ref="W399:W401" si="3973">(T399*T$3-1)^2</f>
        <v>0.000003213166664</v>
      </c>
      <c r="X399" s="36"/>
      <c r="Y399" s="37">
        <f t="shared" ref="Y399:Y401" si="3974">J399/$D399</f>
        <v>1.001465713</v>
      </c>
      <c r="Z399" s="37">
        <f t="shared" ref="Z399:Z401" si="3975">Y399^2</f>
        <v>1.002933574</v>
      </c>
      <c r="AA399" s="37">
        <f t="shared" ref="AA399:AA401" si="3976">(Y399-1)^2</f>
        <v>0.000002148313694</v>
      </c>
      <c r="AB399" s="37">
        <f t="shared" ref="AB399:AB401" si="3977">(Y399*Y$3-1)^2</f>
        <v>0.000003069082359</v>
      </c>
      <c r="AC399" s="36"/>
      <c r="AD399" s="37">
        <f t="shared" ref="AD399:AD401" si="3978">K399/$D399</f>
        <v>0.9943764369</v>
      </c>
      <c r="AE399" s="37">
        <f t="shared" ref="AE399:AE401" si="3979">AD399^2</f>
        <v>0.9887844983</v>
      </c>
      <c r="AF399" s="37">
        <f t="shared" ref="AF399:AF401" si="3980">(AD399-1)^2</f>
        <v>0.00003162446148</v>
      </c>
      <c r="AG399" s="37">
        <f t="shared" ref="AG399:AG401" si="3981">(AD399*AD$3-1)^2</f>
        <v>0.00000372813387</v>
      </c>
      <c r="AH399" s="36"/>
      <c r="AI399" s="37">
        <f t="shared" ref="AI399:AI401" si="3982">L399/$D399</f>
        <v>1.001548634</v>
      </c>
      <c r="AJ399" s="37">
        <f t="shared" ref="AJ399:AJ401" si="3983">AI399^2</f>
        <v>1.003099666</v>
      </c>
      <c r="AK399" s="37">
        <f t="shared" ref="AK399:AK401" si="3984">(AI399-1)^2</f>
        <v>0.000002398267365</v>
      </c>
      <c r="AL399" s="37">
        <f t="shared" ref="AL399:AL401" si="3985">(AI399*AI$3-1)^2</f>
        <v>0.00000361448769</v>
      </c>
      <c r="AM399" s="36"/>
      <c r="AN399" s="37">
        <f t="shared" ref="AN399:AN401" si="3986">M399/$D399</f>
        <v>1.002790445</v>
      </c>
      <c r="AO399" s="37">
        <f t="shared" ref="AO399:AO401" si="3987">AN399^2</f>
        <v>1.005588676</v>
      </c>
      <c r="AP399" s="37">
        <f t="shared" ref="AP399:AP401" si="3988">(AN399-1)^2</f>
        <v>0.000007786582549</v>
      </c>
      <c r="AQ399" s="37">
        <f t="shared" ref="AQ399:AQ401" si="3989">(AN399*AN$3-1)^2</f>
        <v>0.00000628672226</v>
      </c>
      <c r="AR399" s="36"/>
      <c r="AS399" s="37">
        <f t="shared" ref="AS399:AS401" si="3990">N399/$D399</f>
        <v>1.008823589</v>
      </c>
      <c r="AT399" s="37">
        <f t="shared" ref="AT399:AT401" si="3991">AS399^2</f>
        <v>1.017725033</v>
      </c>
      <c r="AU399" s="37">
        <f t="shared" ref="AU399:AU401" si="3992">(AS399-1)^2</f>
        <v>0.0000778557183</v>
      </c>
      <c r="AV399" s="37">
        <f t="shared" ref="AV399:AV401" si="3993">(AS399*AS$3-1)^2</f>
        <v>0.00001292829793</v>
      </c>
      <c r="AW399" s="36"/>
      <c r="AX399" s="37">
        <f t="shared" ref="AX399:AX401" si="3994">O399/$D399</f>
        <v>1.002812374</v>
      </c>
      <c r="AY399" s="37">
        <f t="shared" ref="AY399:AY401" si="3995">AX399^2</f>
        <v>1.005632658</v>
      </c>
      <c r="AZ399" s="37">
        <f t="shared" ref="AZ399:AZ401" si="3996">(AX399-1)^2</f>
        <v>0.000007909448947</v>
      </c>
      <c r="BA399" s="37">
        <f t="shared" ref="BA399:BA401" si="3997">(AX399*AX$3-1)^2</f>
        <v>0.000006278567009</v>
      </c>
      <c r="BB399" s="36"/>
      <c r="BC399" s="37">
        <f t="shared" ref="BC399:BC401" si="3998">P399/$D399</f>
        <v>1.008853384</v>
      </c>
      <c r="BD399" s="37">
        <f t="shared" ref="BD399:BD401" si="3999">BC399^2</f>
        <v>1.01778515</v>
      </c>
      <c r="BE399" s="37">
        <f t="shared" ref="BE399:BE401" si="4000">(BC399-1)^2</f>
        <v>0.00007838240298</v>
      </c>
      <c r="BF399" s="37">
        <f t="shared" ref="BF399:BF401" si="4001">(BC399*BC$3-1)^2</f>
        <v>0.00001287589516</v>
      </c>
      <c r="BG399" s="36"/>
      <c r="BH399" s="37">
        <f t="shared" ref="BH399:BH401" si="4002">Q399/$D399</f>
        <v>1.003393531</v>
      </c>
      <c r="BI399" s="37">
        <f t="shared" ref="BI399:BI401" si="4003">BH399^2</f>
        <v>1.006798578</v>
      </c>
      <c r="BJ399" s="37">
        <f t="shared" ref="BJ399:BJ401" si="4004">(BH399-1)^2</f>
        <v>0.00001151605298</v>
      </c>
      <c r="BK399" s="37">
        <f t="shared" ref="BK399:BK401" si="4005">(BH399*BH$3-1)^2</f>
        <v>0.0001009620777</v>
      </c>
      <c r="BL399" s="36"/>
      <c r="BM399" s="37">
        <f t="shared" ref="BM399:BM401" si="4006">R399/$D399</f>
        <v>0.9974529998</v>
      </c>
      <c r="BN399" s="37">
        <f t="shared" ref="BN399:BN401" si="4007">BM399^2</f>
        <v>0.9949124869</v>
      </c>
      <c r="BO399" s="37">
        <f t="shared" ref="BO399:BO401" si="4008">(BM399-1)^2</f>
        <v>0.000006487209837</v>
      </c>
      <c r="BP399" s="37">
        <f t="shared" ref="BP399:BP401" si="4009">(BM399*BM$3-1)^2</f>
        <v>0.00002679617794</v>
      </c>
      <c r="BQ399" s="4"/>
    </row>
    <row r="400">
      <c r="A400" s="33">
        <v>98.0</v>
      </c>
      <c r="B400" s="36"/>
      <c r="C400" s="36"/>
      <c r="D400" s="48">
        <v>4946.66</v>
      </c>
      <c r="E400" s="29"/>
      <c r="F400" s="29"/>
      <c r="G400" s="29"/>
      <c r="H400" s="4"/>
      <c r="I400" s="27">
        <v>4866.018736</v>
      </c>
      <c r="J400" s="27">
        <v>4871.80782</v>
      </c>
      <c r="K400" s="27">
        <v>4863.524464</v>
      </c>
      <c r="L400" s="27">
        <v>4869.197428</v>
      </c>
      <c r="M400" s="27">
        <v>4961.207614</v>
      </c>
      <c r="N400" s="27">
        <v>4980.775028</v>
      </c>
      <c r="O400" s="27">
        <v>4960.708756</v>
      </c>
      <c r="P400" s="27">
        <v>4980.246904</v>
      </c>
      <c r="Q400" s="27">
        <v>5021.676098</v>
      </c>
      <c r="R400" s="27">
        <v>4805.615057</v>
      </c>
      <c r="S400" s="4"/>
      <c r="T400" s="37">
        <f t="shared" si="3970"/>
        <v>0.9836978357</v>
      </c>
      <c r="U400" s="37">
        <f t="shared" si="3971"/>
        <v>0.967661432</v>
      </c>
      <c r="V400" s="37">
        <f t="shared" si="3972"/>
        <v>0.0002657605605</v>
      </c>
      <c r="W400" s="37">
        <f t="shared" si="3973"/>
        <v>0.00007925423608</v>
      </c>
      <c r="X400" s="36"/>
      <c r="Y400" s="37">
        <f t="shared" si="3974"/>
        <v>0.9848681373</v>
      </c>
      <c r="Z400" s="37">
        <f t="shared" si="3975"/>
        <v>0.9699652478</v>
      </c>
      <c r="AA400" s="37">
        <f t="shared" si="3976"/>
        <v>0.0002289732691</v>
      </c>
      <c r="AB400" s="37">
        <f t="shared" si="3977"/>
        <v>0.0002205355226</v>
      </c>
      <c r="AC400" s="36"/>
      <c r="AD400" s="37">
        <f t="shared" si="3978"/>
        <v>0.9831936021</v>
      </c>
      <c r="AE400" s="37">
        <f t="shared" si="3979"/>
        <v>0.9666696593</v>
      </c>
      <c r="AF400" s="37">
        <f t="shared" si="3980"/>
        <v>0.0002824550088</v>
      </c>
      <c r="AG400" s="37">
        <f t="shared" si="3981"/>
        <v>0.0000871787205</v>
      </c>
      <c r="AH400" s="36"/>
      <c r="AI400" s="37">
        <f t="shared" si="3982"/>
        <v>0.9843404293</v>
      </c>
      <c r="AJ400" s="37">
        <f t="shared" si="3983"/>
        <v>0.9689260808</v>
      </c>
      <c r="AK400" s="37">
        <f t="shared" si="3984"/>
        <v>0.0002452221545</v>
      </c>
      <c r="AL400" s="37">
        <f t="shared" si="3985"/>
        <v>0.0002344904632</v>
      </c>
      <c r="AM400" s="36"/>
      <c r="AN400" s="37">
        <f t="shared" si="3986"/>
        <v>1.002940896</v>
      </c>
      <c r="AO400" s="37">
        <f t="shared" si="3987"/>
        <v>1.005890441</v>
      </c>
      <c r="AP400" s="37">
        <f t="shared" si="3988"/>
        <v>0.000008648870939</v>
      </c>
      <c r="AQ400" s="37">
        <f t="shared" si="3989"/>
        <v>0.000005558641403</v>
      </c>
      <c r="AR400" s="36"/>
      <c r="AS400" s="37">
        <f t="shared" si="3990"/>
        <v>1.006896578</v>
      </c>
      <c r="AT400" s="37">
        <f t="shared" si="3991"/>
        <v>1.013840719</v>
      </c>
      <c r="AU400" s="37">
        <f t="shared" si="3992"/>
        <v>0.00004756279221</v>
      </c>
      <c r="AV400" s="37">
        <f t="shared" si="3993"/>
        <v>0.00003023770442</v>
      </c>
      <c r="AW400" s="36"/>
      <c r="AX400" s="37">
        <f t="shared" si="3994"/>
        <v>1.002840049</v>
      </c>
      <c r="AY400" s="37">
        <f t="shared" si="3995"/>
        <v>1.005688164</v>
      </c>
      <c r="AZ400" s="37">
        <f t="shared" si="3996"/>
        <v>0.000008065877419</v>
      </c>
      <c r="BA400" s="37">
        <f t="shared" si="3997"/>
        <v>0.000006141371475</v>
      </c>
      <c r="BB400" s="36"/>
      <c r="BC400" s="37">
        <f t="shared" si="3998"/>
        <v>1.006789815</v>
      </c>
      <c r="BD400" s="37">
        <f t="shared" si="3999"/>
        <v>1.013625731</v>
      </c>
      <c r="BE400" s="37">
        <f t="shared" si="4000"/>
        <v>0.00004610158151</v>
      </c>
      <c r="BF400" s="37">
        <f t="shared" si="4001"/>
        <v>0.00003165660151</v>
      </c>
      <c r="BG400" s="36"/>
      <c r="BH400" s="37">
        <f t="shared" si="4002"/>
        <v>1.015165</v>
      </c>
      <c r="BI400" s="37">
        <f t="shared" si="4003"/>
        <v>1.030559977</v>
      </c>
      <c r="BJ400" s="37">
        <f t="shared" si="4004"/>
        <v>0.0002299772195</v>
      </c>
      <c r="BK400" s="37">
        <f t="shared" si="4005"/>
        <v>0.000002451694349</v>
      </c>
      <c r="BL400" s="36"/>
      <c r="BM400" s="37">
        <f t="shared" si="4006"/>
        <v>0.9714868329</v>
      </c>
      <c r="BN400" s="37">
        <f t="shared" si="4007"/>
        <v>0.9437866666</v>
      </c>
      <c r="BO400" s="37">
        <f t="shared" si="4008"/>
        <v>0.0008130006961</v>
      </c>
      <c r="BP400" s="37">
        <f t="shared" si="4009"/>
        <v>0.0004406105899</v>
      </c>
      <c r="BQ400" s="4"/>
    </row>
    <row r="401">
      <c r="B401" s="36"/>
      <c r="C401" s="36"/>
      <c r="D401" s="48">
        <v>3393.07</v>
      </c>
      <c r="E401" s="29"/>
      <c r="F401" s="29"/>
      <c r="G401" s="29"/>
      <c r="H401" s="4"/>
      <c r="I401" s="27">
        <v>3353.38452</v>
      </c>
      <c r="J401" s="27">
        <v>3362.966159</v>
      </c>
      <c r="K401" s="27">
        <v>3352.270678</v>
      </c>
      <c r="L401" s="27">
        <v>3361.813922</v>
      </c>
      <c r="M401" s="27">
        <v>3407.84657</v>
      </c>
      <c r="N401" s="27">
        <v>3422.90557</v>
      </c>
      <c r="O401" s="27">
        <v>3407.632925</v>
      </c>
      <c r="P401" s="27">
        <v>3422.686831</v>
      </c>
      <c r="Q401" s="27">
        <v>3435.578623</v>
      </c>
      <c r="R401" s="27">
        <v>3327.15103</v>
      </c>
      <c r="S401" s="4"/>
      <c r="T401" s="37">
        <f t="shared" si="3970"/>
        <v>0.9883039607</v>
      </c>
      <c r="U401" s="37">
        <f t="shared" si="3971"/>
        <v>0.9767447188</v>
      </c>
      <c r="V401" s="37">
        <f t="shared" si="3972"/>
        <v>0.0001367973348</v>
      </c>
      <c r="W401" s="37">
        <f t="shared" si="3973"/>
        <v>0.00001816218167</v>
      </c>
      <c r="X401" s="36"/>
      <c r="Y401" s="37">
        <f t="shared" si="3974"/>
        <v>0.9911278456</v>
      </c>
      <c r="Z401" s="37">
        <f t="shared" si="3975"/>
        <v>0.9823344063</v>
      </c>
      <c r="AA401" s="37">
        <f t="shared" si="3976"/>
        <v>0.00007871512406</v>
      </c>
      <c r="AB401" s="37">
        <f t="shared" si="3977"/>
        <v>0.00007376991565</v>
      </c>
      <c r="AC401" s="36"/>
      <c r="AD401" s="37">
        <f t="shared" si="3978"/>
        <v>0.987975691</v>
      </c>
      <c r="AE401" s="37">
        <f t="shared" si="3979"/>
        <v>0.9760959661</v>
      </c>
      <c r="AF401" s="37">
        <f t="shared" si="3980"/>
        <v>0.0001445840059</v>
      </c>
      <c r="AG401" s="37">
        <f t="shared" si="3981"/>
        <v>0.00002041716351</v>
      </c>
      <c r="AH401" s="36"/>
      <c r="AI401" s="37">
        <f t="shared" si="3982"/>
        <v>0.9907882602</v>
      </c>
      <c r="AJ401" s="37">
        <f t="shared" si="3983"/>
        <v>0.9816613765</v>
      </c>
      <c r="AK401" s="37">
        <f t="shared" si="3984"/>
        <v>0.00008485615034</v>
      </c>
      <c r="AL401" s="37">
        <f t="shared" si="3985"/>
        <v>0.00007855243054</v>
      </c>
      <c r="AM401" s="36"/>
      <c r="AN401" s="37">
        <f t="shared" si="3986"/>
        <v>1.004354926</v>
      </c>
      <c r="AO401" s="37">
        <f t="shared" si="3987"/>
        <v>1.008728818</v>
      </c>
      <c r="AP401" s="37">
        <f t="shared" si="3988"/>
        <v>0.00001896538364</v>
      </c>
      <c r="AQ401" s="37">
        <f t="shared" si="3989"/>
        <v>0.0000009046243268</v>
      </c>
      <c r="AR401" s="36"/>
      <c r="AS401" s="37">
        <f t="shared" si="3990"/>
        <v>1.00879309</v>
      </c>
      <c r="AT401" s="37">
        <f t="shared" si="3991"/>
        <v>1.017663498</v>
      </c>
      <c r="AU401" s="37">
        <f t="shared" si="3992"/>
        <v>0.00007731843234</v>
      </c>
      <c r="AV401" s="37">
        <f t="shared" si="3993"/>
        <v>0.00001314582732</v>
      </c>
      <c r="AW401" s="36"/>
      <c r="AX401" s="37">
        <f t="shared" si="3994"/>
        <v>1.004291961</v>
      </c>
      <c r="AY401" s="37">
        <f t="shared" si="3995"/>
        <v>1.008602343</v>
      </c>
      <c r="AZ401" s="37">
        <f t="shared" si="3996"/>
        <v>0.00001842093148</v>
      </c>
      <c r="BA401" s="37">
        <f t="shared" si="3997"/>
        <v>0.000001069086468</v>
      </c>
      <c r="BB401" s="36"/>
      <c r="BC401" s="37">
        <f t="shared" si="3998"/>
        <v>1.008728624</v>
      </c>
      <c r="BD401" s="37">
        <f t="shared" si="3999"/>
        <v>1.017533436</v>
      </c>
      <c r="BE401" s="37">
        <f t="shared" si="4000"/>
        <v>0.00007618887058</v>
      </c>
      <c r="BF401" s="37">
        <f t="shared" si="4001"/>
        <v>0.00001377538978</v>
      </c>
      <c r="BG401" s="36"/>
      <c r="BH401" s="37">
        <f t="shared" si="4002"/>
        <v>1.012528071</v>
      </c>
      <c r="BI401" s="37">
        <f t="shared" si="4003"/>
        <v>1.025213095</v>
      </c>
      <c r="BJ401" s="37">
        <f t="shared" si="4004"/>
        <v>0.0001569525713</v>
      </c>
      <c r="BK401" s="37">
        <f t="shared" si="4005"/>
        <v>0.00000107291334</v>
      </c>
      <c r="BL401" s="36"/>
      <c r="BM401" s="37">
        <f t="shared" si="4006"/>
        <v>0.9805724698</v>
      </c>
      <c r="BN401" s="37">
        <f t="shared" si="4007"/>
        <v>0.9615223685</v>
      </c>
      <c r="BO401" s="37">
        <f t="shared" si="4008"/>
        <v>0.0003774289309</v>
      </c>
      <c r="BP401" s="37">
        <f t="shared" si="4009"/>
        <v>0.0001400610075</v>
      </c>
      <c r="BQ401" s="4"/>
    </row>
    <row r="402">
      <c r="A402" s="65" t="s">
        <v>349</v>
      </c>
      <c r="B402" s="2"/>
      <c r="C402" s="2"/>
      <c r="D402" s="2"/>
      <c r="E402" s="2"/>
      <c r="F402" s="2"/>
      <c r="G402" s="2"/>
      <c r="H402" s="3"/>
      <c r="I402" s="34" t="s">
        <v>43</v>
      </c>
      <c r="J402" s="34" t="s">
        <v>44</v>
      </c>
      <c r="K402" s="34" t="s">
        <v>45</v>
      </c>
      <c r="L402" s="34" t="s">
        <v>46</v>
      </c>
      <c r="M402" s="34" t="s">
        <v>47</v>
      </c>
      <c r="N402" s="34" t="s">
        <v>48</v>
      </c>
      <c r="O402" s="34" t="s">
        <v>49</v>
      </c>
      <c r="P402" s="34" t="s">
        <v>50</v>
      </c>
      <c r="Q402" s="34" t="s">
        <v>51</v>
      </c>
      <c r="R402" s="34" t="s">
        <v>52</v>
      </c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</row>
    <row r="403">
      <c r="A403" s="66">
        <v>3.0</v>
      </c>
      <c r="B403" s="66" t="s">
        <v>350</v>
      </c>
      <c r="C403" s="66" t="s">
        <v>351</v>
      </c>
      <c r="D403" s="66">
        <v>22736.196</v>
      </c>
      <c r="E403" s="67"/>
      <c r="F403" s="67"/>
      <c r="G403" s="67"/>
      <c r="H403" s="32" t="s">
        <v>352</v>
      </c>
      <c r="I403" s="27">
        <v>23069.635267</v>
      </c>
      <c r="J403" s="27">
        <v>22989.049523</v>
      </c>
      <c r="K403" s="27">
        <v>23070.307343</v>
      </c>
      <c r="L403" s="27">
        <v>22989.558334</v>
      </c>
      <c r="M403" s="27">
        <v>23369.617555</v>
      </c>
      <c r="N403" s="27">
        <v>23274.140489</v>
      </c>
      <c r="O403" s="27">
        <v>23370.075794</v>
      </c>
      <c r="P403" s="27">
        <v>23274.628585</v>
      </c>
      <c r="Q403" s="27">
        <v>23529.892439</v>
      </c>
      <c r="R403" s="27">
        <v>22798.810282</v>
      </c>
      <c r="S403" s="4"/>
      <c r="T403" s="37">
        <f t="shared" ref="T403:T405" si="4010">I403/$D403</f>
        <v>1.01466557</v>
      </c>
      <c r="U403" s="37">
        <f t="shared" ref="U403:U405" si="4011">T403^2</f>
        <v>1.029546218</v>
      </c>
      <c r="V403" s="37">
        <f t="shared" ref="V403:V405" si="4012">(T403-1)^2</f>
        <v>0.0002150789344</v>
      </c>
      <c r="W403" s="37">
        <f t="shared" ref="W403:W405" si="4013">(T403*T$3-1)^2</f>
        <v>0.0004972096355</v>
      </c>
      <c r="X403" s="36"/>
      <c r="Y403" s="37">
        <f t="shared" ref="Y403:Y405" si="4014">J403/$D403</f>
        <v>1.011121189</v>
      </c>
      <c r="Z403" s="37">
        <f t="shared" ref="Z403:Z405" si="4015">Y403^2</f>
        <v>1.022366058</v>
      </c>
      <c r="AA403" s="37">
        <f t="shared" ref="AA403:AA405" si="4016">(Y403-1)^2</f>
        <v>0.0001236808351</v>
      </c>
      <c r="AB403" s="37">
        <f t="shared" ref="AB403:AB405" si="4017">(Y403*Y$3-1)^2</f>
        <v>0.0001301907146</v>
      </c>
      <c r="AC403" s="36"/>
      <c r="AD403" s="37">
        <f t="shared" ref="AD403:AD405" si="4018">K403/$D403</f>
        <v>1.014695129</v>
      </c>
      <c r="AE403" s="37">
        <f t="shared" ref="AE403:AE405" si="4019">AD403^2</f>
        <v>1.029606206</v>
      </c>
      <c r="AF403" s="37">
        <f t="shared" ref="AF403:AF405" si="4020">(AD403-1)^2</f>
        <v>0.000215946829</v>
      </c>
      <c r="AG403" s="37">
        <f t="shared" ref="AG403:AG405" si="4021">(AD403*AD$3-1)^2</f>
        <v>0.0005019344537</v>
      </c>
      <c r="AH403" s="36"/>
      <c r="AI403" s="37">
        <f t="shared" ref="AI403:AI405" si="4022">L403/$D403</f>
        <v>1.011143567</v>
      </c>
      <c r="AJ403" s="37">
        <f t="shared" ref="AJ403:AJ405" si="4023">AI403^2</f>
        <v>1.022411314</v>
      </c>
      <c r="AK403" s="37">
        <f t="shared" ref="AK403:AK405" si="4024">(AI403-1)^2</f>
        <v>0.0001241790958</v>
      </c>
      <c r="AL403" s="37">
        <f t="shared" ref="AL403:AL405" si="4025">(AI403*AI$3-1)^2</f>
        <v>0.000132238304</v>
      </c>
      <c r="AM403" s="36"/>
      <c r="AN403" s="37">
        <f t="shared" ref="AN403:AN405" si="4026">M403/$D403</f>
        <v>1.02785961</v>
      </c>
      <c r="AO403" s="37">
        <f t="shared" ref="AO403:AO405" si="4027">AN403^2</f>
        <v>1.056495378</v>
      </c>
      <c r="AP403" s="37">
        <f t="shared" ref="AP403:AP405" si="4028">(AN403-1)^2</f>
        <v>0.0007761578732</v>
      </c>
      <c r="AQ403" s="37">
        <f t="shared" ref="AQ403:AQ405" si="4029">(AN403*AN$3-1)^2</f>
        <v>0.0005030775444</v>
      </c>
      <c r="AR403" s="36"/>
      <c r="AS403" s="37">
        <f t="shared" ref="AS403:AS405" si="4030">N403/$D403</f>
        <v>1.023660268</v>
      </c>
      <c r="AT403" s="37">
        <f t="shared" ref="AT403:AT405" si="4031">AS403^2</f>
        <v>1.047880344</v>
      </c>
      <c r="AU403" s="37">
        <f t="shared" ref="AU403:AU405" si="4032">(AS403-1)^2</f>
        <v>0.0005598082784</v>
      </c>
      <c r="AV403" s="37">
        <f t="shared" ref="AV403:AV405" si="4033">(AS403*AS$3-1)^2</f>
        <v>0.0001222890316</v>
      </c>
      <c r="AW403" s="36"/>
      <c r="AX403" s="37">
        <f t="shared" ref="AX403:AX405" si="4034">O403/$D403</f>
        <v>1.027879765</v>
      </c>
      <c r="AY403" s="37">
        <f t="shared" ref="AY403:AY405" si="4035">AX403^2</f>
        <v>1.056536811</v>
      </c>
      <c r="AZ403" s="37">
        <f t="shared" ref="AZ403:AZ405" si="4036">(AX403-1)^2</f>
        <v>0.0007772812781</v>
      </c>
      <c r="BA403" s="37">
        <f t="shared" ref="BA403:BA405" si="4037">(AX403*AX$3-1)^2</f>
        <v>0.0005030486911</v>
      </c>
      <c r="BB403" s="36"/>
      <c r="BC403" s="37">
        <f t="shared" ref="BC403:BC405" si="4038">P403/$D403</f>
        <v>1.023681736</v>
      </c>
      <c r="BD403" s="37">
        <f t="shared" ref="BD403:BD405" si="4039">BC403^2</f>
        <v>1.047924296</v>
      </c>
      <c r="BE403" s="37">
        <f t="shared" ref="BE403:BE405" si="4040">(BC403-1)^2</f>
        <v>0.0005608246068</v>
      </c>
      <c r="BF403" s="37">
        <f t="shared" ref="BF403:BF405" si="4041">(BC403*BC$3-1)^2</f>
        <v>0.0001222612654</v>
      </c>
      <c r="BG403" s="36"/>
      <c r="BH403" s="37">
        <f t="shared" ref="BH403:BH405" si="4042">Q403/$D403</f>
        <v>1.034908937</v>
      </c>
      <c r="BI403" s="37">
        <f t="shared" ref="BI403:BI405" si="4043">BH403^2</f>
        <v>1.071036508</v>
      </c>
      <c r="BJ403" s="37">
        <f t="shared" ref="BJ403:BJ405" si="4044">(BH403-1)^2</f>
        <v>0.001218633898</v>
      </c>
      <c r="BK403" s="37">
        <f t="shared" ref="BK403:BK405" si="4045">(BH403*BH$3-1)^2</f>
        <v>0.0004429019236</v>
      </c>
      <c r="BL403" s="36"/>
      <c r="BM403" s="37">
        <f t="shared" ref="BM403:BM405" si="4046">R403/$D403</f>
        <v>1.002753947</v>
      </c>
      <c r="BN403" s="37">
        <f t="shared" ref="BN403:BN405" si="4047">BM403^2</f>
        <v>1.005515479</v>
      </c>
      <c r="BO403" s="37">
        <f t="shared" ref="BO403:BO405" si="4048">(BM403-1)^2</f>
        <v>0.000007584224862</v>
      </c>
      <c r="BP403" s="37">
        <f t="shared" ref="BP403:BP405" si="4049">(BM403*BM$3-1)^2</f>
        <v>0.0001106387626</v>
      </c>
      <c r="BQ403" s="4"/>
    </row>
    <row r="404">
      <c r="A404" s="33">
        <v>99.0</v>
      </c>
      <c r="B404" s="36"/>
      <c r="C404" s="36"/>
      <c r="D404" s="48">
        <v>21192.45264</v>
      </c>
      <c r="E404" s="29"/>
      <c r="F404" s="29"/>
      <c r="G404" s="29"/>
      <c r="H404" s="39" t="s">
        <v>353</v>
      </c>
      <c r="I404" s="27">
        <v>21067.407757</v>
      </c>
      <c r="J404" s="27">
        <v>21320.0604</v>
      </c>
      <c r="K404" s="27">
        <v>21062.020542</v>
      </c>
      <c r="L404" s="27">
        <v>21314.738436</v>
      </c>
      <c r="M404" s="27">
        <v>21233.823279</v>
      </c>
      <c r="N404" s="27">
        <v>21433.342578</v>
      </c>
      <c r="O404" s="27">
        <v>21231.908312</v>
      </c>
      <c r="P404" s="27">
        <v>21431.437658</v>
      </c>
      <c r="Q404" s="27">
        <v>21423.436418</v>
      </c>
      <c r="R404" s="27">
        <v>21272.75519</v>
      </c>
      <c r="S404" s="4"/>
      <c r="T404" s="37">
        <f t="shared" si="4010"/>
        <v>0.9940995559</v>
      </c>
      <c r="U404" s="37">
        <f t="shared" si="4011"/>
        <v>0.988233927</v>
      </c>
      <c r="V404" s="37">
        <f t="shared" si="4012"/>
        <v>0.00003481524105</v>
      </c>
      <c r="W404" s="37">
        <f t="shared" si="4013"/>
        <v>0.000002488444031</v>
      </c>
      <c r="X404" s="36"/>
      <c r="Y404" s="37">
        <f t="shared" si="4014"/>
        <v>1.006021378</v>
      </c>
      <c r="Z404" s="37">
        <f t="shared" si="4015"/>
        <v>1.012079012</v>
      </c>
      <c r="AA404" s="37">
        <f t="shared" si="4016"/>
        <v>0.00003625698842</v>
      </c>
      <c r="AB404" s="37">
        <f t="shared" si="4017"/>
        <v>0.00003980154244</v>
      </c>
      <c r="AC404" s="36"/>
      <c r="AD404" s="37">
        <f t="shared" si="4018"/>
        <v>0.9938453514</v>
      </c>
      <c r="AE404" s="37">
        <f t="shared" si="4019"/>
        <v>0.9877285826</v>
      </c>
      <c r="AF404" s="37">
        <f t="shared" si="4020"/>
        <v>0.00003787969883</v>
      </c>
      <c r="AG404" s="37">
        <f t="shared" si="4021"/>
        <v>0.000001948027037</v>
      </c>
      <c r="AH404" s="36"/>
      <c r="AI404" s="37">
        <f t="shared" si="4022"/>
        <v>1.005770252</v>
      </c>
      <c r="AJ404" s="37">
        <f t="shared" si="4023"/>
        <v>1.0115738</v>
      </c>
      <c r="AK404" s="37">
        <f t="shared" si="4024"/>
        <v>0.0000332958102</v>
      </c>
      <c r="AL404" s="37">
        <f t="shared" si="4025"/>
        <v>0.00003750686389</v>
      </c>
      <c r="AM404" s="36"/>
      <c r="AN404" s="37">
        <f t="shared" si="4026"/>
        <v>1.00195214</v>
      </c>
      <c r="AO404" s="37">
        <f t="shared" si="4027"/>
        <v>1.003908091</v>
      </c>
      <c r="AP404" s="37">
        <f t="shared" si="4028"/>
        <v>0.000003810851409</v>
      </c>
      <c r="AQ404" s="37">
        <f t="shared" si="4029"/>
        <v>0.00001116368129</v>
      </c>
      <c r="AR404" s="36"/>
      <c r="AS404" s="37">
        <f t="shared" si="4030"/>
        <v>1.01136678</v>
      </c>
      <c r="AT404" s="37">
        <f t="shared" si="4031"/>
        <v>1.022862763</v>
      </c>
      <c r="AU404" s="37">
        <f t="shared" si="4032"/>
        <v>0.0001292036781</v>
      </c>
      <c r="AV404" s="37">
        <f t="shared" si="4033"/>
        <v>0.000001174430614</v>
      </c>
      <c r="AW404" s="36"/>
      <c r="AX404" s="37">
        <f t="shared" si="4034"/>
        <v>1.001861779</v>
      </c>
      <c r="AY404" s="37">
        <f t="shared" si="4035"/>
        <v>1.003727025</v>
      </c>
      <c r="AZ404" s="37">
        <f t="shared" si="4036"/>
        <v>0.000003466222576</v>
      </c>
      <c r="BA404" s="37">
        <f t="shared" si="4037"/>
        <v>0.00001191119951</v>
      </c>
      <c r="BB404" s="36"/>
      <c r="BC404" s="37">
        <f t="shared" si="4038"/>
        <v>1.011276893</v>
      </c>
      <c r="BD404" s="37">
        <f t="shared" si="4039"/>
        <v>1.022680954</v>
      </c>
      <c r="BE404" s="37">
        <f t="shared" si="4040"/>
        <v>0.0001271683127</v>
      </c>
      <c r="BF404" s="37">
        <f t="shared" si="4041"/>
        <v>0.000001427256765</v>
      </c>
      <c r="BG404" s="36"/>
      <c r="BH404" s="37">
        <f t="shared" si="4042"/>
        <v>1.010899341</v>
      </c>
      <c r="BI404" s="37">
        <f t="shared" si="4043"/>
        <v>1.021917479</v>
      </c>
      <c r="BJ404" s="37">
        <f t="shared" si="4044"/>
        <v>0.0001187956446</v>
      </c>
      <c r="BK404" s="37">
        <f t="shared" si="4045"/>
        <v>0.000006984003875</v>
      </c>
      <c r="BL404" s="36"/>
      <c r="BM404" s="37">
        <f t="shared" si="4046"/>
        <v>1.003789205</v>
      </c>
      <c r="BN404" s="37">
        <f t="shared" si="4047"/>
        <v>1.007592768</v>
      </c>
      <c r="BO404" s="37">
        <f t="shared" si="4048"/>
        <v>0.00001435807542</v>
      </c>
      <c r="BP404" s="37">
        <f t="shared" si="4049"/>
        <v>0.0001336745353</v>
      </c>
      <c r="BQ404" s="4"/>
    </row>
    <row r="405">
      <c r="B405" s="36"/>
      <c r="C405" s="36"/>
      <c r="D405" s="48">
        <v>13383.17674</v>
      </c>
      <c r="E405" s="29"/>
      <c r="F405" s="29"/>
      <c r="G405" s="29"/>
      <c r="H405" s="4"/>
      <c r="I405" s="27">
        <v>13467.772089</v>
      </c>
      <c r="J405" s="27">
        <v>13496.301929</v>
      </c>
      <c r="K405" s="27">
        <v>13465.028271</v>
      </c>
      <c r="L405" s="27">
        <v>13493.692773</v>
      </c>
      <c r="M405" s="27">
        <v>13627.001537</v>
      </c>
      <c r="N405" s="27">
        <v>13644.717262</v>
      </c>
      <c r="O405" s="27">
        <v>13626.0638</v>
      </c>
      <c r="P405" s="27">
        <v>13643.854855</v>
      </c>
      <c r="Q405" s="27">
        <v>13688.794156</v>
      </c>
      <c r="R405" s="27">
        <v>13450.348163</v>
      </c>
      <c r="S405" s="4"/>
      <c r="T405" s="37">
        <f t="shared" si="4010"/>
        <v>1.006321022</v>
      </c>
      <c r="U405" s="37">
        <f t="shared" si="4011"/>
        <v>1.012681998</v>
      </c>
      <c r="V405" s="37">
        <f t="shared" si="4012"/>
        <v>0.00003995531383</v>
      </c>
      <c r="W405" s="37">
        <f t="shared" si="4013"/>
        <v>0.0001929565374</v>
      </c>
      <c r="X405" s="36"/>
      <c r="Y405" s="37">
        <f t="shared" si="4014"/>
        <v>1.00845279</v>
      </c>
      <c r="Z405" s="37">
        <f t="shared" si="4015"/>
        <v>1.016977031</v>
      </c>
      <c r="AA405" s="37">
        <f t="shared" si="4016"/>
        <v>0.00007144966697</v>
      </c>
      <c r="AB405" s="37">
        <f t="shared" si="4017"/>
        <v>0.00007640427686</v>
      </c>
      <c r="AC405" s="36"/>
      <c r="AD405" s="37">
        <f t="shared" si="4018"/>
        <v>1.006116002</v>
      </c>
      <c r="AE405" s="37">
        <f t="shared" si="4019"/>
        <v>1.012269409</v>
      </c>
      <c r="AF405" s="37">
        <f t="shared" si="4020"/>
        <v>0.00003740547616</v>
      </c>
      <c r="AG405" s="37">
        <f t="shared" si="4021"/>
        <v>0.000189326296</v>
      </c>
      <c r="AH405" s="36"/>
      <c r="AI405" s="37">
        <f t="shared" si="4022"/>
        <v>1.008257833</v>
      </c>
      <c r="AJ405" s="37">
        <f t="shared" si="4023"/>
        <v>1.016583857</v>
      </c>
      <c r="AK405" s="37">
        <f t="shared" si="4024"/>
        <v>0.00006819179903</v>
      </c>
      <c r="AL405" s="37">
        <f t="shared" si="4025"/>
        <v>0.00007417930421</v>
      </c>
      <c r="AM405" s="36"/>
      <c r="AN405" s="37">
        <f t="shared" si="4026"/>
        <v>1.018218753</v>
      </c>
      <c r="AO405" s="37">
        <f t="shared" si="4027"/>
        <v>1.03676943</v>
      </c>
      <c r="AP405" s="37">
        <f t="shared" si="4028"/>
        <v>0.0003319229762</v>
      </c>
      <c r="AQ405" s="37">
        <f t="shared" si="4029"/>
        <v>0.0001648519011</v>
      </c>
      <c r="AR405" s="36"/>
      <c r="AS405" s="37">
        <f t="shared" si="4030"/>
        <v>1.019542484</v>
      </c>
      <c r="AT405" s="37">
        <f t="shared" si="4031"/>
        <v>1.039466877</v>
      </c>
      <c r="AU405" s="37">
        <f t="shared" si="4032"/>
        <v>0.0003819086946</v>
      </c>
      <c r="AV405" s="37">
        <f t="shared" si="4033"/>
        <v>0.00004887891562</v>
      </c>
      <c r="AW405" s="36"/>
      <c r="AX405" s="37">
        <f t="shared" si="4034"/>
        <v>1.018148685</v>
      </c>
      <c r="AY405" s="37">
        <f t="shared" si="4035"/>
        <v>1.036626745</v>
      </c>
      <c r="AZ405" s="37">
        <f t="shared" si="4036"/>
        <v>0.0003293747701</v>
      </c>
      <c r="BA405" s="37">
        <f t="shared" si="4037"/>
        <v>0.0001625439601</v>
      </c>
      <c r="BB405" s="36"/>
      <c r="BC405" s="37">
        <f t="shared" si="4038"/>
        <v>1.019478045</v>
      </c>
      <c r="BD405" s="37">
        <f t="shared" si="4039"/>
        <v>1.039335484</v>
      </c>
      <c r="BE405" s="37">
        <f t="shared" si="4040"/>
        <v>0.000379394226</v>
      </c>
      <c r="BF405" s="37">
        <f t="shared" si="4041"/>
        <v>0.00004768361877</v>
      </c>
      <c r="BG405" s="36"/>
      <c r="BH405" s="37">
        <f t="shared" si="4042"/>
        <v>1.02283594</v>
      </c>
      <c r="BI405" s="37">
        <f t="shared" si="4043"/>
        <v>1.046193359</v>
      </c>
      <c r="BJ405" s="37">
        <f t="shared" si="4044"/>
        <v>0.0005214801385</v>
      </c>
      <c r="BK405" s="37">
        <f t="shared" si="4045"/>
        <v>0.00008342937448</v>
      </c>
      <c r="BL405" s="36"/>
      <c r="BM405" s="37">
        <f t="shared" si="4046"/>
        <v>1.005019094</v>
      </c>
      <c r="BN405" s="37">
        <f t="shared" si="4047"/>
        <v>1.010063379</v>
      </c>
      <c r="BO405" s="37">
        <f t="shared" si="4048"/>
        <v>0.00002519130527</v>
      </c>
      <c r="BP405" s="37">
        <f t="shared" si="4049"/>
        <v>0.0001638702781</v>
      </c>
      <c r="BQ405" s="4"/>
    </row>
    <row r="406">
      <c r="A406" s="36"/>
      <c r="B406" s="36"/>
      <c r="C406" s="36"/>
      <c r="D406" s="36"/>
      <c r="E406" s="36"/>
      <c r="F406" s="36"/>
      <c r="G406" s="36"/>
      <c r="H406" s="4"/>
      <c r="I406" s="34" t="s">
        <v>43</v>
      </c>
      <c r="J406" s="34" t="s">
        <v>44</v>
      </c>
      <c r="K406" s="34" t="s">
        <v>45</v>
      </c>
      <c r="L406" s="34" t="s">
        <v>46</v>
      </c>
      <c r="M406" s="34" t="s">
        <v>47</v>
      </c>
      <c r="N406" s="34" t="s">
        <v>48</v>
      </c>
      <c r="O406" s="34" t="s">
        <v>49</v>
      </c>
      <c r="P406" s="34" t="s">
        <v>50</v>
      </c>
      <c r="Q406" s="34" t="s">
        <v>51</v>
      </c>
      <c r="R406" s="34" t="s">
        <v>52</v>
      </c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</row>
    <row r="407">
      <c r="A407" s="48">
        <v>6.0</v>
      </c>
      <c r="B407" s="48" t="s">
        <v>354</v>
      </c>
      <c r="C407" s="48" t="s">
        <v>355</v>
      </c>
      <c r="D407" s="48">
        <v>11233.31999</v>
      </c>
      <c r="E407" s="29"/>
      <c r="F407" s="29"/>
      <c r="G407" s="29"/>
      <c r="H407" s="32" t="s">
        <v>356</v>
      </c>
      <c r="I407" s="27">
        <v>11158.573233</v>
      </c>
      <c r="J407" s="27">
        <v>11224.151501</v>
      </c>
      <c r="K407" s="27">
        <v>11161.510505</v>
      </c>
      <c r="L407" s="27">
        <v>11227.091617</v>
      </c>
      <c r="M407" s="27">
        <v>11251.063537</v>
      </c>
      <c r="N407" s="27">
        <v>11297.916491</v>
      </c>
      <c r="O407" s="27">
        <v>11252.485418</v>
      </c>
      <c r="P407" s="27">
        <v>11298.758448</v>
      </c>
      <c r="Q407" s="27">
        <v>11249.116109</v>
      </c>
      <c r="R407" s="27">
        <v>11156.076385</v>
      </c>
      <c r="S407" s="4"/>
      <c r="T407" s="37">
        <f t="shared" ref="T407:T409" si="4050">I407/$D407</f>
        <v>0.9933459781</v>
      </c>
      <c r="U407" s="37">
        <f t="shared" ref="U407:U409" si="4051">T407^2</f>
        <v>0.9867362322</v>
      </c>
      <c r="V407" s="37">
        <f t="shared" ref="V407:V409" si="4052">(T407-1)^2</f>
        <v>0.00004427600718</v>
      </c>
      <c r="W407" s="37">
        <f t="shared" ref="W407:W409" si="4053">(T407*T$3-1)^2</f>
        <v>0.0000006695067062</v>
      </c>
      <c r="X407" s="36"/>
      <c r="Y407" s="37">
        <f t="shared" ref="Y407:Y409" si="4054">J407/$D407</f>
        <v>0.9991838131</v>
      </c>
      <c r="Z407" s="37">
        <f t="shared" ref="Z407:Z409" si="4055">Y407^2</f>
        <v>0.9983682923</v>
      </c>
      <c r="AA407" s="37">
        <f t="shared" ref="AA407:AA409" si="4056">(Y407-1)^2</f>
        <v>0.000000666161111</v>
      </c>
      <c r="AB407" s="37">
        <f t="shared" ref="AB407:AB409" si="4057">(Y407*Y$3-1)^2</f>
        <v>0.0000002816127818</v>
      </c>
      <c r="AC407" s="36"/>
      <c r="AD407" s="37">
        <f t="shared" ref="AD407:AD409" si="4058">K407/$D407</f>
        <v>0.9936074567</v>
      </c>
      <c r="AE407" s="37">
        <f t="shared" ref="AE407:AE409" si="4059">AD407^2</f>
        <v>0.9872557779</v>
      </c>
      <c r="AF407" s="37">
        <f t="shared" ref="AF407:AF409" si="4060">(AD407-1)^2</f>
        <v>0.00004086461048</v>
      </c>
      <c r="AG407" s="37">
        <f t="shared" ref="AG407:AG409" si="4061">(AD407*AD$3-1)^2</f>
        <v>0.000001336371327</v>
      </c>
      <c r="AH407" s="36"/>
      <c r="AI407" s="37">
        <f t="shared" ref="AI407:AI409" si="4062">L407/$D407</f>
        <v>0.9994455448</v>
      </c>
      <c r="AJ407" s="37">
        <f t="shared" ref="AJ407:AJ409" si="4063">AI407^2</f>
        <v>0.998891397</v>
      </c>
      <c r="AK407" s="37">
        <f t="shared" ref="AK407:AK409" si="4064">(AI407-1)^2</f>
        <v>0.0000003074206002</v>
      </c>
      <c r="AL407" s="37">
        <f t="shared" ref="AL407:AL409" si="4065">(AI407*AI$3-1)^2</f>
        <v>0.00000004106659551</v>
      </c>
      <c r="AM407" s="36"/>
      <c r="AN407" s="37">
        <f t="shared" ref="AN407:AN409" si="4066">M407/$D407</f>
        <v>1.001579546</v>
      </c>
      <c r="AO407" s="37">
        <f t="shared" ref="AO407:AO409" si="4067">AN407^2</f>
        <v>1.003161587</v>
      </c>
      <c r="AP407" s="37">
        <f t="shared" ref="AP407:AP409" si="4068">(AN407-1)^2</f>
        <v>0.000002494965944</v>
      </c>
      <c r="AQ407" s="37">
        <f t="shared" ref="AQ407:AQ409" si="4069">(AN407*AN$3-1)^2</f>
        <v>0.0000137777207</v>
      </c>
      <c r="AR407" s="36"/>
      <c r="AS407" s="37">
        <f t="shared" ref="AS407:AS409" si="4070">N407/$D407</f>
        <v>1.005750437</v>
      </c>
      <c r="AT407" s="37">
        <f t="shared" ref="AT407:AT409" si="4071">AS407^2</f>
        <v>1.011533942</v>
      </c>
      <c r="AU407" s="37">
        <f t="shared" ref="AU407:AU409" si="4072">(AS407-1)^2</f>
        <v>0.00003306752784</v>
      </c>
      <c r="AV407" s="37">
        <f t="shared" ref="AV407:AV409" si="4073">(AS407*AS$3-1)^2</f>
        <v>0.00004396901488</v>
      </c>
      <c r="AW407" s="36"/>
      <c r="AX407" s="37">
        <f t="shared" ref="AX407:AX409" si="4074">O407/$D407</f>
        <v>1.001706123</v>
      </c>
      <c r="AY407" s="37">
        <f t="shared" ref="AY407:AY409" si="4075">AX407^2</f>
        <v>1.003415157</v>
      </c>
      <c r="AZ407" s="37">
        <f t="shared" ref="AZ407:AZ409" si="4076">(AX407-1)^2</f>
        <v>0.00000291085642</v>
      </c>
      <c r="BA407" s="37">
        <f t="shared" ref="BA407:BA409" si="4077">(AX407*AX$3-1)^2</f>
        <v>0.00001300389443</v>
      </c>
      <c r="BB407" s="36"/>
      <c r="BC407" s="37">
        <f t="shared" ref="BC407:BC409" si="4078">P407/$D407</f>
        <v>1.005825389</v>
      </c>
      <c r="BD407" s="37">
        <f t="shared" ref="BD407:BD409" si="4079">BC407^2</f>
        <v>1.011684713</v>
      </c>
      <c r="BE407" s="37">
        <f t="shared" ref="BE407:BE409" si="4080">(BC407-1)^2</f>
        <v>0.00003393515627</v>
      </c>
      <c r="BF407" s="37">
        <f t="shared" ref="BF407:BF409" si="4081">(BC407*BC$3-1)^2</f>
        <v>0.00004328260654</v>
      </c>
      <c r="BG407" s="36"/>
      <c r="BH407" s="37">
        <f t="shared" ref="BH407:BH409" si="4082">Q407/$D407</f>
        <v>1.001406184</v>
      </c>
      <c r="BI407" s="37">
        <f t="shared" ref="BI407:BI409" si="4083">BH407^2</f>
        <v>1.002814346</v>
      </c>
      <c r="BJ407" s="37">
        <f t="shared" ref="BJ407:BJ409" si="4084">(BH407-1)^2</f>
        <v>0.000001977354484</v>
      </c>
      <c r="BK407" s="37">
        <f t="shared" ref="BK407:BK409" si="4085">(BH407*BH$3-1)^2</f>
        <v>0.0001442091832</v>
      </c>
      <c r="BL407" s="36"/>
      <c r="BM407" s="37">
        <f t="shared" ref="BM407:BM409" si="4086">R407/$D407</f>
        <v>0.9931237065</v>
      </c>
      <c r="BN407" s="37">
        <f t="shared" ref="BN407:BN409" si="4087">BM407^2</f>
        <v>0.9862946965</v>
      </c>
      <c r="BO407" s="37">
        <f t="shared" ref="BO407:BO409" si="4088">(BM407-1)^2</f>
        <v>0.00004728341202</v>
      </c>
      <c r="BP407" s="37">
        <f t="shared" ref="BP407:BP409" si="4089">(BM407*BM$3-1)^2</f>
        <v>0.0000006620856804</v>
      </c>
      <c r="BQ407" s="4"/>
    </row>
    <row r="408">
      <c r="A408" s="33">
        <v>100.0</v>
      </c>
      <c r="B408" s="36"/>
      <c r="C408" s="36"/>
      <c r="D408" s="48">
        <v>10369.37527</v>
      </c>
      <c r="E408" s="29"/>
      <c r="F408" s="29"/>
      <c r="G408" s="29"/>
      <c r="H408" s="39" t="s">
        <v>357</v>
      </c>
      <c r="I408" s="27">
        <v>10337.126581</v>
      </c>
      <c r="J408" s="27">
        <v>10375.189474</v>
      </c>
      <c r="K408" s="27">
        <v>10331.933049</v>
      </c>
      <c r="L408" s="27">
        <v>10370.134558</v>
      </c>
      <c r="M408" s="27">
        <v>10431.635483</v>
      </c>
      <c r="N408" s="27">
        <v>10470.480703</v>
      </c>
      <c r="O408" s="27">
        <v>10429.54124</v>
      </c>
      <c r="P408" s="27">
        <v>10468.750399</v>
      </c>
      <c r="Q408" s="27">
        <v>10512.859381</v>
      </c>
      <c r="R408" s="27">
        <v>10294.705038</v>
      </c>
      <c r="S408" s="4"/>
      <c r="T408" s="37">
        <f t="shared" si="4050"/>
        <v>0.9968900066</v>
      </c>
      <c r="U408" s="37">
        <f t="shared" si="4051"/>
        <v>0.9937896852</v>
      </c>
      <c r="V408" s="37">
        <f t="shared" si="4052"/>
        <v>0.000009672059157</v>
      </c>
      <c r="W408" s="37">
        <f t="shared" si="4053"/>
        <v>0.00001926263298</v>
      </c>
      <c r="X408" s="36"/>
      <c r="Y408" s="37">
        <f t="shared" si="4054"/>
        <v>1.000560709</v>
      </c>
      <c r="Z408" s="37">
        <f t="shared" si="4055"/>
        <v>1.001121733</v>
      </c>
      <c r="AA408" s="37">
        <f t="shared" si="4056"/>
        <v>0.0000003143947948</v>
      </c>
      <c r="AB408" s="37">
        <f t="shared" si="4057"/>
        <v>0.0000007167612911</v>
      </c>
      <c r="AC408" s="36"/>
      <c r="AD408" s="37">
        <f t="shared" si="4058"/>
        <v>0.9963891536</v>
      </c>
      <c r="AE408" s="37">
        <f t="shared" si="4059"/>
        <v>0.9927913455</v>
      </c>
      <c r="AF408" s="37">
        <f t="shared" si="4060"/>
        <v>0.00001303821147</v>
      </c>
      <c r="AG408" s="37">
        <f t="shared" si="4061"/>
        <v>0.000015672455</v>
      </c>
      <c r="AH408" s="36"/>
      <c r="AI408" s="37">
        <f t="shared" si="4062"/>
        <v>1.000073224</v>
      </c>
      <c r="AJ408" s="37">
        <f t="shared" si="4063"/>
        <v>1.000146454</v>
      </c>
      <c r="AK408" s="37">
        <f t="shared" si="4064"/>
        <v>0.000000005361766396</v>
      </c>
      <c r="AL408" s="37">
        <f t="shared" si="4065"/>
        <v>0.0000001808386761</v>
      </c>
      <c r="AM408" s="36"/>
      <c r="AN408" s="37">
        <f t="shared" si="4066"/>
        <v>1.00600424</v>
      </c>
      <c r="AO408" s="37">
        <f t="shared" si="4067"/>
        <v>1.01204453</v>
      </c>
      <c r="AP408" s="37">
        <f t="shared" si="4068"/>
        <v>0.00003605089245</v>
      </c>
      <c r="AQ408" s="37">
        <f t="shared" si="4069"/>
        <v>0.0000004753859577</v>
      </c>
      <c r="AR408" s="36"/>
      <c r="AS408" s="37">
        <f t="shared" si="4070"/>
        <v>1.009750388</v>
      </c>
      <c r="AT408" s="37">
        <f t="shared" si="4071"/>
        <v>1.019595846</v>
      </c>
      <c r="AU408" s="37">
        <f t="shared" si="4072"/>
        <v>0.00009507006765</v>
      </c>
      <c r="AV408" s="37">
        <f t="shared" si="4073"/>
        <v>0.000007183495208</v>
      </c>
      <c r="AW408" s="36"/>
      <c r="AX408" s="37">
        <f t="shared" si="4074"/>
        <v>1.005802275</v>
      </c>
      <c r="AY408" s="37">
        <f t="shared" si="4075"/>
        <v>1.011638217</v>
      </c>
      <c r="AZ408" s="37">
        <f t="shared" si="4076"/>
        <v>0.00003366639865</v>
      </c>
      <c r="BA408" s="37">
        <f t="shared" si="4077"/>
        <v>0.0000002193406822</v>
      </c>
      <c r="BB408" s="36"/>
      <c r="BC408" s="37">
        <f t="shared" si="4078"/>
        <v>1.009583521</v>
      </c>
      <c r="BD408" s="37">
        <f t="shared" si="4079"/>
        <v>1.019258887</v>
      </c>
      <c r="BE408" s="37">
        <f t="shared" si="4080"/>
        <v>0.00009184388094</v>
      </c>
      <c r="BF408" s="37">
        <f t="shared" si="4081"/>
        <v>0.000008220644087</v>
      </c>
      <c r="BG408" s="36"/>
      <c r="BH408" s="37">
        <f t="shared" si="4082"/>
        <v>1.013837296</v>
      </c>
      <c r="BI408" s="37">
        <f t="shared" si="4083"/>
        <v>1.027866062</v>
      </c>
      <c r="BJ408" s="37">
        <f t="shared" si="4084"/>
        <v>0.0001914707501</v>
      </c>
      <c r="BK408" s="37">
        <f t="shared" si="4085"/>
        <v>0.00000006546973174</v>
      </c>
      <c r="BL408" s="36"/>
      <c r="BM408" s="37">
        <f t="shared" si="4086"/>
        <v>0.9927989652</v>
      </c>
      <c r="BN408" s="37">
        <f t="shared" si="4087"/>
        <v>0.9856497853</v>
      </c>
      <c r="BO408" s="37">
        <f t="shared" si="4088"/>
        <v>0.00005185490195</v>
      </c>
      <c r="BP408" s="37">
        <f t="shared" si="4089"/>
        <v>0.0000002366147547</v>
      </c>
      <c r="BQ408" s="4"/>
    </row>
    <row r="409">
      <c r="B409" s="36"/>
      <c r="C409" s="36"/>
      <c r="D409" s="48">
        <v>5416.63117</v>
      </c>
      <c r="E409" s="29"/>
      <c r="F409" s="29"/>
      <c r="G409" s="29"/>
      <c r="H409" s="4"/>
      <c r="I409" s="27">
        <v>5408.131768</v>
      </c>
      <c r="J409" s="27">
        <v>5433.045247</v>
      </c>
      <c r="K409" s="27">
        <v>5407.013172</v>
      </c>
      <c r="L409" s="27">
        <v>5432.009847</v>
      </c>
      <c r="M409" s="27">
        <v>5453.79237</v>
      </c>
      <c r="N409" s="27">
        <v>5477.304968</v>
      </c>
      <c r="O409" s="27">
        <v>5453.376623</v>
      </c>
      <c r="P409" s="27">
        <v>5476.832947</v>
      </c>
      <c r="Q409" s="27">
        <v>5478.555762</v>
      </c>
      <c r="R409" s="27">
        <v>5401.943845</v>
      </c>
      <c r="S409" s="4"/>
      <c r="T409" s="37">
        <f t="shared" si="4050"/>
        <v>0.9984308693</v>
      </c>
      <c r="U409" s="37">
        <f t="shared" si="4051"/>
        <v>0.9968642009</v>
      </c>
      <c r="V409" s="37">
        <f t="shared" si="4052"/>
        <v>0.000002462171003</v>
      </c>
      <c r="W409" s="37">
        <f t="shared" si="4053"/>
        <v>0.00003529993983</v>
      </c>
      <c r="X409" s="36"/>
      <c r="Y409" s="37">
        <f t="shared" si="4054"/>
        <v>1.003030311</v>
      </c>
      <c r="Z409" s="37">
        <f t="shared" si="4055"/>
        <v>1.006069805</v>
      </c>
      <c r="AA409" s="37">
        <f t="shared" si="4056"/>
        <v>0.000009182784737</v>
      </c>
      <c r="AB409" s="37">
        <f t="shared" si="4057"/>
        <v>0.00001100199179</v>
      </c>
      <c r="AC409" s="36"/>
      <c r="AD409" s="37">
        <f t="shared" si="4058"/>
        <v>0.998224358</v>
      </c>
      <c r="AE409" s="37">
        <f t="shared" si="4059"/>
        <v>0.9964518688</v>
      </c>
      <c r="AF409" s="37">
        <f t="shared" si="4060"/>
        <v>0.000003152904641</v>
      </c>
      <c r="AG409" s="37">
        <f t="shared" si="4061"/>
        <v>0.00003373276832</v>
      </c>
      <c r="AH409" s="36"/>
      <c r="AI409" s="37">
        <f t="shared" si="4062"/>
        <v>1.002839159</v>
      </c>
      <c r="AJ409" s="37">
        <f t="shared" si="4063"/>
        <v>1.005686379</v>
      </c>
      <c r="AK409" s="37">
        <f t="shared" si="4064"/>
        <v>0.000008060823685</v>
      </c>
      <c r="AL409" s="37">
        <f t="shared" si="4065"/>
        <v>0.00001018988428</v>
      </c>
      <c r="AM409" s="36"/>
      <c r="AN409" s="37">
        <f t="shared" si="4066"/>
        <v>1.006860574</v>
      </c>
      <c r="AO409" s="37">
        <f t="shared" si="4067"/>
        <v>1.013768216</v>
      </c>
      <c r="AP409" s="37">
        <f t="shared" si="4068"/>
        <v>0.00004706747821</v>
      </c>
      <c r="AQ409" s="37">
        <f t="shared" si="4069"/>
        <v>0.00000237558407</v>
      </c>
      <c r="AR409" s="36"/>
      <c r="AS409" s="37">
        <f t="shared" si="4070"/>
        <v>1.01120139</v>
      </c>
      <c r="AT409" s="37">
        <f t="shared" si="4071"/>
        <v>1.022528251</v>
      </c>
      <c r="AU409" s="37">
        <f t="shared" si="4072"/>
        <v>0.000125471137</v>
      </c>
      <c r="AV409" s="37">
        <f t="shared" si="4073"/>
        <v>0.000001555171327</v>
      </c>
      <c r="AW409" s="36"/>
      <c r="AX409" s="37">
        <f t="shared" si="4074"/>
        <v>1.00678382</v>
      </c>
      <c r="AY409" s="37">
        <f t="shared" si="4075"/>
        <v>1.013613661</v>
      </c>
      <c r="AZ409" s="37">
        <f t="shared" si="4076"/>
        <v>0.00004602021914</v>
      </c>
      <c r="BA409" s="37">
        <f t="shared" si="4077"/>
        <v>0.000002087094556</v>
      </c>
      <c r="BB409" s="36"/>
      <c r="BC409" s="37">
        <f t="shared" si="4078"/>
        <v>1.011114247</v>
      </c>
      <c r="BD409" s="37">
        <f t="shared" si="4079"/>
        <v>1.022352021</v>
      </c>
      <c r="BE409" s="37">
        <f t="shared" si="4080"/>
        <v>0.0001235264875</v>
      </c>
      <c r="BF409" s="37">
        <f t="shared" si="4081"/>
        <v>0.000001836888256</v>
      </c>
      <c r="BG409" s="36"/>
      <c r="BH409" s="37">
        <f t="shared" si="4082"/>
        <v>1.011432307</v>
      </c>
      <c r="BI409" s="37">
        <f t="shared" si="4083"/>
        <v>1.022995312</v>
      </c>
      <c r="BJ409" s="37">
        <f t="shared" si="4084"/>
        <v>0.0001306976499</v>
      </c>
      <c r="BK409" s="37">
        <f t="shared" si="4085"/>
        <v>0.000004481267418</v>
      </c>
      <c r="BL409" s="36"/>
      <c r="BM409" s="37">
        <f t="shared" si="4086"/>
        <v>0.9972884761</v>
      </c>
      <c r="BN409" s="37">
        <f t="shared" si="4087"/>
        <v>0.9945843045</v>
      </c>
      <c r="BO409" s="37">
        <f t="shared" si="4088"/>
        <v>0.000007352361985</v>
      </c>
      <c r="BP409" s="37">
        <f t="shared" si="4089"/>
        <v>0.00002510716237</v>
      </c>
      <c r="BQ409" s="4"/>
    </row>
    <row r="410">
      <c r="A410" s="36"/>
      <c r="B410" s="36"/>
      <c r="C410" s="36"/>
      <c r="D410" s="36"/>
      <c r="E410" s="36"/>
      <c r="F410" s="36"/>
      <c r="G410" s="36"/>
      <c r="H410" s="4"/>
      <c r="I410" s="34" t="s">
        <v>43</v>
      </c>
      <c r="J410" s="34" t="s">
        <v>44</v>
      </c>
      <c r="K410" s="34" t="s">
        <v>45</v>
      </c>
      <c r="L410" s="34" t="s">
        <v>46</v>
      </c>
      <c r="M410" s="34" t="s">
        <v>47</v>
      </c>
      <c r="N410" s="34" t="s">
        <v>48</v>
      </c>
      <c r="O410" s="34" t="s">
        <v>49</v>
      </c>
      <c r="P410" s="34" t="s">
        <v>50</v>
      </c>
      <c r="Q410" s="34" t="s">
        <v>51</v>
      </c>
      <c r="R410" s="34" t="s">
        <v>52</v>
      </c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</row>
    <row r="411">
      <c r="A411" s="48">
        <v>7.0</v>
      </c>
      <c r="B411" s="24" t="s">
        <v>358</v>
      </c>
      <c r="C411" s="24" t="s">
        <v>359</v>
      </c>
      <c r="D411" s="48">
        <v>19985.71</v>
      </c>
      <c r="E411" s="29"/>
      <c r="F411" s="29"/>
      <c r="G411" s="29"/>
      <c r="H411" s="41" t="s">
        <v>360</v>
      </c>
      <c r="I411" s="27">
        <v>20279.587641</v>
      </c>
      <c r="J411" s="27">
        <v>20265.914384</v>
      </c>
      <c r="K411" s="27">
        <v>20290.95354</v>
      </c>
      <c r="L411" s="27">
        <v>20276.837432</v>
      </c>
      <c r="M411" s="27">
        <v>20417.633471</v>
      </c>
      <c r="N411" s="27">
        <v>20348.030645</v>
      </c>
      <c r="O411" s="27">
        <v>20421.134466</v>
      </c>
      <c r="P411" s="27">
        <v>20351.329826</v>
      </c>
      <c r="Q411" s="27">
        <v>20712.114995</v>
      </c>
      <c r="R411" s="27">
        <v>19910.454402</v>
      </c>
      <c r="S411" s="4"/>
      <c r="T411" s="37">
        <f t="shared" ref="T411:T413" si="4090">I411/$D411</f>
        <v>1.014704388</v>
      </c>
      <c r="U411" s="37">
        <f t="shared" ref="U411:U413" si="4091">T411^2</f>
        <v>1.029624996</v>
      </c>
      <c r="V411" s="37">
        <f t="shared" ref="V411:V413" si="4092">(T411-1)^2</f>
        <v>0.0002162190363</v>
      </c>
      <c r="W411" s="37">
        <f t="shared" ref="W411:W413" si="4093">(T411*T$3-1)^2</f>
        <v>0.0004989553591</v>
      </c>
      <c r="X411" s="36"/>
      <c r="Y411" s="37">
        <f t="shared" ref="Y411:Y413" si="4094">J411/$D411</f>
        <v>1.014020237</v>
      </c>
      <c r="Z411" s="37">
        <f t="shared" ref="Z411:Z413" si="4095">Y411^2</f>
        <v>1.02823704</v>
      </c>
      <c r="AA411" s="37">
        <f t="shared" ref="AA411:AA413" si="4096">(Y411-1)^2</f>
        <v>0.000196567036</v>
      </c>
      <c r="AB411" s="37">
        <f t="shared" ref="AB411:AB413" si="4097">(Y411*Y$3-1)^2</f>
        <v>0.0002047758442</v>
      </c>
      <c r="AC411" s="36"/>
      <c r="AD411" s="37">
        <f t="shared" ref="AD411:AD413" si="4098">K411/$D411</f>
        <v>1.01527309</v>
      </c>
      <c r="AE411" s="37">
        <f t="shared" ref="AE411:AE413" si="4099">AD411^2</f>
        <v>1.030779447</v>
      </c>
      <c r="AF411" s="37">
        <f t="shared" ref="AF411:AF413" si="4100">(AD411-1)^2</f>
        <v>0.0002332672666</v>
      </c>
      <c r="AG411" s="37">
        <f t="shared" ref="AG411:AG413" si="4101">(AD411*AD$3-1)^2</f>
        <v>0.0005283674474</v>
      </c>
      <c r="AH411" s="36"/>
      <c r="AI411" s="37">
        <f t="shared" ref="AI411:AI413" si="4102">L411/$D411</f>
        <v>1.01456678</v>
      </c>
      <c r="AJ411" s="37">
        <f t="shared" ref="AJ411:AJ413" si="4103">AI411^2</f>
        <v>1.02934575</v>
      </c>
      <c r="AK411" s="37">
        <f t="shared" ref="AK411:AK413" si="4104">(AI411-1)^2</f>
        <v>0.0002121910669</v>
      </c>
      <c r="AL411" s="37">
        <f t="shared" ref="AL411:AL413" si="4105">(AI411*AI$3-1)^2</f>
        <v>0.0002227230462</v>
      </c>
      <c r="AM411" s="36"/>
      <c r="AN411" s="37">
        <f t="shared" ref="AN411:AN413" si="4106">M411/$D411</f>
        <v>1.021611615</v>
      </c>
      <c r="AO411" s="37">
        <f t="shared" ref="AO411:AO413" si="4107">AN411^2</f>
        <v>1.043690292</v>
      </c>
      <c r="AP411" s="37">
        <f t="shared" ref="AP411:AP413" si="4108">(AN411-1)^2</f>
        <v>0.000467061905</v>
      </c>
      <c r="AQ411" s="37">
        <f t="shared" ref="AQ411:AQ413" si="4109">(AN411*AN$3-1)^2</f>
        <v>0.0002629068827</v>
      </c>
      <c r="AR411" s="36"/>
      <c r="AS411" s="37">
        <f t="shared" ref="AS411:AS413" si="4110">N411/$D411</f>
        <v>1.018128985</v>
      </c>
      <c r="AT411" s="37">
        <f t="shared" ref="AT411:AT413" si="4111">AS411^2</f>
        <v>1.036586631</v>
      </c>
      <c r="AU411" s="37">
        <f t="shared" ref="AU411:AU413" si="4112">(AS411-1)^2</f>
        <v>0.000328660112</v>
      </c>
      <c r="AV411" s="37">
        <f t="shared" ref="AV411:AV413" si="4113">(AS411*AS$3-1)^2</f>
        <v>0.00003130679781</v>
      </c>
      <c r="AW411" s="36"/>
      <c r="AX411" s="37">
        <f t="shared" ref="AX411:AX413" si="4114">O411/$D411</f>
        <v>1.02178679</v>
      </c>
      <c r="AY411" s="37">
        <f t="shared" ref="AY411:AY413" si="4115">AX411^2</f>
        <v>1.044048244</v>
      </c>
      <c r="AZ411" s="37">
        <f t="shared" ref="AZ411:AZ413" si="4116">(AX411-1)^2</f>
        <v>0.0004746642168</v>
      </c>
      <c r="BA411" s="37">
        <f t="shared" ref="BA411:BA413" si="4117">(AX411*AX$3-1)^2</f>
        <v>0.0002679141846</v>
      </c>
      <c r="BB411" s="36"/>
      <c r="BC411" s="37">
        <f t="shared" ref="BC411:BC413" si="4118">P411/$D411</f>
        <v>1.018294062</v>
      </c>
      <c r="BD411" s="37">
        <f t="shared" ref="BD411:BD413" si="4119">BC411^2</f>
        <v>1.036922798</v>
      </c>
      <c r="BE411" s="37">
        <f t="shared" ref="BE411:BE413" si="4120">(BC411-1)^2</f>
        <v>0.0003346727194</v>
      </c>
      <c r="BF411" s="37">
        <f t="shared" ref="BF411:BF413" si="4121">(BC411*BC$3-1)^2</f>
        <v>0.00003290114287</v>
      </c>
      <c r="BG411" s="36"/>
      <c r="BH411" s="37">
        <f t="shared" ref="BH411:BH413" si="4122">Q411/$D411</f>
        <v>1.036346219</v>
      </c>
      <c r="BI411" s="37">
        <f t="shared" ref="BI411:BI413" si="4123">BH411^2</f>
        <v>1.074013486</v>
      </c>
      <c r="BJ411" s="37">
        <f t="shared" ref="BJ411:BJ413" si="4124">(BH411-1)^2</f>
        <v>0.001321047645</v>
      </c>
      <c r="BK411" s="37">
        <f t="shared" ref="BK411:BK413" si="4125">(BH411*BH$3-1)^2</f>
        <v>0.0005045981916</v>
      </c>
      <c r="BL411" s="36"/>
      <c r="BM411" s="37">
        <f t="shared" ref="BM411:BM413" si="4126">R411/$D411</f>
        <v>0.9962345297</v>
      </c>
      <c r="BN411" s="37">
        <f t="shared" ref="BN411:BN413" si="4127">BM411^2</f>
        <v>0.9924832381</v>
      </c>
      <c r="BO411" s="37">
        <f t="shared" ref="BO411:BO413" si="4128">(BM411-1)^2</f>
        <v>0.0000141787668</v>
      </c>
      <c r="BP411" s="37">
        <f t="shared" ref="BP411:BP413" si="4129">(BM411*BM$3-1)^2</f>
        <v>0.00001559142166</v>
      </c>
      <c r="BQ411" s="4"/>
    </row>
    <row r="412">
      <c r="A412" s="33">
        <v>101.0</v>
      </c>
      <c r="B412" s="36"/>
      <c r="C412" s="36"/>
      <c r="D412" s="48">
        <v>6914.63</v>
      </c>
      <c r="E412" s="29"/>
      <c r="F412" s="29"/>
      <c r="G412" s="29"/>
      <c r="H412" s="4"/>
      <c r="I412" s="27">
        <v>6835.779142</v>
      </c>
      <c r="J412" s="27">
        <v>6831.392016</v>
      </c>
      <c r="K412" s="27">
        <v>6828.645577</v>
      </c>
      <c r="L412" s="27">
        <v>6824.458738</v>
      </c>
      <c r="M412" s="27">
        <v>6935.689681</v>
      </c>
      <c r="N412" s="27">
        <v>6958.357447</v>
      </c>
      <c r="O412" s="27">
        <v>6933.44973</v>
      </c>
      <c r="P412" s="27">
        <v>6956.206956</v>
      </c>
      <c r="Q412" s="27">
        <v>6841.192652</v>
      </c>
      <c r="R412" s="27">
        <v>6859.317816</v>
      </c>
      <c r="S412" s="4"/>
      <c r="T412" s="37">
        <f t="shared" si="4090"/>
        <v>0.9885965181</v>
      </c>
      <c r="U412" s="37">
        <f t="shared" si="4091"/>
        <v>0.9773230756</v>
      </c>
      <c r="V412" s="37">
        <f t="shared" si="4092"/>
        <v>0.0001300393993</v>
      </c>
      <c r="W412" s="37">
        <f t="shared" si="4093"/>
        <v>0.00001573671631</v>
      </c>
      <c r="X412" s="36"/>
      <c r="Y412" s="37">
        <f t="shared" si="4094"/>
        <v>0.987962048</v>
      </c>
      <c r="Z412" s="37">
        <f t="shared" si="4095"/>
        <v>0.9760690083</v>
      </c>
      <c r="AA412" s="37">
        <f t="shared" si="4096"/>
        <v>0.0001449122882</v>
      </c>
      <c r="AB412" s="37">
        <f t="shared" si="4097"/>
        <v>0.0001381951581</v>
      </c>
      <c r="AC412" s="36"/>
      <c r="AD412" s="37">
        <f t="shared" si="4098"/>
        <v>0.9875648555</v>
      </c>
      <c r="AE412" s="37">
        <f t="shared" si="4099"/>
        <v>0.9752843439</v>
      </c>
      <c r="AF412" s="37">
        <f t="shared" si="4100"/>
        <v>0.000154632818</v>
      </c>
      <c r="AG412" s="37">
        <f t="shared" si="4101"/>
        <v>0.00002432947957</v>
      </c>
      <c r="AH412" s="36"/>
      <c r="AI412" s="37">
        <f t="shared" si="4102"/>
        <v>0.9869593511</v>
      </c>
      <c r="AJ412" s="37">
        <f t="shared" si="4103"/>
        <v>0.9740887608</v>
      </c>
      <c r="AK412" s="37">
        <f t="shared" si="4104"/>
        <v>0.0001700585233</v>
      </c>
      <c r="AL412" s="37">
        <f t="shared" si="4105"/>
        <v>0.0001611182849</v>
      </c>
      <c r="AM412" s="36"/>
      <c r="AN412" s="37">
        <f t="shared" si="4106"/>
        <v>1.00304567</v>
      </c>
      <c r="AO412" s="37">
        <f t="shared" si="4107"/>
        <v>1.006100616</v>
      </c>
      <c r="AP412" s="37">
        <f t="shared" si="4108"/>
        <v>0.000009276105615</v>
      </c>
      <c r="AQ412" s="37">
        <f t="shared" si="4109"/>
        <v>0.000005078068211</v>
      </c>
      <c r="AR412" s="36"/>
      <c r="AS412" s="37">
        <f t="shared" si="4110"/>
        <v>1.006323903</v>
      </c>
      <c r="AT412" s="37">
        <f t="shared" si="4111"/>
        <v>1.012687797</v>
      </c>
      <c r="AU412" s="37">
        <f t="shared" si="4112"/>
        <v>0.00003999174476</v>
      </c>
      <c r="AV412" s="37">
        <f t="shared" si="4113"/>
        <v>0.00003677825477</v>
      </c>
      <c r="AW412" s="36"/>
      <c r="AX412" s="37">
        <f t="shared" si="4114"/>
        <v>1.002721726</v>
      </c>
      <c r="AY412" s="37">
        <f t="shared" si="4115"/>
        <v>1.00545086</v>
      </c>
      <c r="AZ412" s="37">
        <f t="shared" si="4116"/>
        <v>0.000007407793796</v>
      </c>
      <c r="BA412" s="37">
        <f t="shared" si="4117"/>
        <v>0.000006738562697</v>
      </c>
      <c r="BB412" s="36"/>
      <c r="BC412" s="37">
        <f t="shared" si="4118"/>
        <v>1.006012897</v>
      </c>
      <c r="BD412" s="37">
        <f t="shared" si="4119"/>
        <v>1.012061948</v>
      </c>
      <c r="BE412" s="37">
        <f t="shared" si="4120"/>
        <v>0.00003615492688</v>
      </c>
      <c r="BF412" s="37">
        <f t="shared" si="4121"/>
        <v>0.00004088012148</v>
      </c>
      <c r="BG412" s="36"/>
      <c r="BH412" s="37">
        <f t="shared" si="4122"/>
        <v>0.9893794248</v>
      </c>
      <c r="BI412" s="37">
        <f t="shared" si="4123"/>
        <v>0.9788716462</v>
      </c>
      <c r="BJ412" s="37">
        <f t="shared" si="4124"/>
        <v>0.0001127966179</v>
      </c>
      <c r="BK412" s="37">
        <f t="shared" si="4125"/>
        <v>0.0005699851225</v>
      </c>
      <c r="BL412" s="36"/>
      <c r="BM412" s="37">
        <f t="shared" si="4126"/>
        <v>0.9920007023</v>
      </c>
      <c r="BN412" s="37">
        <f t="shared" si="4127"/>
        <v>0.9840653933</v>
      </c>
      <c r="BO412" s="37">
        <f t="shared" si="4128"/>
        <v>0.00006398876403</v>
      </c>
      <c r="BP412" s="37">
        <f t="shared" si="4129"/>
        <v>0.0000001011325481</v>
      </c>
      <c r="BQ412" s="4"/>
    </row>
    <row r="413">
      <c r="B413" s="36"/>
      <c r="C413" s="36"/>
      <c r="D413" s="48">
        <v>5304.47</v>
      </c>
      <c r="E413" s="29"/>
      <c r="F413" s="29"/>
      <c r="G413" s="29"/>
      <c r="H413" s="4"/>
      <c r="I413" s="27">
        <v>5284.365005</v>
      </c>
      <c r="J413" s="27">
        <v>5278.747392</v>
      </c>
      <c r="K413" s="27">
        <v>5280.908242</v>
      </c>
      <c r="L413" s="27">
        <v>5275.378327</v>
      </c>
      <c r="M413" s="27">
        <v>5352.932458</v>
      </c>
      <c r="N413" s="27">
        <v>5359.751949</v>
      </c>
      <c r="O413" s="27">
        <v>5351.848726</v>
      </c>
      <c r="P413" s="27">
        <v>5358.713737</v>
      </c>
      <c r="Q413" s="27">
        <v>5313.616466</v>
      </c>
      <c r="R413" s="27">
        <v>5272.121042</v>
      </c>
      <c r="S413" s="4"/>
      <c r="T413" s="37">
        <f t="shared" si="4090"/>
        <v>0.9962098014</v>
      </c>
      <c r="U413" s="37">
        <f t="shared" si="4091"/>
        <v>0.9924339683</v>
      </c>
      <c r="V413" s="37">
        <f t="shared" si="4092"/>
        <v>0.00001436560576</v>
      </c>
      <c r="W413" s="37">
        <f t="shared" si="4093"/>
        <v>0.0000137166507</v>
      </c>
      <c r="X413" s="36"/>
      <c r="Y413" s="37">
        <f t="shared" si="4094"/>
        <v>0.9951507676</v>
      </c>
      <c r="Z413" s="37">
        <f t="shared" si="4095"/>
        <v>0.9903250502</v>
      </c>
      <c r="AA413" s="37">
        <f t="shared" si="4096"/>
        <v>0.00002351505526</v>
      </c>
      <c r="AB413" s="37">
        <f t="shared" si="4097"/>
        <v>0.00002083803767</v>
      </c>
      <c r="AC413" s="36"/>
      <c r="AD413" s="37">
        <f t="shared" si="4098"/>
        <v>0.9955581315</v>
      </c>
      <c r="AE413" s="37">
        <f t="shared" si="4099"/>
        <v>0.9911359933</v>
      </c>
      <c r="AF413" s="37">
        <f t="shared" si="4100"/>
        <v>0.00001973019543</v>
      </c>
      <c r="AG413" s="37">
        <f t="shared" si="4101"/>
        <v>0.000009743822719</v>
      </c>
      <c r="AH413" s="36"/>
      <c r="AI413" s="37">
        <f t="shared" si="4102"/>
        <v>0.9945156306</v>
      </c>
      <c r="AJ413" s="37">
        <f t="shared" si="4103"/>
        <v>0.9890613395</v>
      </c>
      <c r="AK413" s="37">
        <f t="shared" si="4104"/>
        <v>0.00003007830782</v>
      </c>
      <c r="AL413" s="37">
        <f t="shared" si="4105"/>
        <v>0.00002636102072</v>
      </c>
      <c r="AM413" s="36"/>
      <c r="AN413" s="37">
        <f t="shared" si="4106"/>
        <v>1.009136155</v>
      </c>
      <c r="AO413" s="37">
        <f t="shared" si="4107"/>
        <v>1.018355779</v>
      </c>
      <c r="AP413" s="37">
        <f t="shared" si="4108"/>
        <v>0.00008346932091</v>
      </c>
      <c r="AQ413" s="37">
        <f t="shared" si="4109"/>
        <v>0.00001447689436</v>
      </c>
      <c r="AR413" s="36"/>
      <c r="AS413" s="37">
        <f t="shared" si="4110"/>
        <v>1.010421767</v>
      </c>
      <c r="AT413" s="37">
        <f t="shared" si="4111"/>
        <v>1.020952147</v>
      </c>
      <c r="AU413" s="37">
        <f t="shared" si="4112"/>
        <v>0.0001086132219</v>
      </c>
      <c r="AV413" s="37">
        <f t="shared" si="4113"/>
        <v>0.000004068654932</v>
      </c>
      <c r="AW413" s="36"/>
      <c r="AX413" s="37">
        <f t="shared" si="4114"/>
        <v>1.008931849</v>
      </c>
      <c r="AY413" s="37">
        <f t="shared" si="4115"/>
        <v>1.017943476</v>
      </c>
      <c r="AZ413" s="37">
        <f t="shared" si="4116"/>
        <v>0.00007977792971</v>
      </c>
      <c r="BA413" s="37">
        <f t="shared" si="4117"/>
        <v>0.00001282582027</v>
      </c>
      <c r="BB413" s="36"/>
      <c r="BC413" s="37">
        <f t="shared" si="4118"/>
        <v>1.010226043</v>
      </c>
      <c r="BD413" s="37">
        <f t="shared" si="4119"/>
        <v>1.020556657</v>
      </c>
      <c r="BE413" s="37">
        <f t="shared" si="4120"/>
        <v>0.0001045719504</v>
      </c>
      <c r="BF413" s="37">
        <f t="shared" si="4121"/>
        <v>0.000004984364453</v>
      </c>
      <c r="BG413" s="36"/>
      <c r="BH413" s="37">
        <f t="shared" si="4122"/>
        <v>1.001724294</v>
      </c>
      <c r="BI413" s="37">
        <f t="shared" si="4123"/>
        <v>1.003451561</v>
      </c>
      <c r="BJ413" s="37">
        <f t="shared" si="4124"/>
        <v>0.000002973189932</v>
      </c>
      <c r="BK413" s="37">
        <f t="shared" si="4125"/>
        <v>0.0001367698568</v>
      </c>
      <c r="BL413" s="36"/>
      <c r="BM413" s="37">
        <f t="shared" si="4126"/>
        <v>0.9939015664</v>
      </c>
      <c r="BN413" s="37">
        <f t="shared" si="4127"/>
        <v>0.9878403237</v>
      </c>
      <c r="BO413" s="37">
        <f t="shared" si="4128"/>
        <v>0.00003719089219</v>
      </c>
      <c r="BP413" s="37">
        <f t="shared" si="4129"/>
        <v>0.000002552228351</v>
      </c>
      <c r="BQ413" s="4"/>
    </row>
    <row r="414">
      <c r="A414" s="36"/>
      <c r="B414" s="36"/>
      <c r="C414" s="36"/>
      <c r="D414" s="36"/>
      <c r="E414" s="36"/>
      <c r="F414" s="36"/>
      <c r="G414" s="36"/>
      <c r="H414" s="4"/>
      <c r="I414" s="34" t="s">
        <v>43</v>
      </c>
      <c r="J414" s="34" t="s">
        <v>44</v>
      </c>
      <c r="K414" s="34" t="s">
        <v>45</v>
      </c>
      <c r="L414" s="34" t="s">
        <v>46</v>
      </c>
      <c r="M414" s="34" t="s">
        <v>47</v>
      </c>
      <c r="N414" s="34" t="s">
        <v>48</v>
      </c>
      <c r="O414" s="34" t="s">
        <v>49</v>
      </c>
      <c r="P414" s="34" t="s">
        <v>50</v>
      </c>
      <c r="Q414" s="34" t="s">
        <v>51</v>
      </c>
      <c r="R414" s="34" t="s">
        <v>52</v>
      </c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</row>
    <row r="415">
      <c r="A415" s="48">
        <v>8.0</v>
      </c>
      <c r="B415" s="24" t="s">
        <v>361</v>
      </c>
      <c r="C415" s="24" t="s">
        <v>362</v>
      </c>
      <c r="D415" s="48">
        <v>47353.7106</v>
      </c>
      <c r="E415" s="48">
        <v>0.0044</v>
      </c>
      <c r="F415" s="29"/>
      <c r="G415" s="29"/>
      <c r="H415" s="68" t="s">
        <v>363</v>
      </c>
      <c r="I415" s="27">
        <v>47780.041719</v>
      </c>
      <c r="J415" s="27">
        <v>48280.305971</v>
      </c>
      <c r="K415" s="27">
        <v>47777.275635</v>
      </c>
      <c r="L415" s="27">
        <v>48276.638932</v>
      </c>
      <c r="M415" s="27">
        <v>47832.744666</v>
      </c>
      <c r="N415" s="27">
        <v>48164.111903</v>
      </c>
      <c r="O415" s="27">
        <v>47829.988466</v>
      </c>
      <c r="P415" s="27">
        <v>48160.916553</v>
      </c>
      <c r="Q415" s="27">
        <v>48152.898243</v>
      </c>
      <c r="R415" s="27">
        <v>47827.50627</v>
      </c>
      <c r="S415" s="4"/>
      <c r="T415" s="37">
        <f t="shared" ref="T415:T417" si="4130">I415/$D415</f>
        <v>1.00900312</v>
      </c>
      <c r="U415" s="37">
        <f t="shared" ref="U415:U417" si="4131">T415^2</f>
        <v>1.018087295</v>
      </c>
      <c r="V415" s="37">
        <f t="shared" ref="V415:V417" si="4132">(T415-1)^2</f>
        <v>0.00008105616214</v>
      </c>
      <c r="W415" s="37">
        <f t="shared" ref="W415:W417" si="4133">(T415*T$3-1)^2</f>
        <v>0.0002753327336</v>
      </c>
      <c r="X415" s="36"/>
      <c r="Y415" s="37">
        <f t="shared" ref="Y415:Y417" si="4134">J415/$D415</f>
        <v>1.019567535</v>
      </c>
      <c r="Z415" s="37">
        <f t="shared" ref="Z415:Z417" si="4135">Y415^2</f>
        <v>1.039517958</v>
      </c>
      <c r="AA415" s="37">
        <f t="shared" ref="AA415:AA417" si="4136">(Y415-1)^2</f>
        <v>0.0003828884106</v>
      </c>
      <c r="AB415" s="37">
        <f t="shared" ref="AB415:AB417" si="4137">(Y415*Y$3-1)^2</f>
        <v>0.0003943748822</v>
      </c>
      <c r="AC415" s="36"/>
      <c r="AD415" s="37">
        <f t="shared" ref="AD415:AD417" si="4138">K415/$D415</f>
        <v>1.008944706</v>
      </c>
      <c r="AE415" s="37">
        <f t="shared" ref="AE415:AE417" si="4139">AD415^2</f>
        <v>1.01796942</v>
      </c>
      <c r="AF415" s="37">
        <f t="shared" ref="AF415:AF417" si="4140">(AD415-1)^2</f>
        <v>0.00008000777135</v>
      </c>
      <c r="AG415" s="37">
        <f t="shared" ref="AG415:AG417" si="4141">(AD415*AD$3-1)^2</f>
        <v>0.0002758849226</v>
      </c>
      <c r="AH415" s="36"/>
      <c r="AI415" s="37">
        <f t="shared" ref="AI415:AI417" si="4142">L415/$D415</f>
        <v>1.019490095</v>
      </c>
      <c r="AJ415" s="37">
        <f t="shared" ref="AJ415:AJ417" si="4143">AI415^2</f>
        <v>1.039360054</v>
      </c>
      <c r="AK415" s="37">
        <f t="shared" ref="AK415:AK417" si="4144">(AI415-1)^2</f>
        <v>0.0003798638145</v>
      </c>
      <c r="AL415" s="37">
        <f t="shared" ref="AL415:AL417" si="4145">(AI415*AI$3-1)^2</f>
        <v>0.0003939811053</v>
      </c>
      <c r="AM415" s="36"/>
      <c r="AN415" s="37">
        <f t="shared" ref="AN415:AN417" si="4146">M415/$D415</f>
        <v>1.010116083</v>
      </c>
      <c r="AO415" s="37">
        <f t="shared" ref="AO415:AO417" si="4147">AN415^2</f>
        <v>1.020334501</v>
      </c>
      <c r="AP415" s="37">
        <f t="shared" ref="AP415:AP417" si="4148">(AN415-1)^2</f>
        <v>0.0001023351349</v>
      </c>
      <c r="AQ415" s="37">
        <f t="shared" ref="AQ415:AQ417" si="4149">(AN415*AN$3-1)^2</f>
        <v>0.000022844603</v>
      </c>
      <c r="AR415" s="36"/>
      <c r="AS415" s="37">
        <f t="shared" ref="AS415:AS417" si="4150">N415/$D415</f>
        <v>1.017113787</v>
      </c>
      <c r="AT415" s="37">
        <f t="shared" ref="AT415:AT417" si="4151">AS415^2</f>
        <v>1.034520455</v>
      </c>
      <c r="AU415" s="37">
        <f t="shared" ref="AU415:AU417" si="4152">(AS415-1)^2</f>
        <v>0.0002928816955</v>
      </c>
      <c r="AV415" s="37">
        <f t="shared" ref="AV415:AV417" si="4153">(AS415*AS$3-1)^2</f>
        <v>0.00002109148565</v>
      </c>
      <c r="AW415" s="36"/>
      <c r="AX415" s="37">
        <f t="shared" ref="AX415:AX417" si="4154">O415/$D415</f>
        <v>1.010057878</v>
      </c>
      <c r="AY415" s="37">
        <f t="shared" ref="AY415:AY417" si="4155">AX415^2</f>
        <v>1.020216918</v>
      </c>
      <c r="AZ415" s="37">
        <f t="shared" ref="AZ415:AZ417" si="4156">(AX415-1)^2</f>
        <v>0.0001011609192</v>
      </c>
      <c r="BA415" s="37">
        <f t="shared" ref="BA415:BA417" si="4157">(AX415*AX$3-1)^2</f>
        <v>0.00002210291001</v>
      </c>
      <c r="BB415" s="36"/>
      <c r="BC415" s="37">
        <f t="shared" ref="BC415:BC417" si="4158">P415/$D415</f>
        <v>1.017046308</v>
      </c>
      <c r="BD415" s="37">
        <f t="shared" ref="BD415:BD417" si="4159">BC415^2</f>
        <v>1.034383193</v>
      </c>
      <c r="BE415" s="37">
        <f t="shared" ref="BE415:BE417" si="4160">(BC415-1)^2</f>
        <v>0.0002905766288</v>
      </c>
      <c r="BF415" s="37">
        <f t="shared" ref="BF415:BF417" si="4161">(BC415*BC$3-1)^2</f>
        <v>0.00002028228384</v>
      </c>
      <c r="BG415" s="36"/>
      <c r="BH415" s="37">
        <f t="shared" ref="BH415:BH417" si="4162">Q415/$D415</f>
        <v>1.01687698</v>
      </c>
      <c r="BI415" s="37">
        <f t="shared" ref="BI415:BI417" si="4163">BH415^2</f>
        <v>1.034038793</v>
      </c>
      <c r="BJ415" s="37">
        <f t="shared" ref="BJ415:BJ417" si="4164">(BH415-1)^2</f>
        <v>0.0002848324655</v>
      </c>
      <c r="BK415" s="37">
        <f t="shared" ref="BK415:BK417" si="4165">(BH415*BH$3-1)^2</f>
        <v>0.00001059395389</v>
      </c>
      <c r="BL415" s="36"/>
      <c r="BM415" s="37">
        <f t="shared" ref="BM415:BM417" si="4166">R415/$D415</f>
        <v>1.01000546</v>
      </c>
      <c r="BN415" s="37">
        <f t="shared" ref="BN415:BN417" si="4167">BM415^2</f>
        <v>1.02011103</v>
      </c>
      <c r="BO415" s="37">
        <f t="shared" ref="BO415:BO417" si="4168">(BM415-1)^2</f>
        <v>0.0001001092352</v>
      </c>
      <c r="BP415" s="37">
        <f t="shared" ref="BP415:BP417" si="4169">(BM415*BM$3-1)^2</f>
        <v>0.0003177719602</v>
      </c>
      <c r="BQ415" s="4"/>
    </row>
    <row r="416">
      <c r="A416" s="33">
        <v>102.0</v>
      </c>
      <c r="B416" s="36"/>
      <c r="C416" s="36"/>
      <c r="D416" s="48">
        <v>4659.49924</v>
      </c>
      <c r="E416" s="48">
        <v>1.9E-4</v>
      </c>
      <c r="F416" s="29"/>
      <c r="G416" s="29"/>
      <c r="H416" s="4"/>
      <c r="I416" s="27">
        <v>4623.140379</v>
      </c>
      <c r="J416" s="27">
        <v>4671.517972</v>
      </c>
      <c r="K416" s="27">
        <v>4622.306397</v>
      </c>
      <c r="L416" s="27">
        <v>4670.749323</v>
      </c>
      <c r="M416" s="27">
        <v>4655.049925</v>
      </c>
      <c r="N416" s="27">
        <v>4703.496019</v>
      </c>
      <c r="O416" s="27">
        <v>4654.952119</v>
      </c>
      <c r="P416" s="27">
        <v>4703.440617</v>
      </c>
      <c r="Q416" s="27">
        <v>4699.705232</v>
      </c>
      <c r="R416" s="27">
        <v>4670.558821</v>
      </c>
      <c r="S416" s="4"/>
      <c r="T416" s="37">
        <f t="shared" si="4130"/>
        <v>0.9921968308</v>
      </c>
      <c r="U416" s="37">
        <f t="shared" si="4131"/>
        <v>0.984454551</v>
      </c>
      <c r="V416" s="37">
        <f t="shared" si="4132"/>
        <v>0.00006088944971</v>
      </c>
      <c r="W416" s="37">
        <f t="shared" si="4133"/>
        <v>0.0000001152994155</v>
      </c>
      <c r="X416" s="36"/>
      <c r="Y416" s="37">
        <f t="shared" si="4134"/>
        <v>1.002579404</v>
      </c>
      <c r="Z416" s="37">
        <f t="shared" si="4135"/>
        <v>1.005165462</v>
      </c>
      <c r="AA416" s="37">
        <f t="shared" si="4136"/>
        <v>0.000006653326127</v>
      </c>
      <c r="AB416" s="37">
        <f t="shared" si="4137"/>
        <v>0.000008213322211</v>
      </c>
      <c r="AC416" s="36"/>
      <c r="AD416" s="37">
        <f t="shared" si="4138"/>
        <v>0.9920178455</v>
      </c>
      <c r="AE416" s="37">
        <f t="shared" si="4139"/>
        <v>0.9840994057</v>
      </c>
      <c r="AF416" s="37">
        <f t="shared" si="4140"/>
        <v>0.00006371479106</v>
      </c>
      <c r="AG416" s="37">
        <f t="shared" si="4141"/>
        <v>0.0000001986238706</v>
      </c>
      <c r="AH416" s="36"/>
      <c r="AI416" s="37">
        <f t="shared" si="4142"/>
        <v>1.00241444</v>
      </c>
      <c r="AJ416" s="37">
        <f t="shared" si="4143"/>
        <v>1.00483471</v>
      </c>
      <c r="AK416" s="37">
        <f t="shared" si="4144"/>
        <v>0.000005829522229</v>
      </c>
      <c r="AL416" s="37">
        <f t="shared" si="4145"/>
        <v>0.000007657903312</v>
      </c>
      <c r="AM416" s="36"/>
      <c r="AN416" s="37">
        <f t="shared" si="4146"/>
        <v>0.9990451088</v>
      </c>
      <c r="AO416" s="37">
        <f t="shared" si="4147"/>
        <v>0.9980911293</v>
      </c>
      <c r="AP416" s="37">
        <f t="shared" si="4148"/>
        <v>0.0000009118172773</v>
      </c>
      <c r="AQ416" s="37">
        <f t="shared" si="4149"/>
        <v>0.00003884883114</v>
      </c>
      <c r="AR416" s="36"/>
      <c r="AS416" s="37">
        <f t="shared" si="4150"/>
        <v>1.009442384</v>
      </c>
      <c r="AT416" s="37">
        <f t="shared" si="4151"/>
        <v>1.018973926</v>
      </c>
      <c r="AU416" s="37">
        <f t="shared" si="4152"/>
        <v>0.00008915860721</v>
      </c>
      <c r="AV416" s="37">
        <f t="shared" si="4153"/>
        <v>0.00000890674564</v>
      </c>
      <c r="AW416" s="36"/>
      <c r="AX416" s="37">
        <f t="shared" si="4154"/>
        <v>0.9990241181</v>
      </c>
      <c r="AY416" s="37">
        <f t="shared" si="4155"/>
        <v>0.9980491885</v>
      </c>
      <c r="AZ416" s="37">
        <f t="shared" si="4156"/>
        <v>0.0000009523454947</v>
      </c>
      <c r="BA416" s="37">
        <f t="shared" si="4157"/>
        <v>0.00003936148612</v>
      </c>
      <c r="BB416" s="36"/>
      <c r="BC416" s="37">
        <f t="shared" si="4158"/>
        <v>1.009430493</v>
      </c>
      <c r="BD416" s="37">
        <f t="shared" si="4159"/>
        <v>1.018949921</v>
      </c>
      <c r="BE416" s="37">
        <f t="shared" si="4160"/>
        <v>0.00008893420646</v>
      </c>
      <c r="BF416" s="37">
        <f t="shared" si="4161"/>
        <v>0.000009110178537</v>
      </c>
      <c r="BG416" s="36"/>
      <c r="BH416" s="37">
        <f t="shared" si="4162"/>
        <v>1.008628823</v>
      </c>
      <c r="BI416" s="37">
        <f t="shared" si="4163"/>
        <v>1.017332102</v>
      </c>
      <c r="BJ416" s="37">
        <f t="shared" si="4164"/>
        <v>0.00007445657818</v>
      </c>
      <c r="BK416" s="37">
        <f t="shared" si="4165"/>
        <v>0.00002384202431</v>
      </c>
      <c r="BL416" s="36"/>
      <c r="BM416" s="37">
        <f t="shared" si="4166"/>
        <v>1.002373556</v>
      </c>
      <c r="BN416" s="37">
        <f t="shared" si="4167"/>
        <v>1.004752745</v>
      </c>
      <c r="BO416" s="37">
        <f t="shared" si="4168"/>
        <v>0.000005633766681</v>
      </c>
      <c r="BP416" s="37">
        <f t="shared" si="4169"/>
        <v>0.0001027214544</v>
      </c>
      <c r="BQ416" s="4"/>
    </row>
    <row r="417">
      <c r="B417" s="36"/>
      <c r="C417" s="36"/>
      <c r="D417" s="48">
        <v>4242.68964</v>
      </c>
      <c r="E417" s="48">
        <v>1.9E-4</v>
      </c>
      <c r="F417" s="29"/>
      <c r="G417" s="29"/>
      <c r="H417" s="4"/>
      <c r="I417" s="27">
        <v>4215.27533</v>
      </c>
      <c r="J417" s="27">
        <v>4259.387154</v>
      </c>
      <c r="K417" s="27">
        <v>4214.560475</v>
      </c>
      <c r="L417" s="27">
        <v>4258.719605</v>
      </c>
      <c r="M417" s="27">
        <v>4242.201779</v>
      </c>
      <c r="N417" s="27">
        <v>4285.038049</v>
      </c>
      <c r="O417" s="27">
        <v>4242.098872</v>
      </c>
      <c r="P417" s="27">
        <v>4284.966776</v>
      </c>
      <c r="Q417" s="27">
        <v>4281.802843</v>
      </c>
      <c r="R417" s="27">
        <v>4255.036465</v>
      </c>
      <c r="S417" s="4"/>
      <c r="T417" s="37">
        <f t="shared" si="4130"/>
        <v>0.9935384597</v>
      </c>
      <c r="U417" s="37">
        <f t="shared" si="4131"/>
        <v>0.9871186709</v>
      </c>
      <c r="V417" s="37">
        <f t="shared" si="4132"/>
        <v>0.00004175150278</v>
      </c>
      <c r="W417" s="37">
        <f t="shared" si="4133"/>
        <v>0.000001024474752</v>
      </c>
      <c r="X417" s="36"/>
      <c r="Y417" s="37">
        <f t="shared" si="4134"/>
        <v>1.003935596</v>
      </c>
      <c r="Z417" s="37">
        <f t="shared" si="4135"/>
        <v>1.007886682</v>
      </c>
      <c r="AA417" s="37">
        <f t="shared" si="4136"/>
        <v>0.00001548891889</v>
      </c>
      <c r="AB417" s="37">
        <f t="shared" si="4137"/>
        <v>0.00001782924547</v>
      </c>
      <c r="AC417" s="36"/>
      <c r="AD417" s="37">
        <f t="shared" si="4138"/>
        <v>0.9933699687</v>
      </c>
      <c r="AE417" s="37">
        <f t="shared" si="4139"/>
        <v>0.9867838948</v>
      </c>
      <c r="AF417" s="37">
        <f t="shared" si="4140"/>
        <v>0.0000439573147</v>
      </c>
      <c r="AG417" s="37">
        <f t="shared" si="4141"/>
        <v>0.0000008403812974</v>
      </c>
      <c r="AH417" s="36"/>
      <c r="AI417" s="37">
        <f t="shared" si="4142"/>
        <v>1.003778255</v>
      </c>
      <c r="AJ417" s="37">
        <f t="shared" si="4143"/>
        <v>1.007570786</v>
      </c>
      <c r="AK417" s="37">
        <f t="shared" si="4144"/>
        <v>0.00001427521379</v>
      </c>
      <c r="AL417" s="37">
        <f t="shared" si="4145"/>
        <v>0.00001707000942</v>
      </c>
      <c r="AM417" s="36"/>
      <c r="AN417" s="37">
        <f t="shared" si="4146"/>
        <v>0.9998850114</v>
      </c>
      <c r="AO417" s="37">
        <f t="shared" si="4147"/>
        <v>0.999770036</v>
      </c>
      <c r="AP417" s="37">
        <f t="shared" si="4148"/>
        <v>0.00000001322238128</v>
      </c>
      <c r="AQ417" s="37">
        <f t="shared" si="4149"/>
        <v>0.00002913211744</v>
      </c>
      <c r="AR417" s="36"/>
      <c r="AS417" s="37">
        <f t="shared" si="4150"/>
        <v>1.009981501</v>
      </c>
      <c r="AT417" s="37">
        <f t="shared" si="4151"/>
        <v>1.020062631</v>
      </c>
      <c r="AU417" s="37">
        <f t="shared" si="4152"/>
        <v>0.00009963035335</v>
      </c>
      <c r="AV417" s="37">
        <f t="shared" si="4153"/>
        <v>0.000006011994892</v>
      </c>
      <c r="AW417" s="36"/>
      <c r="AX417" s="37">
        <f t="shared" si="4154"/>
        <v>0.9998607563</v>
      </c>
      <c r="AY417" s="37">
        <f t="shared" si="4155"/>
        <v>0.9997215319</v>
      </c>
      <c r="AZ417" s="37">
        <f t="shared" si="4156"/>
        <v>0.00000001938882089</v>
      </c>
      <c r="BA417" s="37">
        <f t="shared" si="4157"/>
        <v>0.00002961179379</v>
      </c>
      <c r="BB417" s="36"/>
      <c r="BC417" s="37">
        <f t="shared" si="4158"/>
        <v>1.009964702</v>
      </c>
      <c r="BD417" s="37">
        <f t="shared" si="4159"/>
        <v>1.020028698</v>
      </c>
      <c r="BE417" s="37">
        <f t="shared" si="4160"/>
        <v>0.00009929527683</v>
      </c>
      <c r="BF417" s="37">
        <f t="shared" si="4161"/>
        <v>0.000006203522954</v>
      </c>
      <c r="BG417" s="36"/>
      <c r="BH417" s="37">
        <f t="shared" si="4162"/>
        <v>1.009218964</v>
      </c>
      <c r="BI417" s="37">
        <f t="shared" si="4163"/>
        <v>1.018522917</v>
      </c>
      <c r="BJ417" s="37">
        <f t="shared" si="4164"/>
        <v>0.000084989297</v>
      </c>
      <c r="BK417" s="37">
        <f t="shared" si="4165"/>
        <v>0.00001849510573</v>
      </c>
      <c r="BL417" s="36"/>
      <c r="BM417" s="37">
        <f t="shared" si="4166"/>
        <v>1.002910141</v>
      </c>
      <c r="BN417" s="37">
        <f t="shared" si="4167"/>
        <v>1.005828751</v>
      </c>
      <c r="BO417" s="37">
        <f t="shared" si="4168"/>
        <v>0.000008468920542</v>
      </c>
      <c r="BP417" s="37">
        <f t="shared" si="4169"/>
        <v>0.0001139748301</v>
      </c>
      <c r="BQ417" s="4"/>
    </row>
    <row r="418">
      <c r="A418" s="36"/>
      <c r="B418" s="36"/>
      <c r="C418" s="36"/>
      <c r="D418" s="36"/>
      <c r="E418" s="36"/>
      <c r="F418" s="36"/>
      <c r="G418" s="36"/>
      <c r="H418" s="4"/>
      <c r="I418" s="34" t="s">
        <v>43</v>
      </c>
      <c r="J418" s="34" t="s">
        <v>44</v>
      </c>
      <c r="K418" s="34" t="s">
        <v>45</v>
      </c>
      <c r="L418" s="34" t="s">
        <v>46</v>
      </c>
      <c r="M418" s="34" t="s">
        <v>47</v>
      </c>
      <c r="N418" s="34" t="s">
        <v>48</v>
      </c>
      <c r="O418" s="34" t="s">
        <v>49</v>
      </c>
      <c r="P418" s="34" t="s">
        <v>50</v>
      </c>
      <c r="Q418" s="34" t="s">
        <v>51</v>
      </c>
      <c r="R418" s="34" t="s">
        <v>52</v>
      </c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</row>
    <row r="419">
      <c r="A419" s="48">
        <v>9.0</v>
      </c>
      <c r="B419" s="24" t="s">
        <v>364</v>
      </c>
      <c r="C419" s="24" t="s">
        <v>365</v>
      </c>
      <c r="D419" s="48">
        <v>10050.99</v>
      </c>
      <c r="E419" s="48">
        <v>0.02</v>
      </c>
      <c r="F419" s="29"/>
      <c r="G419" s="29"/>
      <c r="H419" s="68" t="s">
        <v>366</v>
      </c>
      <c r="I419" s="27">
        <v>10063.706506</v>
      </c>
      <c r="J419" s="27">
        <v>10073.10854</v>
      </c>
      <c r="K419" s="27">
        <v>10083.183936</v>
      </c>
      <c r="L419" s="27">
        <v>10092.977512</v>
      </c>
      <c r="M419" s="27">
        <v>10182.005805</v>
      </c>
      <c r="N419" s="27">
        <v>10195.319186</v>
      </c>
      <c r="O419" s="27">
        <v>10190.814594</v>
      </c>
      <c r="P419" s="27">
        <v>10204.153341</v>
      </c>
      <c r="Q419" s="27">
        <v>10255.097323</v>
      </c>
      <c r="R419" s="27">
        <v>10061.908432</v>
      </c>
      <c r="S419" s="4"/>
      <c r="T419" s="37">
        <f t="shared" ref="T419:T421" si="4170">I419/$D419</f>
        <v>1.001265199</v>
      </c>
      <c r="U419" s="37">
        <f t="shared" ref="U419:U421" si="4171">T419^2</f>
        <v>1.002531999</v>
      </c>
      <c r="V419" s="37">
        <f t="shared" ref="V419:V421" si="4172">(T419-1)^2</f>
        <v>0.000001600729392</v>
      </c>
      <c r="W419" s="37">
        <f t="shared" ref="W419:W421" si="4173">(T419*T$3-1)^2</f>
        <v>0.00007738766566</v>
      </c>
      <c r="X419" s="36"/>
      <c r="Y419" s="37">
        <f t="shared" ref="Y419:Y421" si="4174">J419/$D419</f>
        <v>1.002200633</v>
      </c>
      <c r="Z419" s="37">
        <f t="shared" ref="Z419:Z421" si="4175">Y419^2</f>
        <v>1.004406109</v>
      </c>
      <c r="AA419" s="37">
        <f t="shared" ref="AA419:AA421" si="4176">(Y419-1)^2</f>
        <v>0.00000484278548</v>
      </c>
      <c r="AB419" s="37">
        <f t="shared" ref="AB419:AB421" si="4177">(Y419*Y$3-1)^2</f>
        <v>0.000006185218478</v>
      </c>
      <c r="AC419" s="36"/>
      <c r="AD419" s="37">
        <f t="shared" ref="AD419:AD421" si="4178">K419/$D419</f>
        <v>1.003203061</v>
      </c>
      <c r="AE419" s="37">
        <f t="shared" ref="AE419:AE421" si="4179">AD419^2</f>
        <v>1.006416382</v>
      </c>
      <c r="AF419" s="37">
        <f t="shared" ref="AF419:AF421" si="4180">(AD419-1)^2</f>
        <v>0.00001025960099</v>
      </c>
      <c r="AG419" s="37">
        <f t="shared" ref="AG419:AG421" si="4181">(AD419*AD$3-1)^2</f>
        <v>0.0001171702076</v>
      </c>
      <c r="AH419" s="36"/>
      <c r="AI419" s="37">
        <f t="shared" ref="AI419:AI421" si="4182">L419/$D419</f>
        <v>1.00417745</v>
      </c>
      <c r="AJ419" s="37">
        <f t="shared" ref="AJ419:AJ421" si="4183">AI419^2</f>
        <v>1.008372352</v>
      </c>
      <c r="AK419" s="37">
        <f t="shared" ref="AK419:AK421" si="4184">(AI419-1)^2</f>
        <v>0.00001745109168</v>
      </c>
      <c r="AL419" s="37">
        <f t="shared" ref="AL419:AL421" si="4185">(AI419*AI$3-1)^2</f>
        <v>0.00002052925689</v>
      </c>
      <c r="AM419" s="36"/>
      <c r="AN419" s="37">
        <f t="shared" ref="AN419:AN421" si="4186">M419/$D419</f>
        <v>1.013035114</v>
      </c>
      <c r="AO419" s="37">
        <f t="shared" ref="AO419:AO421" si="4187">AN419^2</f>
        <v>1.026240143</v>
      </c>
      <c r="AP419" s="37">
        <f t="shared" ref="AP419:AP421" si="4188">(AN419-1)^2</f>
        <v>0.0001699142088</v>
      </c>
      <c r="AQ419" s="37">
        <f t="shared" ref="AQ419:AQ421" si="4189">(AN419*AN$3-1)^2</f>
        <v>0.00005903176087</v>
      </c>
      <c r="AR419" s="36"/>
      <c r="AS419" s="37">
        <f t="shared" ref="AS419:AS421" si="4190">N419/$D419</f>
        <v>1.014359698</v>
      </c>
      <c r="AT419" s="37">
        <f t="shared" ref="AT419:AT421" si="4191">AS419^2</f>
        <v>1.028925598</v>
      </c>
      <c r="AU419" s="37">
        <f t="shared" ref="AU419:AU421" si="4192">(AS419-1)^2</f>
        <v>0.0002062009409</v>
      </c>
      <c r="AV419" s="37">
        <f t="shared" ref="AV419:AV421" si="4193">(AS419*AS$3-1)^2</f>
        <v>0.000003505742856</v>
      </c>
      <c r="AW419" s="36"/>
      <c r="AX419" s="37">
        <f t="shared" ref="AX419:AX421" si="4194">O419/$D419</f>
        <v>1.013911525</v>
      </c>
      <c r="AY419" s="37">
        <f t="shared" ref="AY419:AY421" si="4195">AX419^2</f>
        <v>1.02801658</v>
      </c>
      <c r="AZ419" s="37">
        <f t="shared" ref="AZ419:AZ421" si="4196">(AX419-1)^2</f>
        <v>0.0001935305149</v>
      </c>
      <c r="BA419" s="37">
        <f t="shared" ref="BA419:BA421" si="4197">(AX419*AX$3-1)^2</f>
        <v>0.00007283910272</v>
      </c>
      <c r="BB419" s="36"/>
      <c r="BC419" s="37">
        <f t="shared" ref="BC419:BC421" si="4198">P419/$D419</f>
        <v>1.015238632</v>
      </c>
      <c r="BD419" s="37">
        <f t="shared" ref="BD419:BD421" si="4199">BC419^2</f>
        <v>1.030709481</v>
      </c>
      <c r="BE419" s="37">
        <f t="shared" ref="BE419:BE421" si="4200">(BC419-1)^2</f>
        <v>0.0002322159148</v>
      </c>
      <c r="BF419" s="37">
        <f t="shared" ref="BF419:BF421" si="4201">(BC419*BC$3-1)^2</f>
        <v>0.00000738862635</v>
      </c>
      <c r="BG419" s="36"/>
      <c r="BH419" s="37">
        <f t="shared" ref="BH419:BH421" si="4202">Q419/$D419</f>
        <v>1.020307186</v>
      </c>
      <c r="BI419" s="37">
        <f t="shared" ref="BI419:BI421" si="4203">BH419^2</f>
        <v>1.041026754</v>
      </c>
      <c r="BJ419" s="37">
        <f t="shared" ref="BJ419:BJ421" si="4204">(BH419-1)^2</f>
        <v>0.0004123818016</v>
      </c>
      <c r="BK419" s="37">
        <f t="shared" ref="BK419:BK421" si="4205">(BH419*BH$3-1)^2</f>
        <v>0.00004407751388</v>
      </c>
      <c r="BL419" s="36"/>
      <c r="BM419" s="37">
        <f t="shared" ref="BM419:BM421" si="4206">R419/$D419</f>
        <v>1.001086304</v>
      </c>
      <c r="BN419" s="37">
        <f t="shared" ref="BN419:BN421" si="4207">BM419^2</f>
        <v>1.002173788</v>
      </c>
      <c r="BO419" s="37">
        <f t="shared" ref="BO419:BO421" si="4208">(BM419-1)^2</f>
        <v>0.000001180056674</v>
      </c>
      <c r="BP419" s="37">
        <f t="shared" ref="BP419:BP421" si="4209">(BM419*BM$3-1)^2</f>
        <v>0.00007810918826</v>
      </c>
      <c r="BQ419" s="4"/>
    </row>
    <row r="420">
      <c r="A420" s="33">
        <v>103.0</v>
      </c>
      <c r="B420" s="36"/>
      <c r="C420" s="36"/>
      <c r="D420" s="48">
        <v>9645.73</v>
      </c>
      <c r="E420" s="48">
        <v>0.02</v>
      </c>
      <c r="F420" s="29"/>
      <c r="G420" s="29"/>
      <c r="H420" s="4"/>
      <c r="I420" s="27">
        <v>9688.171381</v>
      </c>
      <c r="J420" s="27">
        <v>9744.26169</v>
      </c>
      <c r="K420" s="27">
        <v>9689.60753</v>
      </c>
      <c r="L420" s="27">
        <v>9745.981873</v>
      </c>
      <c r="M420" s="27">
        <v>9765.209914</v>
      </c>
      <c r="N420" s="27">
        <v>9804.535841</v>
      </c>
      <c r="O420" s="27">
        <v>9766.038607</v>
      </c>
      <c r="P420" s="27">
        <v>9805.548102</v>
      </c>
      <c r="Q420" s="27">
        <v>9872.192776</v>
      </c>
      <c r="R420" s="27">
        <v>9666.636173</v>
      </c>
      <c r="S420" s="4"/>
      <c r="T420" s="37">
        <f t="shared" si="4170"/>
        <v>1.004400018</v>
      </c>
      <c r="U420" s="37">
        <f t="shared" si="4171"/>
        <v>1.008819395</v>
      </c>
      <c r="V420" s="37">
        <f t="shared" si="4172"/>
        <v>0.00001936015418</v>
      </c>
      <c r="W420" s="37">
        <f t="shared" si="4173"/>
        <v>0.0001429321917</v>
      </c>
      <c r="X420" s="36"/>
      <c r="Y420" s="37">
        <f t="shared" si="4174"/>
        <v>1.010215058</v>
      </c>
      <c r="Z420" s="37">
        <f t="shared" si="4175"/>
        <v>1.020534463</v>
      </c>
      <c r="AA420" s="37">
        <f t="shared" si="4176"/>
        <v>0.000104347407</v>
      </c>
      <c r="AB420" s="37">
        <f t="shared" si="4177"/>
        <v>0.0001103282375</v>
      </c>
      <c r="AC420" s="36"/>
      <c r="AD420" s="37">
        <f t="shared" si="4178"/>
        <v>1.004548907</v>
      </c>
      <c r="AE420" s="37">
        <f t="shared" si="4179"/>
        <v>1.009118507</v>
      </c>
      <c r="AF420" s="37">
        <f t="shared" si="4180"/>
        <v>0.0000206925561</v>
      </c>
      <c r="AG420" s="37">
        <f t="shared" si="4181"/>
        <v>0.000148366756</v>
      </c>
      <c r="AH420" s="36"/>
      <c r="AI420" s="37">
        <f t="shared" si="4182"/>
        <v>1.010393394</v>
      </c>
      <c r="AJ420" s="37">
        <f t="shared" si="4183"/>
        <v>1.020894811</v>
      </c>
      <c r="AK420" s="37">
        <f t="shared" si="4184"/>
        <v>0.0001080226403</v>
      </c>
      <c r="AL420" s="37">
        <f t="shared" si="4185"/>
        <v>0.0001155421622</v>
      </c>
      <c r="AM420" s="36"/>
      <c r="AN420" s="37">
        <f t="shared" si="4186"/>
        <v>1.012386819</v>
      </c>
      <c r="AO420" s="37">
        <f t="shared" si="4187"/>
        <v>1.024927072</v>
      </c>
      <c r="AP420" s="37">
        <f t="shared" si="4188"/>
        <v>0.000153433291</v>
      </c>
      <c r="AQ420" s="37">
        <f t="shared" si="4189"/>
        <v>0.00004953826779</v>
      </c>
      <c r="AR420" s="36"/>
      <c r="AS420" s="37">
        <f t="shared" si="4190"/>
        <v>1.016463849</v>
      </c>
      <c r="AT420" s="37">
        <f t="shared" si="4191"/>
        <v>1.033198756</v>
      </c>
      <c r="AU420" s="37">
        <f t="shared" si="4192"/>
        <v>0.0002710583197</v>
      </c>
      <c r="AV420" s="37">
        <f t="shared" si="4193"/>
        <v>0.00001560731949</v>
      </c>
      <c r="AW420" s="36"/>
      <c r="AX420" s="37">
        <f t="shared" si="4194"/>
        <v>1.012472732</v>
      </c>
      <c r="AY420" s="37">
        <f t="shared" si="4195"/>
        <v>1.025101033</v>
      </c>
      <c r="AZ420" s="37">
        <f t="shared" si="4196"/>
        <v>0.0001555690481</v>
      </c>
      <c r="BA420" s="37">
        <f t="shared" si="4197"/>
        <v>0.00005045858355</v>
      </c>
      <c r="BB420" s="36"/>
      <c r="BC420" s="37">
        <f t="shared" si="4198"/>
        <v>1.016568793</v>
      </c>
      <c r="BD420" s="37">
        <f t="shared" si="4199"/>
        <v>1.033412111</v>
      </c>
      <c r="BE420" s="37">
        <f t="shared" si="4200"/>
        <v>0.0002745248956</v>
      </c>
      <c r="BF420" s="37">
        <f t="shared" si="4201"/>
        <v>0.00001625669407</v>
      </c>
      <c r="BG420" s="36"/>
      <c r="BH420" s="37">
        <f t="shared" si="4202"/>
        <v>1.023478034</v>
      </c>
      <c r="BI420" s="37">
        <f t="shared" si="4203"/>
        <v>1.047507286</v>
      </c>
      <c r="BJ420" s="37">
        <f t="shared" si="4204"/>
        <v>0.0005512180761</v>
      </c>
      <c r="BK420" s="37">
        <f t="shared" si="4205"/>
        <v>0.00009540329278</v>
      </c>
      <c r="BL420" s="36"/>
      <c r="BM420" s="37">
        <f t="shared" si="4206"/>
        <v>1.002167402</v>
      </c>
      <c r="BN420" s="37">
        <f t="shared" si="4207"/>
        <v>1.004339501</v>
      </c>
      <c r="BO420" s="37">
        <f t="shared" si="4208"/>
        <v>0.000004697630758</v>
      </c>
      <c r="BP420" s="37">
        <f t="shared" si="4209"/>
        <v>0.00009855345272</v>
      </c>
      <c r="BQ420" s="4"/>
    </row>
    <row r="421">
      <c r="B421" s="36"/>
      <c r="C421" s="36"/>
      <c r="D421" s="48">
        <v>4919.41</v>
      </c>
      <c r="E421" s="48">
        <v>0.02</v>
      </c>
      <c r="F421" s="29"/>
      <c r="G421" s="29"/>
      <c r="H421" s="4"/>
      <c r="I421" s="27">
        <v>4936.184494</v>
      </c>
      <c r="J421" s="27">
        <v>4952.978347</v>
      </c>
      <c r="K421" s="27">
        <v>4941.239337</v>
      </c>
      <c r="L421" s="27">
        <v>4958.222554</v>
      </c>
      <c r="M421" s="27">
        <v>4984.626698</v>
      </c>
      <c r="N421" s="27">
        <v>4998.054848</v>
      </c>
      <c r="O421" s="27">
        <v>4986.952991</v>
      </c>
      <c r="P421" s="27">
        <v>5000.440247</v>
      </c>
      <c r="Q421" s="27">
        <v>5030.001417</v>
      </c>
      <c r="R421" s="27">
        <v>4930.156277</v>
      </c>
      <c r="S421" s="4"/>
      <c r="T421" s="37">
        <f t="shared" si="4170"/>
        <v>1.003409859</v>
      </c>
      <c r="U421" s="37">
        <f t="shared" si="4171"/>
        <v>1.006831345</v>
      </c>
      <c r="V421" s="37">
        <f t="shared" si="4172"/>
        <v>0.00001162713776</v>
      </c>
      <c r="W421" s="37">
        <f t="shared" si="4173"/>
        <v>0.000120073782</v>
      </c>
      <c r="X421" s="36"/>
      <c r="Y421" s="37">
        <f t="shared" si="4174"/>
        <v>1.006823653</v>
      </c>
      <c r="Z421" s="37">
        <f t="shared" si="4175"/>
        <v>1.013693868</v>
      </c>
      <c r="AA421" s="37">
        <f t="shared" si="4176"/>
        <v>0.00004656224081</v>
      </c>
      <c r="AB421" s="37">
        <f t="shared" si="4177"/>
        <v>0.00005057131353</v>
      </c>
      <c r="AC421" s="36"/>
      <c r="AD421" s="37">
        <f t="shared" si="4178"/>
        <v>1.004437389</v>
      </c>
      <c r="AE421" s="37">
        <f t="shared" si="4179"/>
        <v>1.008894469</v>
      </c>
      <c r="AF421" s="37">
        <f t="shared" si="4180"/>
        <v>0.00001969042327</v>
      </c>
      <c r="AG421" s="37">
        <f t="shared" si="4181"/>
        <v>0.0001456420355</v>
      </c>
      <c r="AH421" s="36"/>
      <c r="AI421" s="37">
        <f t="shared" si="4182"/>
        <v>1.007889677</v>
      </c>
      <c r="AJ421" s="37">
        <f t="shared" si="4183"/>
        <v>1.0158416</v>
      </c>
      <c r="AK421" s="37">
        <f t="shared" si="4184"/>
        <v>0.00006224699697</v>
      </c>
      <c r="AL421" s="37">
        <f t="shared" si="4185"/>
        <v>0.00006797104214</v>
      </c>
      <c r="AM421" s="36"/>
      <c r="AN421" s="37">
        <f t="shared" si="4186"/>
        <v>1.013257016</v>
      </c>
      <c r="AO421" s="37">
        <f t="shared" si="4187"/>
        <v>1.026689781</v>
      </c>
      <c r="AP421" s="37">
        <f t="shared" si="4188"/>
        <v>0.0001757484782</v>
      </c>
      <c r="AQ421" s="37">
        <f t="shared" si="4189"/>
        <v>0.00006247230462</v>
      </c>
      <c r="AR421" s="36"/>
      <c r="AS421" s="37">
        <f t="shared" si="4190"/>
        <v>1.015986642</v>
      </c>
      <c r="AT421" s="37">
        <f t="shared" si="4191"/>
        <v>1.032228857</v>
      </c>
      <c r="AU421" s="37">
        <f t="shared" si="4192"/>
        <v>0.000255572732</v>
      </c>
      <c r="AV421" s="37">
        <f t="shared" si="4193"/>
        <v>0.00001210537625</v>
      </c>
      <c r="AW421" s="36"/>
      <c r="AX421" s="37">
        <f t="shared" si="4194"/>
        <v>1.013729897</v>
      </c>
      <c r="AY421" s="37">
        <f t="shared" si="4195"/>
        <v>1.027648303</v>
      </c>
      <c r="AZ421" s="37">
        <f t="shared" si="4196"/>
        <v>0.0001885100627</v>
      </c>
      <c r="BA421" s="37">
        <f t="shared" si="4197"/>
        <v>0.00006978794748</v>
      </c>
      <c r="BB421" s="36"/>
      <c r="BC421" s="37">
        <f t="shared" si="4198"/>
        <v>1.016471538</v>
      </c>
      <c r="BD421" s="37">
        <f t="shared" si="4199"/>
        <v>1.033214387</v>
      </c>
      <c r="BE421" s="37">
        <f t="shared" si="4200"/>
        <v>0.0002713115523</v>
      </c>
      <c r="BF421" s="37">
        <f t="shared" si="4201"/>
        <v>0.00001549133483</v>
      </c>
      <c r="BG421" s="36"/>
      <c r="BH421" s="37">
        <f t="shared" si="4202"/>
        <v>1.022480626</v>
      </c>
      <c r="BI421" s="37">
        <f t="shared" si="4203"/>
        <v>1.045466631</v>
      </c>
      <c r="BJ421" s="37">
        <f t="shared" si="4204"/>
        <v>0.0005053785513</v>
      </c>
      <c r="BK421" s="37">
        <f t="shared" si="4205"/>
        <v>0.00007714836987</v>
      </c>
      <c r="BL421" s="36"/>
      <c r="BM421" s="37">
        <f t="shared" si="4206"/>
        <v>1.002184465</v>
      </c>
      <c r="BN421" s="37">
        <f t="shared" si="4207"/>
        <v>1.004373701</v>
      </c>
      <c r="BO421" s="37">
        <f t="shared" si="4208"/>
        <v>0.000004771885591</v>
      </c>
      <c r="BP421" s="37">
        <f t="shared" si="4209"/>
        <v>0.00009889514952</v>
      </c>
      <c r="BQ421" s="4"/>
    </row>
    <row r="422">
      <c r="A422" s="36"/>
      <c r="B422" s="36"/>
      <c r="C422" s="36"/>
      <c r="D422" s="36"/>
      <c r="E422" s="36"/>
      <c r="F422" s="36"/>
      <c r="G422" s="36"/>
      <c r="H422" s="4"/>
      <c r="I422" s="34" t="s">
        <v>43</v>
      </c>
      <c r="J422" s="34" t="s">
        <v>44</v>
      </c>
      <c r="K422" s="34" t="s">
        <v>45</v>
      </c>
      <c r="L422" s="34" t="s">
        <v>46</v>
      </c>
      <c r="M422" s="34" t="s">
        <v>47</v>
      </c>
      <c r="N422" s="34" t="s">
        <v>48</v>
      </c>
      <c r="O422" s="34" t="s">
        <v>49</v>
      </c>
      <c r="P422" s="34" t="s">
        <v>50</v>
      </c>
      <c r="Q422" s="34" t="s">
        <v>51</v>
      </c>
      <c r="R422" s="34" t="s">
        <v>52</v>
      </c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</row>
    <row r="423">
      <c r="A423" s="48">
        <v>10.0</v>
      </c>
      <c r="B423" s="24" t="s">
        <v>367</v>
      </c>
      <c r="C423" s="24" t="s">
        <v>365</v>
      </c>
      <c r="D423" s="48">
        <v>9786.297</v>
      </c>
      <c r="E423" s="48">
        <v>0.006</v>
      </c>
      <c r="F423" s="29"/>
      <c r="G423" s="29"/>
      <c r="H423" s="32" t="s">
        <v>368</v>
      </c>
      <c r="I423" s="27">
        <v>9824.433465</v>
      </c>
      <c r="J423" s="27">
        <v>9872.076084</v>
      </c>
      <c r="K423" s="27">
        <v>9826.75932</v>
      </c>
      <c r="L423" s="27">
        <v>9873.784797</v>
      </c>
      <c r="M423" s="27">
        <v>9922.166701</v>
      </c>
      <c r="N423" s="27">
        <v>9954.92962</v>
      </c>
      <c r="O423" s="27">
        <v>9924.198038</v>
      </c>
      <c r="P423" s="27">
        <v>9956.600931</v>
      </c>
      <c r="Q423" s="27">
        <v>10038.395761</v>
      </c>
      <c r="R423" s="27">
        <v>9820.751388</v>
      </c>
      <c r="S423" s="4"/>
      <c r="T423" s="37">
        <f t="shared" ref="T423:T425" si="4210">I423/$D423</f>
        <v>1.003896925</v>
      </c>
      <c r="U423" s="37">
        <f t="shared" ref="U423:U425" si="4211">T423^2</f>
        <v>1.007809036</v>
      </c>
      <c r="V423" s="37">
        <f t="shared" ref="V423:V425" si="4212">(T423-1)^2</f>
        <v>0.00001518602411</v>
      </c>
      <c r="W423" s="37">
        <f t="shared" ref="W423:W425" si="4213">(T423*T$3-1)^2</f>
        <v>0.0001310692563</v>
      </c>
      <c r="X423" s="36"/>
      <c r="Y423" s="37">
        <f t="shared" ref="Y423:Y425" si="4214">J423/$D423</f>
        <v>1.008765224</v>
      </c>
      <c r="Z423" s="37">
        <f t="shared" ref="Z423:Z425" si="4215">Y423^2</f>
        <v>1.017607277</v>
      </c>
      <c r="AA423" s="37">
        <f t="shared" ref="AA423:AA425" si="4216">(Y423-1)^2</f>
        <v>0.00007682914938</v>
      </c>
      <c r="AB423" s="37">
        <f t="shared" ref="AB423:AB425" si="4217">(Y423*Y$3-1)^2</f>
        <v>0.0000819654396</v>
      </c>
      <c r="AC423" s="36"/>
      <c r="AD423" s="37">
        <f t="shared" ref="AD423:AD425" si="4218">K423/$D423</f>
        <v>1.004134589</v>
      </c>
      <c r="AE423" s="37">
        <f t="shared" ref="AE423:AE425" si="4219">AD423^2</f>
        <v>1.008286274</v>
      </c>
      <c r="AF423" s="37">
        <f t="shared" ref="AF423:AF425" si="4220">(AD423-1)^2</f>
        <v>0.00001709482964</v>
      </c>
      <c r="AG423" s="37">
        <f t="shared" ref="AG423:AG425" si="4221">(AD423*AD$3-1)^2</f>
        <v>0.0001383710856</v>
      </c>
      <c r="AH423" s="36"/>
      <c r="AI423" s="37">
        <f t="shared" ref="AI423:AI425" si="4222">L423/$D423</f>
        <v>1.008939826</v>
      </c>
      <c r="AJ423" s="37">
        <f t="shared" ref="AJ423:AJ425" si="4223">AI423^2</f>
        <v>1.017959573</v>
      </c>
      <c r="AK423" s="37">
        <f t="shared" ref="AK423:AK425" si="4224">(AI423-1)^2</f>
        <v>0.00007992049738</v>
      </c>
      <c r="AL423" s="37">
        <f t="shared" ref="AL423:AL425" si="4225">(AI423*AI$3-1)^2</f>
        <v>0.00008639655572</v>
      </c>
      <c r="AM423" s="36"/>
      <c r="AN423" s="37">
        <f t="shared" ref="AN423:AN425" si="4226">M423/$D423</f>
        <v>1.013883668</v>
      </c>
      <c r="AO423" s="37">
        <f t="shared" ref="AO423:AO425" si="4227">AN423^2</f>
        <v>1.027960093</v>
      </c>
      <c r="AP423" s="37">
        <f t="shared" ref="AP423:AP425" si="4228">(AN423-1)^2</f>
        <v>0.0001927562442</v>
      </c>
      <c r="AQ423" s="37">
        <f t="shared" ref="AQ423:AQ425" si="4229">(AN423*AN$3-1)^2</f>
        <v>0.00007271456883</v>
      </c>
      <c r="AR423" s="36"/>
      <c r="AS423" s="37">
        <f t="shared" ref="AS423:AS425" si="4230">N423/$D423</f>
        <v>1.017231504</v>
      </c>
      <c r="AT423" s="37">
        <f t="shared" ref="AT423:AT425" si="4231">AS423^2</f>
        <v>1.034759934</v>
      </c>
      <c r="AU423" s="37">
        <f t="shared" ref="AU423:AU425" si="4232">(AS423-1)^2</f>
        <v>0.0002969247445</v>
      </c>
      <c r="AV423" s="37">
        <f t="shared" ref="AV423:AV425" si="4233">(AS423*AS$3-1)^2</f>
        <v>0.00002217294144</v>
      </c>
      <c r="AW423" s="36"/>
      <c r="AX423" s="37">
        <f t="shared" ref="AX423:AX425" si="4234">O423/$D423</f>
        <v>1.014091238</v>
      </c>
      <c r="AY423" s="37">
        <f t="shared" ref="AY423:AY425" si="4235">AX423^2</f>
        <v>1.028381039</v>
      </c>
      <c r="AZ423" s="37">
        <f t="shared" ref="AZ423:AZ425" si="4236">(AX423-1)^2</f>
        <v>0.0001985629821</v>
      </c>
      <c r="BA423" s="37">
        <f t="shared" ref="BA423:BA425" si="4237">(AX423*AX$3-1)^2</f>
        <v>0.00007592234525</v>
      </c>
      <c r="BB423" s="36"/>
      <c r="BC423" s="37">
        <f t="shared" ref="BC423:BC425" si="4238">P423/$D423</f>
        <v>1.017402285</v>
      </c>
      <c r="BD423" s="37">
        <f t="shared" ref="BD423:BD425" si="4239">BC423^2</f>
        <v>1.03510741</v>
      </c>
      <c r="BE423" s="37">
        <f t="shared" ref="BE423:BE425" si="4240">(BC423-1)^2</f>
        <v>0.0003028395286</v>
      </c>
      <c r="BF423" s="37">
        <f t="shared" ref="BF423:BF425" si="4241">(BC423*BC$3-1)^2</f>
        <v>0.00002357269877</v>
      </c>
      <c r="BG423" s="36"/>
      <c r="BH423" s="37">
        <f t="shared" ref="BH423:BH425" si="4242">Q423/$D423</f>
        <v>1.025760383</v>
      </c>
      <c r="BI423" s="37">
        <f t="shared" ref="BI423:BI425" si="4243">BH423^2</f>
        <v>1.052184364</v>
      </c>
      <c r="BJ423" s="37">
        <f t="shared" ref="BJ423:BJ425" si="4244">(BH423-1)^2</f>
        <v>0.0006635973435</v>
      </c>
      <c r="BK423" s="37">
        <f t="shared" ref="BK423:BK425" si="4245">(BH423*BH$3-1)^2</f>
        <v>0.0001444620278</v>
      </c>
      <c r="BL423" s="36"/>
      <c r="BM423" s="37">
        <f t="shared" ref="BM423:BM425" si="4246">R423/$D423</f>
        <v>1.003520677</v>
      </c>
      <c r="BN423" s="37">
        <f t="shared" ref="BN423:BN425" si="4247">BM423^2</f>
        <v>1.007053749</v>
      </c>
      <c r="BO423" s="37">
        <f t="shared" ref="BO423:BO425" si="4248">(BM423-1)^2</f>
        <v>0.00001239516455</v>
      </c>
      <c r="BP423" s="37">
        <f t="shared" ref="BP423:BP425" si="4249">(BM423*BM$3-1)^2</f>
        <v>0.0001274903562</v>
      </c>
      <c r="BQ423" s="4"/>
    </row>
    <row r="424">
      <c r="A424" s="33">
        <v>104.0</v>
      </c>
      <c r="B424" s="36"/>
      <c r="C424" s="36"/>
      <c r="D424" s="48">
        <v>9575.096</v>
      </c>
      <c r="E424" s="48">
        <v>0.006</v>
      </c>
      <c r="F424" s="29"/>
      <c r="G424" s="29"/>
      <c r="H424" s="4"/>
      <c r="I424" s="27">
        <v>9605.25364</v>
      </c>
      <c r="J424" s="27">
        <v>9623.810485</v>
      </c>
      <c r="K424" s="27">
        <v>9613.721</v>
      </c>
      <c r="L424" s="27">
        <v>9634.051593</v>
      </c>
      <c r="M424" s="27">
        <v>9734.498412</v>
      </c>
      <c r="N424" s="27">
        <v>9760.209136</v>
      </c>
      <c r="O424" s="27">
        <v>9738.661766</v>
      </c>
      <c r="P424" s="27">
        <v>9765.258971</v>
      </c>
      <c r="Q424" s="27">
        <v>9821.071436</v>
      </c>
      <c r="R424" s="27">
        <v>9596.353196</v>
      </c>
      <c r="S424" s="4"/>
      <c r="T424" s="37">
        <f t="shared" si="4210"/>
        <v>1.003149591</v>
      </c>
      <c r="U424" s="37">
        <f t="shared" si="4211"/>
        <v>1.006309103</v>
      </c>
      <c r="V424" s="37">
        <f t="shared" si="4212"/>
        <v>0.000009919925977</v>
      </c>
      <c r="W424" s="37">
        <f t="shared" si="4213"/>
        <v>0.0001143957093</v>
      </c>
      <c r="X424" s="36"/>
      <c r="Y424" s="37">
        <f t="shared" si="4214"/>
        <v>1.005087624</v>
      </c>
      <c r="Z424" s="37">
        <f t="shared" si="4215"/>
        <v>1.010201131</v>
      </c>
      <c r="AA424" s="37">
        <f t="shared" si="4216"/>
        <v>0.00002588391455</v>
      </c>
      <c r="AB424" s="37">
        <f t="shared" si="4217"/>
        <v>0.00002888875014</v>
      </c>
      <c r="AC424" s="36"/>
      <c r="AD424" s="37">
        <f t="shared" si="4218"/>
        <v>1.004033902</v>
      </c>
      <c r="AE424" s="37">
        <f t="shared" si="4219"/>
        <v>1.008084077</v>
      </c>
      <c r="AF424" s="37">
        <f t="shared" si="4220"/>
        <v>0.00001627236627</v>
      </c>
      <c r="AG424" s="37">
        <f t="shared" si="4221"/>
        <v>0.0001359945877</v>
      </c>
      <c r="AH424" s="36"/>
      <c r="AI424" s="37">
        <f t="shared" si="4222"/>
        <v>1.00615718</v>
      </c>
      <c r="AJ424" s="37">
        <f t="shared" si="4223"/>
        <v>1.012352272</v>
      </c>
      <c r="AK424" s="37">
        <f t="shared" si="4224"/>
        <v>0.00003791086994</v>
      </c>
      <c r="AL424" s="37">
        <f t="shared" si="4225"/>
        <v>0.00004239766767</v>
      </c>
      <c r="AM424" s="36"/>
      <c r="AN424" s="37">
        <f t="shared" si="4226"/>
        <v>1.016647605</v>
      </c>
      <c r="AO424" s="37">
        <f t="shared" si="4227"/>
        <v>1.033572352</v>
      </c>
      <c r="AP424" s="37">
        <f t="shared" si="4228"/>
        <v>0.0002771427382</v>
      </c>
      <c r="AQ424" s="37">
        <f t="shared" si="4229"/>
        <v>0.0001271621166</v>
      </c>
      <c r="AR424" s="36"/>
      <c r="AS424" s="37">
        <f t="shared" si="4230"/>
        <v>1.019332771</v>
      </c>
      <c r="AT424" s="37">
        <f t="shared" si="4231"/>
        <v>1.039039298</v>
      </c>
      <c r="AU424" s="37">
        <f t="shared" si="4232"/>
        <v>0.0003737560254</v>
      </c>
      <c r="AV424" s="37">
        <f t="shared" si="4233"/>
        <v>0.00004602555783</v>
      </c>
      <c r="AW424" s="36"/>
      <c r="AX424" s="37">
        <f t="shared" si="4234"/>
        <v>1.017082415</v>
      </c>
      <c r="AY424" s="37">
        <f t="shared" si="4235"/>
        <v>1.034456639</v>
      </c>
      <c r="AZ424" s="37">
        <f t="shared" si="4236"/>
        <v>0.000291808911</v>
      </c>
      <c r="BA424" s="37">
        <f t="shared" si="4237"/>
        <v>0.000136624719</v>
      </c>
      <c r="BB424" s="36"/>
      <c r="BC424" s="37">
        <f t="shared" si="4238"/>
        <v>1.019860163</v>
      </c>
      <c r="BD424" s="37">
        <f t="shared" si="4239"/>
        <v>1.040114753</v>
      </c>
      <c r="BE424" s="37">
        <f t="shared" si="4240"/>
        <v>0.0003944260897</v>
      </c>
      <c r="BF424" s="37">
        <f t="shared" si="4241"/>
        <v>0.00005303828478</v>
      </c>
      <c r="BG424" s="36"/>
      <c r="BH424" s="37">
        <f t="shared" si="4242"/>
        <v>1.025689083</v>
      </c>
      <c r="BI424" s="37">
        <f t="shared" si="4243"/>
        <v>1.052038095</v>
      </c>
      <c r="BJ424" s="37">
        <f t="shared" si="4244"/>
        <v>0.000659928986</v>
      </c>
      <c r="BK424" s="37">
        <f t="shared" si="4245"/>
        <v>0.0001427759884</v>
      </c>
      <c r="BL424" s="36"/>
      <c r="BM424" s="37">
        <f t="shared" si="4246"/>
        <v>1.00222005</v>
      </c>
      <c r="BN424" s="37">
        <f t="shared" si="4247"/>
        <v>1.004445029</v>
      </c>
      <c r="BO424" s="37">
        <f t="shared" si="4248"/>
        <v>0.000004928623915</v>
      </c>
      <c r="BP424" s="37">
        <f t="shared" si="4249"/>
        <v>0.00009960969</v>
      </c>
      <c r="BQ424" s="4"/>
    </row>
    <row r="425">
      <c r="B425" s="36"/>
      <c r="C425" s="36"/>
      <c r="D425" s="48">
        <v>4836.927</v>
      </c>
      <c r="E425" s="48">
        <v>0.005</v>
      </c>
      <c r="F425" s="29"/>
      <c r="G425" s="29"/>
      <c r="H425" s="4"/>
      <c r="I425" s="27">
        <v>4856.803657</v>
      </c>
      <c r="J425" s="27">
        <v>4873.181278</v>
      </c>
      <c r="K425" s="27">
        <v>4859.53644</v>
      </c>
      <c r="L425" s="27">
        <v>4876.222577</v>
      </c>
      <c r="M425" s="27">
        <v>4913.718351</v>
      </c>
      <c r="N425" s="27">
        <v>4928.303894</v>
      </c>
      <c r="O425" s="27">
        <v>4915.277281</v>
      </c>
      <c r="P425" s="27">
        <v>4930.000878</v>
      </c>
      <c r="Q425" s="27">
        <v>4964.272307</v>
      </c>
      <c r="R425" s="27">
        <v>4853.627825</v>
      </c>
      <c r="S425" s="4"/>
      <c r="T425" s="37">
        <f t="shared" si="4210"/>
        <v>1.004109356</v>
      </c>
      <c r="U425" s="37">
        <f t="shared" si="4211"/>
        <v>1.0082356</v>
      </c>
      <c r="V425" s="37">
        <f t="shared" si="4212"/>
        <v>0.00001688681015</v>
      </c>
      <c r="W425" s="37">
        <f t="shared" si="4213"/>
        <v>0.0001360157175</v>
      </c>
      <c r="X425" s="36"/>
      <c r="Y425" s="37">
        <f t="shared" si="4214"/>
        <v>1.007495312</v>
      </c>
      <c r="Z425" s="37">
        <f t="shared" si="4215"/>
        <v>1.015046804</v>
      </c>
      <c r="AA425" s="37">
        <f t="shared" si="4216"/>
        <v>0.00005617970512</v>
      </c>
      <c r="AB425" s="37">
        <f t="shared" si="4217"/>
        <v>0.00006057823539</v>
      </c>
      <c r="AC425" s="36"/>
      <c r="AD425" s="37">
        <f t="shared" si="4218"/>
        <v>1.00467434</v>
      </c>
      <c r="AE425" s="37">
        <f t="shared" si="4219"/>
        <v>1.009370529</v>
      </c>
      <c r="AF425" s="37">
        <f t="shared" si="4220"/>
        <v>0.00002184945182</v>
      </c>
      <c r="AG425" s="37">
        <f t="shared" si="4221"/>
        <v>0.0001514616294</v>
      </c>
      <c r="AH425" s="36"/>
      <c r="AI425" s="37">
        <f t="shared" si="4222"/>
        <v>1.008124079</v>
      </c>
      <c r="AJ425" s="37">
        <f t="shared" si="4223"/>
        <v>1.016314159</v>
      </c>
      <c r="AK425" s="37">
        <f t="shared" si="4224"/>
        <v>0.00006600065938</v>
      </c>
      <c r="AL425" s="37">
        <f t="shared" si="4225"/>
        <v>0.00007189242564</v>
      </c>
      <c r="AM425" s="36"/>
      <c r="AN425" s="37">
        <f t="shared" si="4226"/>
        <v>1.015876062</v>
      </c>
      <c r="AO425" s="37">
        <f t="shared" si="4227"/>
        <v>1.032004173</v>
      </c>
      <c r="AP425" s="37">
        <f t="shared" si="4228"/>
        <v>0.0002520493319</v>
      </c>
      <c r="AQ425" s="37">
        <f t="shared" si="4229"/>
        <v>0.0001104422599</v>
      </c>
      <c r="AR425" s="36"/>
      <c r="AS425" s="37">
        <f t="shared" si="4230"/>
        <v>1.018891518</v>
      </c>
      <c r="AT425" s="37">
        <f t="shared" si="4231"/>
        <v>1.038139926</v>
      </c>
      <c r="AU425" s="37">
        <f t="shared" si="4232"/>
        <v>0.0003568894564</v>
      </c>
      <c r="AV425" s="37">
        <f t="shared" si="4233"/>
        <v>0.00004030209725</v>
      </c>
      <c r="AW425" s="36"/>
      <c r="AX425" s="37">
        <f t="shared" si="4234"/>
        <v>1.016198359</v>
      </c>
      <c r="AY425" s="37">
        <f t="shared" si="4235"/>
        <v>1.032659105</v>
      </c>
      <c r="AZ425" s="37">
        <f t="shared" si="4236"/>
        <v>0.000262386841</v>
      </c>
      <c r="BA425" s="37">
        <f t="shared" si="4237"/>
        <v>0.0001168407493</v>
      </c>
      <c r="BB425" s="36"/>
      <c r="BC425" s="37">
        <f t="shared" si="4238"/>
        <v>1.019242357</v>
      </c>
      <c r="BD425" s="37">
        <f t="shared" si="4239"/>
        <v>1.038854983</v>
      </c>
      <c r="BE425" s="37">
        <f t="shared" si="4240"/>
        <v>0.0003702683179</v>
      </c>
      <c r="BF425" s="37">
        <f t="shared" si="4241"/>
        <v>0.00004452294911</v>
      </c>
      <c r="BG425" s="36"/>
      <c r="BH425" s="37">
        <f t="shared" si="4242"/>
        <v>1.02632773</v>
      </c>
      <c r="BI425" s="37">
        <f t="shared" si="4243"/>
        <v>1.053348609</v>
      </c>
      <c r="BJ425" s="37">
        <f t="shared" si="4244"/>
        <v>0.0006931493551</v>
      </c>
      <c r="BK425" s="37">
        <f t="shared" si="4245"/>
        <v>0.0001582307904</v>
      </c>
      <c r="BL425" s="36"/>
      <c r="BM425" s="37">
        <f t="shared" si="4246"/>
        <v>1.003452776</v>
      </c>
      <c r="BN425" s="37">
        <f t="shared" si="4247"/>
        <v>1.006917473</v>
      </c>
      <c r="BO425" s="37">
        <f t="shared" si="4248"/>
        <v>0.00001192166145</v>
      </c>
      <c r="BP425" s="37">
        <f t="shared" si="4249"/>
        <v>0.000125949807</v>
      </c>
      <c r="BQ425" s="4"/>
    </row>
    <row r="426">
      <c r="A426" s="36"/>
      <c r="B426" s="36"/>
      <c r="C426" s="36"/>
      <c r="D426" s="36"/>
      <c r="E426" s="36"/>
      <c r="F426" s="36"/>
      <c r="G426" s="36"/>
      <c r="H426" s="4"/>
      <c r="I426" s="34" t="s">
        <v>43</v>
      </c>
      <c r="J426" s="34" t="s">
        <v>44</v>
      </c>
      <c r="K426" s="34" t="s">
        <v>45</v>
      </c>
      <c r="L426" s="34" t="s">
        <v>46</v>
      </c>
      <c r="M426" s="34" t="s">
        <v>47</v>
      </c>
      <c r="N426" s="34" t="s">
        <v>48</v>
      </c>
      <c r="O426" s="34" t="s">
        <v>49</v>
      </c>
      <c r="P426" s="34" t="s">
        <v>50</v>
      </c>
      <c r="Q426" s="34" t="s">
        <v>51</v>
      </c>
      <c r="R426" s="34" t="s">
        <v>52</v>
      </c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</row>
    <row r="427">
      <c r="A427" s="48">
        <v>11.0</v>
      </c>
      <c r="B427" s="24" t="s">
        <v>369</v>
      </c>
      <c r="C427" s="24" t="s">
        <v>370</v>
      </c>
      <c r="D427" s="30">
        <f t="shared" ref="D427:D429" si="4250">29979.2458 * F427</f>
        <v>31699.62581</v>
      </c>
      <c r="E427" s="48"/>
      <c r="F427" s="24">
        <v>1.0573857</v>
      </c>
      <c r="G427" s="29"/>
      <c r="H427" s="32" t="s">
        <v>371</v>
      </c>
      <c r="I427" s="27">
        <v>32020.975138</v>
      </c>
      <c r="J427" s="27">
        <v>31972.948895</v>
      </c>
      <c r="K427" s="27">
        <v>32010.20164</v>
      </c>
      <c r="L427" s="27">
        <v>31962.435269</v>
      </c>
      <c r="M427" s="27">
        <v>32283.81012</v>
      </c>
      <c r="N427" s="27">
        <v>32237.016541</v>
      </c>
      <c r="O427" s="27">
        <v>32279.350659</v>
      </c>
      <c r="P427" s="27">
        <v>32232.635662</v>
      </c>
      <c r="Q427" s="27">
        <v>32128.612</v>
      </c>
      <c r="R427" s="27">
        <v>31699.231735</v>
      </c>
      <c r="S427" s="4"/>
      <c r="T427" s="37">
        <f t="shared" ref="T427:T429" si="4251">I427/$D427</f>
        <v>1.010137323</v>
      </c>
      <c r="U427" s="37">
        <f t="shared" ref="U427:U429" si="4252">T427^2</f>
        <v>1.02037741</v>
      </c>
      <c r="V427" s="37">
        <f t="shared" ref="V427:V429" si="4253">(T427-1)^2</f>
        <v>0.000102765309</v>
      </c>
      <c r="W427" s="37">
        <f t="shared" ref="W427:W429" si="4254">(T427*T$3-1)^2</f>
        <v>0.0003145617245</v>
      </c>
      <c r="X427" s="36"/>
      <c r="Y427" s="37">
        <f t="shared" ref="Y427:Y429" si="4255">J427/$D427</f>
        <v>1.008622281</v>
      </c>
      <c r="Z427" s="37">
        <f t="shared" ref="Z427:Z429" si="4256">Y427^2</f>
        <v>1.017318906</v>
      </c>
      <c r="AA427" s="37">
        <f t="shared" ref="AA427:AA429" si="4257">(Y427-1)^2</f>
        <v>0.000074343734</v>
      </c>
      <c r="AB427" s="37">
        <f t="shared" ref="AB427:AB429" si="4258">(Y427*Y$3-1)^2</f>
        <v>0.00007939688909</v>
      </c>
      <c r="AC427" s="36"/>
      <c r="AD427" s="37">
        <f t="shared" ref="AD427:AD429" si="4259">K427/$D427</f>
        <v>1.009797461</v>
      </c>
      <c r="AE427" s="37">
        <f t="shared" ref="AE427:AE429" si="4260">AD427^2</f>
        <v>1.019690911</v>
      </c>
      <c r="AF427" s="37">
        <f t="shared" ref="AF427:AF429" si="4261">(AD427-1)^2</f>
        <v>0.00009599023386</v>
      </c>
      <c r="AG427" s="37">
        <f t="shared" ref="AG427:AG429" si="4262">(AD427*AD$3-1)^2</f>
        <v>0.0003051665435</v>
      </c>
      <c r="AH427" s="36"/>
      <c r="AI427" s="37">
        <f t="shared" ref="AI427:AI429" si="4263">L427/$D427</f>
        <v>1.008290617</v>
      </c>
      <c r="AJ427" s="37">
        <f t="shared" ref="AJ427:AJ429" si="4264">AI427^2</f>
        <v>1.016649969</v>
      </c>
      <c r="AK427" s="37">
        <f t="shared" ref="AK427:AK429" si="4265">(AI427-1)^2</f>
        <v>0.00006873433374</v>
      </c>
      <c r="AL427" s="37">
        <f t="shared" ref="AL427:AL429" si="4266">(AI427*AI$3-1)^2</f>
        <v>0.00007474530952</v>
      </c>
      <c r="AM427" s="36"/>
      <c r="AN427" s="37">
        <f t="shared" ref="AN427:AN429" si="4267">M427/$D427</f>
        <v>1.018428745</v>
      </c>
      <c r="AO427" s="37">
        <f t="shared" ref="AO427:AO429" si="4268">AN427^2</f>
        <v>1.037197108</v>
      </c>
      <c r="AP427" s="37">
        <f t="shared" ref="AP427:AP429" si="4269">(AN427-1)^2</f>
        <v>0.000339618635</v>
      </c>
      <c r="AQ427" s="37">
        <f t="shared" ref="AQ427:AQ429" si="4270">(AN427*AN$3-1)^2</f>
        <v>0.0001702593994</v>
      </c>
      <c r="AR427" s="36"/>
      <c r="AS427" s="37">
        <f t="shared" ref="AS427:AS429" si="4271">N427/$D427</f>
        <v>1.016952589</v>
      </c>
      <c r="AT427" s="37">
        <f t="shared" ref="AT427:AT429" si="4272">AS427^2</f>
        <v>1.034192569</v>
      </c>
      <c r="AU427" s="37">
        <f t="shared" ref="AU427:AU429" si="4273">(AS427-1)^2</f>
        <v>0.0002873902819</v>
      </c>
      <c r="AV427" s="37">
        <f t="shared" ref="AV427:AV429" si="4274">(AS427*AS$3-1)^2</f>
        <v>0.0000196544478</v>
      </c>
      <c r="AW427" s="36"/>
      <c r="AX427" s="37">
        <f t="shared" ref="AX427:AX429" si="4275">O427/$D427</f>
        <v>1.018288066</v>
      </c>
      <c r="AY427" s="37">
        <f t="shared" ref="AY427:AY429" si="4276">AX427^2</f>
        <v>1.036910586</v>
      </c>
      <c r="AZ427" s="37">
        <f t="shared" ref="AZ427:AZ429" si="4277">(AX427-1)^2</f>
        <v>0.0003344533631</v>
      </c>
      <c r="BA427" s="37">
        <f t="shared" ref="BA427:BA429" si="4278">(AX427*AX$3-1)^2</f>
        <v>0.0001660983485</v>
      </c>
      <c r="BB427" s="36"/>
      <c r="BC427" s="37">
        <f t="shared" ref="BC427:BC429" si="4279">P427/$D427</f>
        <v>1.01681439</v>
      </c>
      <c r="BD427" s="37">
        <f t="shared" ref="BD427:BD429" si="4280">BC427^2</f>
        <v>1.033911503</v>
      </c>
      <c r="BE427" s="37">
        <f t="shared" ref="BE427:BE429" si="4281">(BC427-1)^2</f>
        <v>0.0002827236953</v>
      </c>
      <c r="BF427" s="37">
        <f t="shared" ref="BF427:BF429" si="4282">(BC427*BC$3-1)^2</f>
        <v>0.00001827158084</v>
      </c>
      <c r="BG427" s="36"/>
      <c r="BH427" s="37">
        <f t="shared" ref="BH427:BH429" si="4283">Q427/$D427</f>
        <v>1.013532847</v>
      </c>
      <c r="BI427" s="37">
        <f t="shared" ref="BI427:BI429" si="4284">BH427^2</f>
        <v>1.027248832</v>
      </c>
      <c r="BJ427" s="37">
        <f t="shared" ref="BJ427:BJ429" si="4285">(BH427-1)^2</f>
        <v>0.000183137955</v>
      </c>
      <c r="BK427" s="37">
        <f t="shared" ref="BK427:BK429" si="4286">(BH427*BH$3-1)^2</f>
        <v>0.000000001980197654</v>
      </c>
      <c r="BL427" s="36"/>
      <c r="BM427" s="37">
        <f t="shared" ref="BM427:BM429" si="4287">R427/$D427</f>
        <v>0.9999875686</v>
      </c>
      <c r="BN427" s="37">
        <f t="shared" ref="BN427:BN429" si="4288">BM427^2</f>
        <v>0.9999751374</v>
      </c>
      <c r="BO427" s="37">
        <f t="shared" ref="BO427:BO429" si="4289">(BM427-1)^2</f>
        <v>0.0000000001545396878</v>
      </c>
      <c r="BP427" s="37">
        <f t="shared" ref="BP427:BP429" si="4290">(BM427*BM$3-1)^2</f>
        <v>0.00005976367582</v>
      </c>
      <c r="BQ427" s="4"/>
    </row>
    <row r="428">
      <c r="A428" s="33">
        <v>105.0</v>
      </c>
      <c r="B428" s="36"/>
      <c r="C428" s="36"/>
      <c r="D428" s="43">
        <f t="shared" si="4250"/>
        <v>3879.024807</v>
      </c>
      <c r="E428" s="48"/>
      <c r="F428" s="24">
        <v>0.12939034</v>
      </c>
      <c r="G428" s="29"/>
      <c r="H428" s="4"/>
      <c r="I428" s="27">
        <v>3872.956133</v>
      </c>
      <c r="J428" s="27">
        <v>3855.318801</v>
      </c>
      <c r="K428" s="27">
        <v>3872.720524</v>
      </c>
      <c r="L428" s="27">
        <v>3855.085032</v>
      </c>
      <c r="M428" s="27">
        <v>3917.548012</v>
      </c>
      <c r="N428" s="27">
        <v>3905.35823</v>
      </c>
      <c r="O428" s="27">
        <v>3917.59456</v>
      </c>
      <c r="P428" s="27">
        <v>3905.408912</v>
      </c>
      <c r="Q428" s="27">
        <v>3898.282554</v>
      </c>
      <c r="R428" s="27">
        <v>3849.638533</v>
      </c>
      <c r="S428" s="4"/>
      <c r="T428" s="37">
        <f t="shared" si="4251"/>
        <v>0.9984355155</v>
      </c>
      <c r="U428" s="37">
        <f t="shared" si="4252"/>
        <v>0.9968734787</v>
      </c>
      <c r="V428" s="37">
        <f t="shared" si="4253"/>
        <v>0.000002447611605</v>
      </c>
      <c r="W428" s="37">
        <f t="shared" si="4254"/>
        <v>0.00003535558667</v>
      </c>
      <c r="X428" s="36"/>
      <c r="Y428" s="37">
        <f t="shared" si="4255"/>
        <v>0.9938886686</v>
      </c>
      <c r="Z428" s="37">
        <f t="shared" si="4256"/>
        <v>0.9878146856</v>
      </c>
      <c r="AA428" s="37">
        <f t="shared" si="4257"/>
        <v>0.00003734837117</v>
      </c>
      <c r="AB428" s="37">
        <f t="shared" si="4258"/>
        <v>0.00003395776943</v>
      </c>
      <c r="AC428" s="36"/>
      <c r="AD428" s="37">
        <f t="shared" si="4259"/>
        <v>0.9983747763</v>
      </c>
      <c r="AE428" s="37">
        <f t="shared" si="4260"/>
        <v>0.996752194</v>
      </c>
      <c r="AF428" s="37">
        <f t="shared" si="4261"/>
        <v>0.000002641352038</v>
      </c>
      <c r="AG428" s="37">
        <f t="shared" si="4262"/>
        <v>0.00003551627026</v>
      </c>
      <c r="AH428" s="36"/>
      <c r="AI428" s="37">
        <f t="shared" si="4263"/>
        <v>0.9938284037</v>
      </c>
      <c r="AJ428" s="37">
        <f t="shared" si="4264"/>
        <v>0.9876948961</v>
      </c>
      <c r="AK428" s="37">
        <f t="shared" si="4265"/>
        <v>0.00003808860044</v>
      </c>
      <c r="AL428" s="37">
        <f t="shared" si="4266"/>
        <v>0.00003389297361</v>
      </c>
      <c r="AM428" s="36"/>
      <c r="AN428" s="37">
        <f t="shared" si="4267"/>
        <v>1.009931157</v>
      </c>
      <c r="AO428" s="37">
        <f t="shared" si="4268"/>
        <v>1.019960942</v>
      </c>
      <c r="AP428" s="37">
        <f t="shared" si="4269"/>
        <v>0.00009862788258</v>
      </c>
      <c r="AQ428" s="37">
        <f t="shared" si="4270"/>
        <v>0.00002112003529</v>
      </c>
      <c r="AR428" s="36"/>
      <c r="AS428" s="37">
        <f t="shared" si="4271"/>
        <v>1.006788671</v>
      </c>
      <c r="AT428" s="37">
        <f t="shared" si="4272"/>
        <v>1.013623428</v>
      </c>
      <c r="AU428" s="37">
        <f t="shared" si="4273"/>
        <v>0.00004608605317</v>
      </c>
      <c r="AV428" s="37">
        <f t="shared" si="4274"/>
        <v>0.0000314211937</v>
      </c>
      <c r="AW428" s="36"/>
      <c r="AX428" s="37">
        <f t="shared" si="4275"/>
        <v>1.009943157</v>
      </c>
      <c r="AY428" s="37">
        <f t="shared" si="4276"/>
        <v>1.019985181</v>
      </c>
      <c r="AZ428" s="37">
        <f t="shared" si="4277"/>
        <v>0.00009886637283</v>
      </c>
      <c r="BA428" s="37">
        <f t="shared" si="4278"/>
        <v>0.00002104295626</v>
      </c>
      <c r="BB428" s="36"/>
      <c r="BC428" s="37">
        <f t="shared" si="4279"/>
        <v>1.006801737</v>
      </c>
      <c r="BD428" s="37">
        <f t="shared" si="4280"/>
        <v>1.013649737</v>
      </c>
      <c r="BE428" s="37">
        <f t="shared" si="4281"/>
        <v>0.00004626362075</v>
      </c>
      <c r="BF428" s="37">
        <f t="shared" si="4282"/>
        <v>0.00003152423766</v>
      </c>
      <c r="BG428" s="36"/>
      <c r="BH428" s="37">
        <f t="shared" si="4283"/>
        <v>1.004964585</v>
      </c>
      <c r="BI428" s="37">
        <f t="shared" si="4284"/>
        <v>1.009953816</v>
      </c>
      <c r="BJ428" s="37">
        <f t="shared" si="4285"/>
        <v>0.0000246471007</v>
      </c>
      <c r="BK428" s="37">
        <f t="shared" si="4286"/>
        <v>0.00007221568227</v>
      </c>
      <c r="BL428" s="36"/>
      <c r="BM428" s="37">
        <f t="shared" si="4287"/>
        <v>0.992424314</v>
      </c>
      <c r="BN428" s="37">
        <f t="shared" si="4288"/>
        <v>0.984906019</v>
      </c>
      <c r="BO428" s="37">
        <f t="shared" si="4289"/>
        <v>0.00005739101869</v>
      </c>
      <c r="BP428" s="37">
        <f t="shared" si="4290"/>
        <v>0.00000001185450172</v>
      </c>
      <c r="BQ428" s="4"/>
    </row>
    <row r="429">
      <c r="B429" s="36"/>
      <c r="C429" s="36"/>
      <c r="D429" s="43">
        <f t="shared" si="4250"/>
        <v>3617.141705</v>
      </c>
      <c r="E429" s="48"/>
      <c r="F429" s="24">
        <v>0.12065486</v>
      </c>
      <c r="G429" s="29"/>
      <c r="H429" s="4"/>
      <c r="I429" s="27">
        <v>3615.285254</v>
      </c>
      <c r="J429" s="27">
        <v>3597.700086</v>
      </c>
      <c r="K429" s="27">
        <v>3614.93385</v>
      </c>
      <c r="L429" s="27">
        <v>3597.353427</v>
      </c>
      <c r="M429" s="27">
        <v>3656.888264</v>
      </c>
      <c r="N429" s="27">
        <v>3644.48008</v>
      </c>
      <c r="O429" s="27">
        <v>3656.867551</v>
      </c>
      <c r="P429" s="27">
        <v>3644.463798</v>
      </c>
      <c r="Q429" s="27">
        <v>3635.283187</v>
      </c>
      <c r="R429" s="27">
        <v>3590.768181</v>
      </c>
      <c r="S429" s="4"/>
      <c r="T429" s="37">
        <f t="shared" si="4251"/>
        <v>0.999486763</v>
      </c>
      <c r="U429" s="37">
        <f t="shared" si="4252"/>
        <v>0.9989737894</v>
      </c>
      <c r="V429" s="37">
        <f t="shared" si="4253"/>
        <v>0.0000002634122032</v>
      </c>
      <c r="W429" s="37">
        <f t="shared" si="4254"/>
        <v>0.00004907299058</v>
      </c>
      <c r="X429" s="36"/>
      <c r="Y429" s="37">
        <f t="shared" si="4255"/>
        <v>0.9946251431</v>
      </c>
      <c r="Z429" s="37">
        <f t="shared" si="4256"/>
        <v>0.9892791754</v>
      </c>
      <c r="AA429" s="37">
        <f t="shared" si="4257"/>
        <v>0.00002888908626</v>
      </c>
      <c r="AB429" s="37">
        <f t="shared" si="4258"/>
        <v>0.00002591466211</v>
      </c>
      <c r="AC429" s="36"/>
      <c r="AD429" s="37">
        <f t="shared" si="4259"/>
        <v>0.9993896134</v>
      </c>
      <c r="AE429" s="37">
        <f t="shared" si="4260"/>
        <v>0.9987795993</v>
      </c>
      <c r="AF429" s="37">
        <f t="shared" si="4261"/>
        <v>0.0000003725718277</v>
      </c>
      <c r="AG429" s="37">
        <f t="shared" si="4262"/>
        <v>0.00004874971716</v>
      </c>
      <c r="AH429" s="36"/>
      <c r="AI429" s="37">
        <f t="shared" si="4263"/>
        <v>0.9945293053</v>
      </c>
      <c r="AJ429" s="37">
        <f t="shared" si="4264"/>
        <v>0.9890885391</v>
      </c>
      <c r="AK429" s="37">
        <f t="shared" si="4265"/>
        <v>0.00002992850035</v>
      </c>
      <c r="AL429" s="37">
        <f t="shared" si="4266"/>
        <v>0.0000262207382</v>
      </c>
      <c r="AM429" s="36"/>
      <c r="AN429" s="37">
        <f t="shared" si="4267"/>
        <v>1.010988389</v>
      </c>
      <c r="AO429" s="37">
        <f t="shared" si="4268"/>
        <v>1.022097522</v>
      </c>
      <c r="AP429" s="37">
        <f t="shared" si="4269"/>
        <v>0.0001207446866</v>
      </c>
      <c r="AQ429" s="37">
        <f t="shared" si="4270"/>
        <v>0.00003189199862</v>
      </c>
      <c r="AR429" s="36"/>
      <c r="AS429" s="37">
        <f t="shared" si="4271"/>
        <v>1.007558005</v>
      </c>
      <c r="AT429" s="37">
        <f t="shared" si="4272"/>
        <v>1.015173133</v>
      </c>
      <c r="AU429" s="37">
        <f t="shared" si="4273"/>
        <v>0.0000571234396</v>
      </c>
      <c r="AV429" s="37">
        <f t="shared" si="4274"/>
        <v>0.00002347981935</v>
      </c>
      <c r="AW429" s="36"/>
      <c r="AX429" s="37">
        <f t="shared" si="4275"/>
        <v>1.010982662</v>
      </c>
      <c r="AY429" s="37">
        <f t="shared" si="4276"/>
        <v>1.022085944</v>
      </c>
      <c r="AZ429" s="37">
        <f t="shared" si="4277"/>
        <v>0.0001206188728</v>
      </c>
      <c r="BA429" s="37">
        <f t="shared" si="4278"/>
        <v>0.00003159848337</v>
      </c>
      <c r="BB429" s="36"/>
      <c r="BC429" s="37">
        <f t="shared" si="4279"/>
        <v>1.007553504</v>
      </c>
      <c r="BD429" s="37">
        <f t="shared" si="4280"/>
        <v>1.015164063</v>
      </c>
      <c r="BE429" s="37">
        <f t="shared" si="4281"/>
        <v>0.00005705541749</v>
      </c>
      <c r="BF429" s="37">
        <f t="shared" si="4282"/>
        <v>0.00002373783622</v>
      </c>
      <c r="BG429" s="36"/>
      <c r="BH429" s="37">
        <f t="shared" si="4283"/>
        <v>1.005015419</v>
      </c>
      <c r="BI429" s="37">
        <f t="shared" si="4284"/>
        <v>1.010055993</v>
      </c>
      <c r="BJ429" s="37">
        <f t="shared" si="4285"/>
        <v>0.00002515443014</v>
      </c>
      <c r="BK429" s="37">
        <f t="shared" si="4286"/>
        <v>0.00007136578879</v>
      </c>
      <c r="BL429" s="36"/>
      <c r="BM429" s="37">
        <f t="shared" si="4287"/>
        <v>0.9927087391</v>
      </c>
      <c r="BN429" s="37">
        <f t="shared" si="4288"/>
        <v>0.9854706407</v>
      </c>
      <c r="BO429" s="37">
        <f t="shared" si="4289"/>
        <v>0.0000531624856</v>
      </c>
      <c r="BP429" s="37">
        <f t="shared" si="4290"/>
        <v>0.0000001564248876</v>
      </c>
      <c r="BQ429" s="4"/>
    </row>
    <row r="430">
      <c r="A430" s="36"/>
      <c r="B430" s="36"/>
      <c r="C430" s="36"/>
      <c r="D430" s="36"/>
      <c r="E430" s="36"/>
      <c r="F430" s="36"/>
      <c r="G430" s="36"/>
      <c r="H430" s="4"/>
      <c r="I430" s="34" t="s">
        <v>43</v>
      </c>
      <c r="J430" s="34" t="s">
        <v>44</v>
      </c>
      <c r="K430" s="34" t="s">
        <v>45</v>
      </c>
      <c r="L430" s="34" t="s">
        <v>46</v>
      </c>
      <c r="M430" s="34" t="s">
        <v>47</v>
      </c>
      <c r="N430" s="34" t="s">
        <v>48</v>
      </c>
      <c r="O430" s="34" t="s">
        <v>49</v>
      </c>
      <c r="P430" s="34" t="s">
        <v>50</v>
      </c>
      <c r="Q430" s="34" t="s">
        <v>51</v>
      </c>
      <c r="R430" s="34" t="s">
        <v>52</v>
      </c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</row>
    <row r="431">
      <c r="A431" s="48">
        <v>12.0</v>
      </c>
      <c r="B431" s="24" t="s">
        <v>372</v>
      </c>
      <c r="C431" s="24" t="s">
        <v>373</v>
      </c>
      <c r="D431" s="48">
        <v>9101.39683</v>
      </c>
      <c r="E431" s="48">
        <v>5.2E-4</v>
      </c>
      <c r="F431" s="29"/>
      <c r="G431" s="29"/>
      <c r="H431" s="32" t="s">
        <v>374</v>
      </c>
      <c r="I431" s="27">
        <v>9081.311593</v>
      </c>
      <c r="J431" s="27">
        <v>9041.596578</v>
      </c>
      <c r="K431" s="27">
        <v>9082.53613</v>
      </c>
      <c r="L431" s="27">
        <v>9042.805211</v>
      </c>
      <c r="M431" s="27">
        <v>9186.343531</v>
      </c>
      <c r="N431" s="27">
        <v>9159.711469</v>
      </c>
      <c r="O431" s="27">
        <v>9187.020951</v>
      </c>
      <c r="P431" s="27">
        <v>9160.361562</v>
      </c>
      <c r="Q431" s="27">
        <v>9151.3265</v>
      </c>
      <c r="R431" s="27">
        <v>8978.229266</v>
      </c>
      <c r="S431" s="4"/>
      <c r="T431" s="37">
        <f t="shared" ref="T431:T433" si="4291">I431/$D431</f>
        <v>0.9977931698</v>
      </c>
      <c r="U431" s="37">
        <f t="shared" ref="U431:U433" si="4292">T431^2</f>
        <v>0.9955912098</v>
      </c>
      <c r="V431" s="37">
        <f t="shared" ref="V431:V433" si="4293">(T431-1)^2</f>
        <v>0.000004870099344</v>
      </c>
      <c r="W431" s="37">
        <f t="shared" ref="W431:W433" si="4294">(T431*T$3-1)^2</f>
        <v>0.00002807811621</v>
      </c>
      <c r="X431" s="36"/>
      <c r="Y431" s="37">
        <f t="shared" ref="Y431:Y433" si="4295">J431/$D431</f>
        <v>0.9934295523</v>
      </c>
      <c r="Z431" s="37">
        <f t="shared" ref="Z431:Z433" si="4296">Y431^2</f>
        <v>0.9869022754</v>
      </c>
      <c r="AA431" s="37">
        <f t="shared" ref="AA431:AA433" si="4297">(Y431-1)^2</f>
        <v>0.00004317078317</v>
      </c>
      <c r="AB431" s="37">
        <f t="shared" ref="AB431:AB433" si="4298">(Y431*Y$3-1)^2</f>
        <v>0.00003952105113</v>
      </c>
      <c r="AC431" s="36"/>
      <c r="AD431" s="37">
        <f t="shared" ref="AD431:AD433" si="4299">K431/$D431</f>
        <v>0.9979277137</v>
      </c>
      <c r="AE431" s="37">
        <f t="shared" ref="AE431:AE433" si="4300">AD431^2</f>
        <v>0.9958597218</v>
      </c>
      <c r="AF431" s="37">
        <f t="shared" ref="AF431:AF433" si="4301">(AD431-1)^2</f>
        <v>0.000004294370527</v>
      </c>
      <c r="AG431" s="37">
        <f t="shared" ref="AG431:AG433" si="4302">(AD431*AD$3-1)^2</f>
        <v>0.00003035011507</v>
      </c>
      <c r="AH431" s="36"/>
      <c r="AI431" s="37">
        <f t="shared" ref="AI431:AI433" si="4303">L431/$D431</f>
        <v>0.9935623487</v>
      </c>
      <c r="AJ431" s="37">
        <f t="shared" ref="AJ431:AJ433" si="4304">AI431^2</f>
        <v>0.9871661408</v>
      </c>
      <c r="AK431" s="37">
        <f t="shared" ref="AK431:AK433" si="4305">(AI431-1)^2</f>
        <v>0.00004144335407</v>
      </c>
      <c r="AL431" s="37">
        <f t="shared" ref="AL431:AL433" si="4306">(AI431*AI$3-1)^2</f>
        <v>0.00003706271997</v>
      </c>
      <c r="AM431" s="36"/>
      <c r="AN431" s="37">
        <f t="shared" ref="AN431:AN433" si="4307">M431/$D431</f>
        <v>1.00933337</v>
      </c>
      <c r="AO431" s="37">
        <f t="shared" ref="AO431:AO433" si="4308">AN431^2</f>
        <v>1.018753851</v>
      </c>
      <c r="AP431" s="37">
        <f t="shared" ref="AP431:AP433" si="4309">(AN431-1)^2</f>
        <v>0.00008711178913</v>
      </c>
      <c r="AQ431" s="37">
        <f t="shared" ref="AQ431:AQ433" si="4310">(AN431*AN$3-1)^2</f>
        <v>0.00001600819772</v>
      </c>
      <c r="AR431" s="36"/>
      <c r="AS431" s="37">
        <f t="shared" ref="AS431:AS433" si="4311">N431/$D431</f>
        <v>1.006407219</v>
      </c>
      <c r="AT431" s="37">
        <f t="shared" ref="AT431:AT433" si="4312">AS431^2</f>
        <v>1.01285549</v>
      </c>
      <c r="AU431" s="37">
        <f t="shared" ref="AU431:AU433" si="4313">(AS431-1)^2</f>
        <v>0.00004105245011</v>
      </c>
      <c r="AV431" s="37">
        <f t="shared" ref="AV431:AV433" si="4314">(AS431*AS$3-1)^2</f>
        <v>0.00003578692643</v>
      </c>
      <c r="AW431" s="36"/>
      <c r="AX431" s="37">
        <f t="shared" ref="AX431:AX433" si="4315">O431/$D431</f>
        <v>1.0094078</v>
      </c>
      <c r="AY431" s="37">
        <f t="shared" ref="AY431:AY433" si="4316">AX431^2</f>
        <v>1.018904107</v>
      </c>
      <c r="AZ431" s="37">
        <f t="shared" ref="AZ431:AZ433" si="4317">(AX431-1)^2</f>
        <v>0.00008850670064</v>
      </c>
      <c r="BA431" s="37">
        <f t="shared" ref="BA431:BA433" si="4318">(AX431*AX$3-1)^2</f>
        <v>0.00001644093435</v>
      </c>
      <c r="BB431" s="36"/>
      <c r="BC431" s="37">
        <f t="shared" ref="BC431:BC433" si="4319">P431/$D431</f>
        <v>1.006478646</v>
      </c>
      <c r="BD431" s="37">
        <f t="shared" ref="BD431:BD433" si="4320">BC431^2</f>
        <v>1.012999266</v>
      </c>
      <c r="BE431" s="37">
        <f t="shared" ref="BE431:BE433" si="4321">(BC431-1)^2</f>
        <v>0.00004197285945</v>
      </c>
      <c r="BF431" s="37">
        <f t="shared" ref="BF431:BF433" si="4322">(BC431*BC$3-1)^2</f>
        <v>0.00003520939612</v>
      </c>
      <c r="BG431" s="36"/>
      <c r="BH431" s="37">
        <f t="shared" ref="BH431:BH433" si="4323">Q431/$D431</f>
        <v>1.005485935</v>
      </c>
      <c r="BI431" s="37">
        <f t="shared" ref="BI431:BI433" si="4324">BH431^2</f>
        <v>1.011001965</v>
      </c>
      <c r="BJ431" s="37">
        <f t="shared" ref="BJ431:BJ433" si="4325">(BH431-1)^2</f>
        <v>0.00003009548111</v>
      </c>
      <c r="BK431" s="37">
        <f t="shared" ref="BK431:BK433" si="4326">(BH431*BH$3-1)^2</f>
        <v>0.00006373810702</v>
      </c>
      <c r="BL431" s="36"/>
      <c r="BM431" s="37">
        <f t="shared" ref="BM431:BM433" si="4327">R431/$D431</f>
        <v>0.9864671801</v>
      </c>
      <c r="BN431" s="37">
        <f t="shared" ref="BN431:BN433" si="4328">BM431^2</f>
        <v>0.9731174974</v>
      </c>
      <c r="BO431" s="37">
        <f t="shared" ref="BO431:BO433" si="4329">(BM431-1)^2</f>
        <v>0.000183137214</v>
      </c>
      <c r="BP431" s="37">
        <f t="shared" ref="BP431:BP433" si="4330">(BM431*BM$3-1)^2</f>
        <v>0.00003474374988</v>
      </c>
      <c r="BQ431" s="4"/>
    </row>
    <row r="432">
      <c r="A432" s="33">
        <v>106.0</v>
      </c>
      <c r="B432" s="36"/>
      <c r="C432" s="36"/>
      <c r="D432" s="48">
        <v>3639.93697</v>
      </c>
      <c r="E432" s="48">
        <v>2.3E-4</v>
      </c>
      <c r="F432" s="29"/>
      <c r="G432" s="29"/>
      <c r="H432" s="4"/>
      <c r="I432" s="27">
        <v>3632.185967</v>
      </c>
      <c r="J432" s="27">
        <v>3609.208176</v>
      </c>
      <c r="K432" s="27">
        <v>3632.602701</v>
      </c>
      <c r="L432" s="27">
        <v>3609.574267</v>
      </c>
      <c r="M432" s="27">
        <v>3672.104127</v>
      </c>
      <c r="N432" s="27">
        <v>3652.712521</v>
      </c>
      <c r="O432" s="27">
        <v>3672.428507</v>
      </c>
      <c r="P432" s="27">
        <v>3653.015683</v>
      </c>
      <c r="Q432" s="27">
        <v>3646.653871</v>
      </c>
      <c r="R432" s="27">
        <v>3608.935916</v>
      </c>
      <c r="S432" s="4"/>
      <c r="T432" s="37">
        <f t="shared" si="4291"/>
        <v>0.9978705667</v>
      </c>
      <c r="U432" s="37">
        <f t="shared" si="4292"/>
        <v>0.9957456679</v>
      </c>
      <c r="V432" s="37">
        <f t="shared" si="4293"/>
        <v>0.000004534486186</v>
      </c>
      <c r="W432" s="37">
        <f t="shared" si="4294"/>
        <v>0.0000289106001</v>
      </c>
      <c r="X432" s="36"/>
      <c r="Y432" s="37">
        <f t="shared" si="4295"/>
        <v>0.9915578774</v>
      </c>
      <c r="Z432" s="37">
        <f t="shared" si="4296"/>
        <v>0.9831870243</v>
      </c>
      <c r="AA432" s="37">
        <f t="shared" si="4297"/>
        <v>0.00007126943327</v>
      </c>
      <c r="AB432" s="37">
        <f t="shared" si="4298"/>
        <v>0.0000665658009</v>
      </c>
      <c r="AC432" s="36"/>
      <c r="AD432" s="37">
        <f t="shared" si="4299"/>
        <v>0.997985056</v>
      </c>
      <c r="AE432" s="37">
        <f t="shared" si="4300"/>
        <v>0.9959741721</v>
      </c>
      <c r="AF432" s="37">
        <f t="shared" si="4301"/>
        <v>0.000004059999148</v>
      </c>
      <c r="AG432" s="37">
        <f t="shared" si="4302"/>
        <v>0.00003099006204</v>
      </c>
      <c r="AH432" s="36"/>
      <c r="AI432" s="37">
        <f t="shared" si="4303"/>
        <v>0.9916584536</v>
      </c>
      <c r="AJ432" s="37">
        <f t="shared" si="4304"/>
        <v>0.9833864887</v>
      </c>
      <c r="AK432" s="37">
        <f t="shared" si="4305"/>
        <v>0.00006958139576</v>
      </c>
      <c r="AL432" s="37">
        <f t="shared" si="4306"/>
        <v>0.00006387975494</v>
      </c>
      <c r="AM432" s="36"/>
      <c r="AN432" s="37">
        <f t="shared" si="4307"/>
        <v>1.008837284</v>
      </c>
      <c r="AO432" s="37">
        <f t="shared" si="4308"/>
        <v>1.017752666</v>
      </c>
      <c r="AP432" s="37">
        <f t="shared" si="4309"/>
        <v>0.00007809758973</v>
      </c>
      <c r="AQ432" s="37">
        <f t="shared" si="4310"/>
        <v>0.000012302976</v>
      </c>
      <c r="AR432" s="36"/>
      <c r="AS432" s="37">
        <f t="shared" si="4311"/>
        <v>1.003509828</v>
      </c>
      <c r="AT432" s="37">
        <f t="shared" si="4312"/>
        <v>1.007031974</v>
      </c>
      <c r="AU432" s="37">
        <f t="shared" si="4313"/>
        <v>0.00001231888932</v>
      </c>
      <c r="AV432" s="37">
        <f t="shared" si="4314"/>
        <v>0.000078215276</v>
      </c>
      <c r="AW432" s="36"/>
      <c r="AX432" s="37">
        <f t="shared" si="4315"/>
        <v>1.008926401</v>
      </c>
      <c r="AY432" s="37">
        <f t="shared" si="4316"/>
        <v>1.017932483</v>
      </c>
      <c r="AZ432" s="37">
        <f t="shared" si="4317"/>
        <v>0.00007968063477</v>
      </c>
      <c r="BA432" s="37">
        <f t="shared" si="4318"/>
        <v>0.00001278703329</v>
      </c>
      <c r="BB432" s="36"/>
      <c r="BC432" s="37">
        <f t="shared" si="4319"/>
        <v>1.003593115</v>
      </c>
      <c r="BD432" s="37">
        <f t="shared" si="4320"/>
        <v>1.007199141</v>
      </c>
      <c r="BE432" s="37">
        <f t="shared" si="4321"/>
        <v>0.00001291047713</v>
      </c>
      <c r="BF432" s="37">
        <f t="shared" si="4322"/>
        <v>0.00007715331481</v>
      </c>
      <c r="BG432" s="36"/>
      <c r="BH432" s="37">
        <f t="shared" si="4323"/>
        <v>1.001845334</v>
      </c>
      <c r="BI432" s="37">
        <f t="shared" si="4324"/>
        <v>1.003694074</v>
      </c>
      <c r="BJ432" s="37">
        <f t="shared" si="4325"/>
        <v>0.000003405259145</v>
      </c>
      <c r="BK432" s="37">
        <f t="shared" si="4326"/>
        <v>0.0001339909414</v>
      </c>
      <c r="BL432" s="36"/>
      <c r="BM432" s="37">
        <f t="shared" si="4327"/>
        <v>0.9914830794</v>
      </c>
      <c r="BN432" s="37">
        <f t="shared" si="4328"/>
        <v>0.9830386968</v>
      </c>
      <c r="BO432" s="37">
        <f t="shared" si="4329"/>
        <v>0.00007253793575</v>
      </c>
      <c r="BP432" s="37">
        <f t="shared" si="4330"/>
        <v>0.0000007050026251</v>
      </c>
      <c r="BQ432" s="4"/>
    </row>
    <row r="433">
      <c r="B433" s="36"/>
      <c r="C433" s="36"/>
      <c r="D433" s="48">
        <v>2808.14492</v>
      </c>
      <c r="E433" s="48">
        <v>1.6E-4</v>
      </c>
      <c r="F433" s="29"/>
      <c r="G433" s="29"/>
      <c r="H433" s="4"/>
      <c r="I433" s="27">
        <v>2800.677001</v>
      </c>
      <c r="J433" s="27">
        <v>2785.63223</v>
      </c>
      <c r="K433" s="27">
        <v>2800.868746</v>
      </c>
      <c r="L433" s="27">
        <v>2785.777283</v>
      </c>
      <c r="M433" s="27">
        <v>2831.821428</v>
      </c>
      <c r="N433" s="27">
        <v>2819.132316</v>
      </c>
      <c r="O433" s="27">
        <v>2831.988223</v>
      </c>
      <c r="P433" s="27">
        <v>2819.279923</v>
      </c>
      <c r="Q433" s="27">
        <v>2814.376832</v>
      </c>
      <c r="R433" s="27">
        <v>2782.156605</v>
      </c>
      <c r="S433" s="4"/>
      <c r="T433" s="37">
        <f t="shared" si="4291"/>
        <v>0.9973406219</v>
      </c>
      <c r="U433" s="37">
        <f t="shared" si="4292"/>
        <v>0.9946883162</v>
      </c>
      <c r="V433" s="37">
        <f t="shared" si="4293"/>
        <v>0.000007072291686</v>
      </c>
      <c r="W433" s="37">
        <f t="shared" si="4294"/>
        <v>0.00002345393861</v>
      </c>
      <c r="X433" s="36"/>
      <c r="Y433" s="37">
        <f t="shared" si="4295"/>
        <v>0.991983074</v>
      </c>
      <c r="Z433" s="37">
        <f t="shared" si="4296"/>
        <v>0.9840304191</v>
      </c>
      <c r="AA433" s="37">
        <f t="shared" si="4297"/>
        <v>0.00006427110237</v>
      </c>
      <c r="AB433" s="37">
        <f t="shared" si="4298"/>
        <v>0.00005980653761</v>
      </c>
      <c r="AC433" s="36"/>
      <c r="AD433" s="37">
        <f t="shared" si="4299"/>
        <v>0.9974089037</v>
      </c>
      <c r="AE433" s="37">
        <f t="shared" si="4300"/>
        <v>0.9948245211</v>
      </c>
      <c r="AF433" s="37">
        <f t="shared" si="4301"/>
        <v>0.000006713780198</v>
      </c>
      <c r="AG433" s="37">
        <f t="shared" si="4302"/>
        <v>0.00002486361014</v>
      </c>
      <c r="AH433" s="36"/>
      <c r="AI433" s="37">
        <f t="shared" si="4303"/>
        <v>0.9920347284</v>
      </c>
      <c r="AJ433" s="37">
        <f t="shared" si="4304"/>
        <v>0.9841329023</v>
      </c>
      <c r="AK433" s="37">
        <f t="shared" si="4305"/>
        <v>0.00006344555178</v>
      </c>
      <c r="AL433" s="37">
        <f t="shared" si="4306"/>
        <v>0.00005800458231</v>
      </c>
      <c r="AM433" s="36"/>
      <c r="AN433" s="37">
        <f t="shared" si="4307"/>
        <v>1.00843137</v>
      </c>
      <c r="AO433" s="37">
        <f t="shared" si="4308"/>
        <v>1.016933827</v>
      </c>
      <c r="AP433" s="37">
        <f t="shared" si="4309"/>
        <v>0.00007108799507</v>
      </c>
      <c r="AQ433" s="37">
        <f t="shared" si="4310"/>
        <v>0.000009633511927</v>
      </c>
      <c r="AR433" s="36"/>
      <c r="AS433" s="37">
        <f t="shared" si="4311"/>
        <v>1.003912688</v>
      </c>
      <c r="AT433" s="37">
        <f t="shared" si="4312"/>
        <v>1.007840686</v>
      </c>
      <c r="AU433" s="37">
        <f t="shared" si="4313"/>
        <v>0.00001530913037</v>
      </c>
      <c r="AV433" s="37">
        <f t="shared" si="4314"/>
        <v>0.00007133556918</v>
      </c>
      <c r="AW433" s="36"/>
      <c r="AX433" s="37">
        <f t="shared" si="4315"/>
        <v>1.008490767</v>
      </c>
      <c r="AY433" s="37">
        <f t="shared" si="4316"/>
        <v>1.017053626</v>
      </c>
      <c r="AZ433" s="37">
        <f t="shared" si="4317"/>
        <v>0.00007209311688</v>
      </c>
      <c r="BA433" s="37">
        <f t="shared" si="4318"/>
        <v>0.000009875758543</v>
      </c>
      <c r="BB433" s="36"/>
      <c r="BC433" s="37">
        <f t="shared" si="4319"/>
        <v>1.003965252</v>
      </c>
      <c r="BD433" s="37">
        <f t="shared" si="4320"/>
        <v>1.007946228</v>
      </c>
      <c r="BE433" s="37">
        <f t="shared" si="4321"/>
        <v>0.00001572322551</v>
      </c>
      <c r="BF433" s="37">
        <f t="shared" si="4322"/>
        <v>0.00007083155257</v>
      </c>
      <c r="BG433" s="36"/>
      <c r="BH433" s="37">
        <f t="shared" si="4323"/>
        <v>1.002219227</v>
      </c>
      <c r="BI433" s="37">
        <f t="shared" si="4324"/>
        <v>1.00444338</v>
      </c>
      <c r="BJ433" s="37">
        <f t="shared" si="4325"/>
        <v>0.000004924970016</v>
      </c>
      <c r="BK433" s="37">
        <f t="shared" si="4326"/>
        <v>0.0001255870184</v>
      </c>
      <c r="BL433" s="36"/>
      <c r="BM433" s="37">
        <f t="shared" si="4327"/>
        <v>0.9907453797</v>
      </c>
      <c r="BN433" s="37">
        <f t="shared" si="4328"/>
        <v>0.9815764074</v>
      </c>
      <c r="BO433" s="37">
        <f t="shared" si="4329"/>
        <v>0.00008564799702</v>
      </c>
      <c r="BP433" s="37">
        <f t="shared" si="4330"/>
        <v>0.000002506067155</v>
      </c>
      <c r="BQ433" s="4"/>
    </row>
    <row r="434">
      <c r="A434" s="36"/>
      <c r="B434" s="36"/>
      <c r="C434" s="36"/>
      <c r="D434" s="36"/>
      <c r="E434" s="36"/>
      <c r="F434" s="36"/>
      <c r="G434" s="36"/>
      <c r="H434" s="4"/>
      <c r="I434" s="34" t="s">
        <v>43</v>
      </c>
      <c r="J434" s="34" t="s">
        <v>44</v>
      </c>
      <c r="K434" s="34" t="s">
        <v>45</v>
      </c>
      <c r="L434" s="34" t="s">
        <v>46</v>
      </c>
      <c r="M434" s="34" t="s">
        <v>47</v>
      </c>
      <c r="N434" s="34" t="s">
        <v>48</v>
      </c>
      <c r="O434" s="34" t="s">
        <v>49</v>
      </c>
      <c r="P434" s="34" t="s">
        <v>50</v>
      </c>
      <c r="Q434" s="34" t="s">
        <v>51</v>
      </c>
      <c r="R434" s="34" t="s">
        <v>52</v>
      </c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</row>
    <row r="435">
      <c r="A435" s="69">
        <v>14.0</v>
      </c>
      <c r="B435" s="29" t="s">
        <v>375</v>
      </c>
      <c r="C435" s="29" t="s">
        <v>376</v>
      </c>
      <c r="D435" s="30">
        <f t="shared" ref="D435:D437" si="4331">29979.2458 * F435</f>
        <v>5135.124627</v>
      </c>
      <c r="E435" s="29"/>
      <c r="F435" s="70">
        <v>0.17128932</v>
      </c>
      <c r="G435" s="48">
        <v>8.3E-7</v>
      </c>
      <c r="H435" s="32" t="s">
        <v>377</v>
      </c>
      <c r="I435" s="27">
        <v>5106.245358</v>
      </c>
      <c r="J435" s="27">
        <v>5091.813896</v>
      </c>
      <c r="K435" s="27">
        <v>5106.088441</v>
      </c>
      <c r="L435" s="27">
        <v>5091.658438</v>
      </c>
      <c r="M435" s="27">
        <v>5164.564158</v>
      </c>
      <c r="N435" s="27">
        <v>5158.207527</v>
      </c>
      <c r="O435" s="27">
        <v>5164.526479</v>
      </c>
      <c r="P435" s="27">
        <v>5158.167729</v>
      </c>
      <c r="Q435" s="27">
        <v>5145.238436</v>
      </c>
      <c r="R435" s="27">
        <v>5060.090262</v>
      </c>
      <c r="S435" s="4"/>
      <c r="T435" s="37">
        <f t="shared" ref="T435:T437" si="4332">I435/$D435</f>
        <v>0.9943761308</v>
      </c>
      <c r="U435" s="37">
        <f t="shared" ref="U435:U437" si="4333">T435^2</f>
        <v>0.9887838895</v>
      </c>
      <c r="V435" s="37">
        <f t="shared" ref="V435:V437" si="4334">(T435-1)^2</f>
        <v>0.0000316279047</v>
      </c>
      <c r="W435" s="37">
        <f t="shared" ref="W435:W437" si="4335">(T435*T$3-1)^2</f>
        <v>0.000003445239769</v>
      </c>
      <c r="X435" s="36"/>
      <c r="Y435" s="37">
        <f t="shared" ref="Y435:Y437" si="4336">J435/$D435</f>
        <v>0.9915657877</v>
      </c>
      <c r="Z435" s="37">
        <f t="shared" ref="Z435:Z437" si="4337">Y435^2</f>
        <v>0.9832027114</v>
      </c>
      <c r="AA435" s="37">
        <f t="shared" ref="AA435:AA437" si="4338">(Y435-1)^2</f>
        <v>0.0000711359368</v>
      </c>
      <c r="AB435" s="37">
        <f t="shared" ref="AB435:AB437" si="4339">(Y435*Y$3-1)^2</f>
        <v>0.00006643675012</v>
      </c>
      <c r="AC435" s="36"/>
      <c r="AD435" s="37">
        <f t="shared" ref="AD435:AD437" si="4340">K435/$D435</f>
        <v>0.9943455732</v>
      </c>
      <c r="AE435" s="37">
        <f t="shared" ref="AE435:AE437" si="4341">AD435^2</f>
        <v>0.988723119</v>
      </c>
      <c r="AF435" s="37">
        <f t="shared" ref="AF435:AF437" si="4342">(AD435-1)^2</f>
        <v>0.00003197254218</v>
      </c>
      <c r="AG435" s="37">
        <f t="shared" ref="AG435:AG437" si="4343">(AD435*AD$3-1)^2</f>
        <v>0.000003609009846</v>
      </c>
      <c r="AH435" s="36"/>
      <c r="AI435" s="37">
        <f t="shared" ref="AI435:AI437" si="4344">L435/$D435</f>
        <v>0.9915355143</v>
      </c>
      <c r="AJ435" s="37">
        <f t="shared" ref="AJ435:AJ437" si="4345">AI435^2</f>
        <v>0.983142676</v>
      </c>
      <c r="AK435" s="37">
        <f t="shared" ref="AK435:AK437" si="4346">(AI435-1)^2</f>
        <v>0.00007164751889</v>
      </c>
      <c r="AL435" s="37">
        <f t="shared" ref="AL435:AL437" si="4347">(AI435*AI$3-1)^2</f>
        <v>0.00006586075274</v>
      </c>
      <c r="AM435" s="36"/>
      <c r="AN435" s="37">
        <f t="shared" ref="AN435:AN437" si="4348">M435/$D435</f>
        <v>1.005732973</v>
      </c>
      <c r="AO435" s="37">
        <f t="shared" ref="AO435:AO437" si="4349">AN435^2</f>
        <v>1.011498813</v>
      </c>
      <c r="AP435" s="37">
        <f t="shared" ref="AP435:AP437" si="4350">(AN435-1)^2</f>
        <v>0.00003286697934</v>
      </c>
      <c r="AQ435" s="37">
        <f t="shared" ref="AQ435:AQ437" si="4351">(AN435*AN$3-1)^2</f>
        <v>0.0000001761052399</v>
      </c>
      <c r="AR435" s="36"/>
      <c r="AS435" s="37">
        <f t="shared" ref="AS435:AS437" si="4352">N435/$D435</f>
        <v>1.0044951</v>
      </c>
      <c r="AT435" s="37">
        <f t="shared" ref="AT435:AT437" si="4353">AS435^2</f>
        <v>1.009010406</v>
      </c>
      <c r="AU435" s="37">
        <f t="shared" ref="AU435:AU437" si="4354">(AS435-1)^2</f>
        <v>0.00002020592592</v>
      </c>
      <c r="AV435" s="37">
        <f t="shared" ref="AV435:AV437" si="4355">(AS435*AS$3-1)^2</f>
        <v>0.00006194943993</v>
      </c>
      <c r="AW435" s="36"/>
      <c r="AX435" s="37">
        <f t="shared" ref="AX435:AX437" si="4356">O435/$D435</f>
        <v>1.005725635</v>
      </c>
      <c r="AY435" s="37">
        <f t="shared" ref="AY435:AY437" si="4357">AX435^2</f>
        <v>1.011484054</v>
      </c>
      <c r="AZ435" s="37">
        <f t="shared" ref="AZ435:AZ437" si="4358">(AX435-1)^2</f>
        <v>0.00003278290175</v>
      </c>
      <c r="BA435" s="37">
        <f t="shared" ref="BA435:BA437" si="4359">(AX435*AX$3-1)^2</f>
        <v>0.0000001537462028</v>
      </c>
      <c r="BB435" s="36"/>
      <c r="BC435" s="37">
        <f t="shared" ref="BC435:BC437" si="4360">P435/$D435</f>
        <v>1.00448735</v>
      </c>
      <c r="BD435" s="37">
        <f t="shared" ref="BD435:BD437" si="4361">BC435^2</f>
        <v>1.008994836</v>
      </c>
      <c r="BE435" s="37">
        <f t="shared" ref="BE435:BE437" si="4362">(BC435-1)^2</f>
        <v>0.00002013631056</v>
      </c>
      <c r="BF435" s="37">
        <f t="shared" ref="BF435:BF437" si="4363">(BC435*BC$3-1)^2</f>
        <v>0.0000624177311</v>
      </c>
      <c r="BG435" s="36"/>
      <c r="BH435" s="37">
        <f t="shared" ref="BH435:BH437" si="4364">Q435/$D435</f>
        <v>1.001969535</v>
      </c>
      <c r="BI435" s="37">
        <f t="shared" ref="BI435:BI437" si="4365">BH435^2</f>
        <v>1.00394295</v>
      </c>
      <c r="BJ435" s="37">
        <f t="shared" ref="BJ435:BJ437" si="4366">(BH435-1)^2</f>
        <v>0.000003879068977</v>
      </c>
      <c r="BK435" s="37">
        <f t="shared" ref="BK435:BK437" si="4367">(BH435*BH$3-1)^2</f>
        <v>0.0001311691162</v>
      </c>
      <c r="BL435" s="36"/>
      <c r="BM435" s="37">
        <f t="shared" ref="BM435:BM437" si="4368">R435/$D435</f>
        <v>0.9853880148</v>
      </c>
      <c r="BN435" s="37">
        <f t="shared" ref="BN435:BN437" si="4369">BM435^2</f>
        <v>0.9709895397</v>
      </c>
      <c r="BO435" s="37">
        <f t="shared" ref="BO435:BO437" si="4370">(BM435-1)^2</f>
        <v>0.0002135101123</v>
      </c>
      <c r="BP435" s="37">
        <f t="shared" ref="BP435:BP437" si="4371">(BM435*BM$3-1)^2</f>
        <v>0.00004874699005</v>
      </c>
      <c r="BQ435" s="4"/>
    </row>
    <row r="436">
      <c r="A436" s="33">
        <v>107.0</v>
      </c>
      <c r="B436" s="36"/>
      <c r="C436" s="36"/>
      <c r="D436" s="43">
        <f t="shared" si="4331"/>
        <v>3148.492344</v>
      </c>
      <c r="E436" s="29"/>
      <c r="F436" s="70">
        <v>0.1050224</v>
      </c>
      <c r="G436" s="48">
        <v>1.1E-6</v>
      </c>
      <c r="H436" s="4"/>
      <c r="I436" s="27">
        <v>3147.373123</v>
      </c>
      <c r="J436" s="27">
        <v>3120.212454</v>
      </c>
      <c r="K436" s="27">
        <v>3146.965202</v>
      </c>
      <c r="L436" s="27">
        <v>3119.801622</v>
      </c>
      <c r="M436" s="27">
        <v>3180.193101</v>
      </c>
      <c r="N436" s="27">
        <v>3153.397282</v>
      </c>
      <c r="O436" s="27">
        <v>3180.10512</v>
      </c>
      <c r="P436" s="27">
        <v>3153.31575</v>
      </c>
      <c r="Q436" s="27">
        <v>3155.277958</v>
      </c>
      <c r="R436" s="27">
        <v>3119.850666</v>
      </c>
      <c r="S436" s="4"/>
      <c r="T436" s="37">
        <f t="shared" si="4332"/>
        <v>0.9996445216</v>
      </c>
      <c r="U436" s="37">
        <f t="shared" si="4333"/>
        <v>0.9992891695</v>
      </c>
      <c r="V436" s="37">
        <f t="shared" si="4334"/>
        <v>0.0000001263649121</v>
      </c>
      <c r="W436" s="37">
        <f t="shared" si="4335"/>
        <v>0.00005132514466</v>
      </c>
      <c r="X436" s="36"/>
      <c r="Y436" s="37">
        <f t="shared" si="4336"/>
        <v>0.9910179581</v>
      </c>
      <c r="Z436" s="37">
        <f t="shared" si="4337"/>
        <v>0.9821165933</v>
      </c>
      <c r="AA436" s="37">
        <f t="shared" si="4338"/>
        <v>0.0000806770764</v>
      </c>
      <c r="AB436" s="37">
        <f t="shared" si="4339"/>
        <v>0.00007567017117</v>
      </c>
      <c r="AC436" s="36"/>
      <c r="AD436" s="37">
        <f t="shared" si="4340"/>
        <v>0.9995149608</v>
      </c>
      <c r="AE436" s="37">
        <f t="shared" si="4341"/>
        <v>0.9990301569</v>
      </c>
      <c r="AF436" s="37">
        <f t="shared" si="4342"/>
        <v>0.0000002352629941</v>
      </c>
      <c r="AG436" s="37">
        <f t="shared" si="4343"/>
        <v>0.00005052934347</v>
      </c>
      <c r="AH436" s="36"/>
      <c r="AI436" s="37">
        <f t="shared" si="4344"/>
        <v>0.9908874728</v>
      </c>
      <c r="AJ436" s="37">
        <f t="shared" si="4345"/>
        <v>0.9818579838</v>
      </c>
      <c r="AK436" s="37">
        <f t="shared" si="4346"/>
        <v>0.00008303815186</v>
      </c>
      <c r="AL436" s="37">
        <f t="shared" si="4347"/>
        <v>0.00007680302251</v>
      </c>
      <c r="AM436" s="36"/>
      <c r="AN436" s="37">
        <f t="shared" si="4348"/>
        <v>1.010068551</v>
      </c>
      <c r="AO436" s="37">
        <f t="shared" si="4349"/>
        <v>1.020238478</v>
      </c>
      <c r="AP436" s="37">
        <f t="shared" si="4350"/>
        <v>0.0001013757266</v>
      </c>
      <c r="AQ436" s="37">
        <f t="shared" si="4351"/>
        <v>0.00002239487438</v>
      </c>
      <c r="AR436" s="36"/>
      <c r="AS436" s="37">
        <f t="shared" si="4352"/>
        <v>1.001557869</v>
      </c>
      <c r="AT436" s="37">
        <f t="shared" si="4353"/>
        <v>1.003118164</v>
      </c>
      <c r="AU436" s="37">
        <f t="shared" si="4354"/>
        <v>0.000002426955103</v>
      </c>
      <c r="AV436" s="37">
        <f t="shared" si="4355"/>
        <v>0.0001160331646</v>
      </c>
      <c r="AW436" s="36"/>
      <c r="AX436" s="37">
        <f t="shared" si="4356"/>
        <v>1.010040608</v>
      </c>
      <c r="AY436" s="37">
        <f t="shared" si="4357"/>
        <v>1.020182029</v>
      </c>
      <c r="AZ436" s="37">
        <f t="shared" si="4358"/>
        <v>0.0001008137993</v>
      </c>
      <c r="BA436" s="37">
        <f t="shared" si="4359"/>
        <v>0.000021941672</v>
      </c>
      <c r="BB436" s="36"/>
      <c r="BC436" s="37">
        <f t="shared" si="4360"/>
        <v>1.001531973</v>
      </c>
      <c r="BD436" s="37">
        <f t="shared" si="4361"/>
        <v>1.003066293</v>
      </c>
      <c r="BE436" s="37">
        <f t="shared" si="4362"/>
        <v>0.000002346941888</v>
      </c>
      <c r="BF436" s="37">
        <f t="shared" si="4363"/>
        <v>0.0001170598269</v>
      </c>
      <c r="BG436" s="36"/>
      <c r="BH436" s="37">
        <f t="shared" si="4364"/>
        <v>1.002155195</v>
      </c>
      <c r="BI436" s="37">
        <f t="shared" si="4365"/>
        <v>1.004315034</v>
      </c>
      <c r="BJ436" s="37">
        <f t="shared" si="4366"/>
        <v>0.000004644864032</v>
      </c>
      <c r="BK436" s="37">
        <f t="shared" si="4367"/>
        <v>0.0001270069562</v>
      </c>
      <c r="BL436" s="36"/>
      <c r="BM436" s="37">
        <f t="shared" si="4368"/>
        <v>0.9909030498</v>
      </c>
      <c r="BN436" s="37">
        <f t="shared" si="4369"/>
        <v>0.9818888541</v>
      </c>
      <c r="BO436" s="37">
        <f t="shared" si="4370"/>
        <v>0.00008275450321</v>
      </c>
      <c r="BP436" s="37">
        <f t="shared" si="4371"/>
        <v>0.000002028246812</v>
      </c>
      <c r="BQ436" s="4"/>
    </row>
    <row r="437">
      <c r="B437" s="36"/>
      <c r="C437" s="36"/>
      <c r="D437" s="43">
        <f t="shared" si="4331"/>
        <v>2067.304635</v>
      </c>
      <c r="E437" s="29"/>
      <c r="F437" s="71">
        <v>0.06895786</v>
      </c>
      <c r="G437" s="48">
        <v>2.7E-7</v>
      </c>
      <c r="H437" s="4"/>
      <c r="I437" s="27">
        <v>2060.525423</v>
      </c>
      <c r="J437" s="27">
        <v>2046.965706</v>
      </c>
      <c r="K437" s="27">
        <v>2060.371454</v>
      </c>
      <c r="L437" s="27">
        <v>2046.8094</v>
      </c>
      <c r="M437" s="27">
        <v>2083.173262</v>
      </c>
      <c r="N437" s="27">
        <v>2071.011138</v>
      </c>
      <c r="O437" s="27">
        <v>2083.149288</v>
      </c>
      <c r="P437" s="27">
        <v>2070.989217</v>
      </c>
      <c r="Q437" s="27">
        <v>2070.303783</v>
      </c>
      <c r="R437" s="27">
        <v>2043.754225</v>
      </c>
      <c r="S437" s="4"/>
      <c r="T437" s="37">
        <f t="shared" si="4332"/>
        <v>0.9967207485</v>
      </c>
      <c r="U437" s="37">
        <f t="shared" si="4333"/>
        <v>0.9934522505</v>
      </c>
      <c r="V437" s="37">
        <f t="shared" si="4334"/>
        <v>0.00001075349027</v>
      </c>
      <c r="W437" s="37">
        <f t="shared" si="4335"/>
        <v>0.00001779481725</v>
      </c>
      <c r="X437" s="36"/>
      <c r="Y437" s="37">
        <f t="shared" si="4336"/>
        <v>0.9901616199</v>
      </c>
      <c r="Z437" s="37">
        <f t="shared" si="4337"/>
        <v>0.9804200335</v>
      </c>
      <c r="AA437" s="37">
        <f t="shared" si="4338"/>
        <v>0.00009679372302</v>
      </c>
      <c r="AB437" s="37">
        <f t="shared" si="4339"/>
        <v>0.00009130649574</v>
      </c>
      <c r="AC437" s="36"/>
      <c r="AD437" s="37">
        <f t="shared" si="4340"/>
        <v>0.9966462704</v>
      </c>
      <c r="AE437" s="37">
        <f t="shared" si="4341"/>
        <v>0.9933037883</v>
      </c>
      <c r="AF437" s="37">
        <f t="shared" si="4342"/>
        <v>0.00001124750235</v>
      </c>
      <c r="AG437" s="37">
        <f t="shared" si="4343"/>
        <v>0.0000177908091</v>
      </c>
      <c r="AH437" s="36"/>
      <c r="AI437" s="37">
        <f t="shared" si="4344"/>
        <v>0.9900860113</v>
      </c>
      <c r="AJ437" s="37">
        <f t="shared" si="4345"/>
        <v>0.9802703098</v>
      </c>
      <c r="AK437" s="37">
        <f t="shared" si="4346"/>
        <v>0.00009828717188</v>
      </c>
      <c r="AL437" s="37">
        <f t="shared" si="4347"/>
        <v>0.00009149834994</v>
      </c>
      <c r="AM437" s="36"/>
      <c r="AN437" s="37">
        <f t="shared" si="4348"/>
        <v>1.007675998</v>
      </c>
      <c r="AO437" s="37">
        <f t="shared" si="4349"/>
        <v>1.015410918</v>
      </c>
      <c r="AP437" s="37">
        <f t="shared" si="4350"/>
        <v>0.00005892095254</v>
      </c>
      <c r="AQ437" s="37">
        <f t="shared" si="4351"/>
        <v>0.000005533829762</v>
      </c>
      <c r="AR437" s="36"/>
      <c r="AS437" s="37">
        <f t="shared" si="4352"/>
        <v>1.001792916</v>
      </c>
      <c r="AT437" s="37">
        <f t="shared" si="4353"/>
        <v>1.003589046</v>
      </c>
      <c r="AU437" s="37">
        <f t="shared" si="4354"/>
        <v>0.000003214547196</v>
      </c>
      <c r="AV437" s="37">
        <f t="shared" si="4355"/>
        <v>0.0001110856055</v>
      </c>
      <c r="AW437" s="36"/>
      <c r="AX437" s="37">
        <f t="shared" si="4356"/>
        <v>1.007664402</v>
      </c>
      <c r="AY437" s="37">
        <f t="shared" si="4357"/>
        <v>1.015387547</v>
      </c>
      <c r="AZ437" s="37">
        <f t="shared" si="4358"/>
        <v>0.00005874305387</v>
      </c>
      <c r="BA437" s="37">
        <f t="shared" si="4359"/>
        <v>0.000005385135519</v>
      </c>
      <c r="BB437" s="36"/>
      <c r="BC437" s="37">
        <f t="shared" si="4360"/>
        <v>1.001782312</v>
      </c>
      <c r="BD437" s="37">
        <f t="shared" si="4361"/>
        <v>1.003567801</v>
      </c>
      <c r="BE437" s="37">
        <f t="shared" si="4362"/>
        <v>0.000003176636686</v>
      </c>
      <c r="BF437" s="37">
        <f t="shared" si="4363"/>
        <v>0.0001117707215</v>
      </c>
      <c r="BG437" s="36"/>
      <c r="BH437" s="37">
        <f t="shared" si="4364"/>
        <v>1.001450753</v>
      </c>
      <c r="BI437" s="37">
        <f t="shared" si="4365"/>
        <v>1.002903611</v>
      </c>
      <c r="BJ437" s="37">
        <f t="shared" si="4366"/>
        <v>0.00000210468401</v>
      </c>
      <c r="BK437" s="37">
        <f t="shared" si="4367"/>
        <v>0.0001431550345</v>
      </c>
      <c r="BL437" s="36"/>
      <c r="BM437" s="37">
        <f t="shared" si="4368"/>
        <v>0.988608157</v>
      </c>
      <c r="BN437" s="37">
        <f t="shared" si="4369"/>
        <v>0.9773460881</v>
      </c>
      <c r="BO437" s="37">
        <f t="shared" si="4370"/>
        <v>0.0001297740864</v>
      </c>
      <c r="BP437" s="37">
        <f t="shared" si="4371"/>
        <v>0.00001396388301</v>
      </c>
      <c r="BQ437" s="4"/>
    </row>
    <row r="438">
      <c r="A438" s="36"/>
      <c r="B438" s="36"/>
      <c r="C438" s="36"/>
      <c r="D438" s="36"/>
      <c r="E438" s="36"/>
      <c r="F438" s="36"/>
      <c r="G438" s="36"/>
      <c r="H438" s="4"/>
      <c r="I438" s="34" t="s">
        <v>43</v>
      </c>
      <c r="J438" s="34" t="s">
        <v>44</v>
      </c>
      <c r="K438" s="34" t="s">
        <v>45</v>
      </c>
      <c r="L438" s="34" t="s">
        <v>46</v>
      </c>
      <c r="M438" s="34" t="s">
        <v>47</v>
      </c>
      <c r="N438" s="34" t="s">
        <v>48</v>
      </c>
      <c r="O438" s="34" t="s">
        <v>49</v>
      </c>
      <c r="P438" s="34" t="s">
        <v>50</v>
      </c>
      <c r="Q438" s="34" t="s">
        <v>51</v>
      </c>
      <c r="R438" s="34" t="s">
        <v>52</v>
      </c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</row>
    <row r="439">
      <c r="A439" s="69">
        <v>15.0</v>
      </c>
      <c r="B439" s="29" t="s">
        <v>378</v>
      </c>
      <c r="C439" s="29" t="s">
        <v>379</v>
      </c>
      <c r="D439" s="72">
        <v>3691.0496</v>
      </c>
      <c r="E439" s="48">
        <v>0.0013</v>
      </c>
      <c r="F439" s="29"/>
      <c r="G439" s="29"/>
      <c r="H439" s="32" t="s">
        <v>380</v>
      </c>
      <c r="I439" s="27">
        <v>3667.748206</v>
      </c>
      <c r="J439" s="27">
        <v>3657.859037</v>
      </c>
      <c r="K439" s="27">
        <v>3667.856236</v>
      </c>
      <c r="L439" s="27">
        <v>3657.962278</v>
      </c>
      <c r="M439" s="27">
        <v>3710.272356</v>
      </c>
      <c r="N439" s="27">
        <v>3704.136972</v>
      </c>
      <c r="O439" s="27">
        <v>3710.328421</v>
      </c>
      <c r="P439" s="27">
        <v>3704.191849</v>
      </c>
      <c r="Q439" s="27">
        <v>3702.89483</v>
      </c>
      <c r="R439" s="27">
        <v>3633.055877</v>
      </c>
      <c r="S439" s="4"/>
      <c r="T439" s="37">
        <f t="shared" ref="T439:T441" si="4372">I439/$D439</f>
        <v>0.9936870548</v>
      </c>
      <c r="U439" s="37">
        <f t="shared" ref="U439:U441" si="4373">T439^2</f>
        <v>0.9874139628</v>
      </c>
      <c r="V439" s="37">
        <f t="shared" ref="V439:V441" si="4374">(T439-1)^2</f>
        <v>0.00003985327759</v>
      </c>
      <c r="W439" s="37">
        <f t="shared" ref="W439:W441" si="4375">(T439*T$3-1)^2</f>
        <v>0.000001349956349</v>
      </c>
      <c r="X439" s="36"/>
      <c r="Y439" s="37">
        <f t="shared" ref="Y439:Y441" si="4376">J439/$D439</f>
        <v>0.9910078253</v>
      </c>
      <c r="Z439" s="37">
        <f t="shared" ref="Z439:Z441" si="4377">Y439^2</f>
        <v>0.9820965097</v>
      </c>
      <c r="AA439" s="37">
        <f t="shared" ref="AA439:AA441" si="4378">(Y439-1)^2</f>
        <v>0.00008085920667</v>
      </c>
      <c r="AB439" s="37">
        <f t="shared" ref="AB439:AB441" si="4379">(Y439*Y$3-1)^2</f>
        <v>0.00007584661299</v>
      </c>
      <c r="AC439" s="36"/>
      <c r="AD439" s="37">
        <f t="shared" ref="AD439:AD441" si="4380">K439/$D439</f>
        <v>0.9937163229</v>
      </c>
      <c r="AE439" s="37">
        <f t="shared" ref="AE439:AE441" si="4381">AD439^2</f>
        <v>0.9874721303</v>
      </c>
      <c r="AF439" s="37">
        <f t="shared" ref="AF439:AF441" si="4382">(AD439-1)^2</f>
        <v>0.00003948459842</v>
      </c>
      <c r="AG439" s="37">
        <f t="shared" ref="AG439:AG441" si="4383">(AD439*AD$3-1)^2</f>
        <v>0.000001602018154</v>
      </c>
      <c r="AH439" s="36"/>
      <c r="AI439" s="37">
        <f t="shared" ref="AI439:AI441" si="4384">L439/$D439</f>
        <v>0.9910357959</v>
      </c>
      <c r="AJ439" s="37">
        <f t="shared" ref="AJ439:AJ441" si="4385">AI439^2</f>
        <v>0.9821519487</v>
      </c>
      <c r="AK439" s="37">
        <f t="shared" ref="AK439:AK441" si="4386">(AI439-1)^2</f>
        <v>0.00008035695535</v>
      </c>
      <c r="AL439" s="37">
        <f t="shared" ref="AL439:AL441" si="4387">(AI439*AI$3-1)^2</f>
        <v>0.00007422439473</v>
      </c>
      <c r="AM439" s="36"/>
      <c r="AN439" s="37">
        <f t="shared" ref="AN439:AN441" si="4388">M439/$D439</f>
        <v>1.005207938</v>
      </c>
      <c r="AO439" s="37">
        <f t="shared" ref="AO439:AO441" si="4389">AN439^2</f>
        <v>1.010442998</v>
      </c>
      <c r="AP439" s="37">
        <f t="shared" ref="AP439:AP441" si="4390">(AN439-1)^2</f>
        <v>0.00002712261406</v>
      </c>
      <c r="AQ439" s="37">
        <f t="shared" ref="AQ439:AQ441" si="4391">(AN439*AN$3-1)^2</f>
        <v>0.0000000105293585</v>
      </c>
      <c r="AR439" s="36"/>
      <c r="AS439" s="37">
        <f t="shared" ref="AS439:AS441" si="4392">N439/$D439</f>
        <v>1.003545705</v>
      </c>
      <c r="AT439" s="37">
        <f t="shared" ref="AT439:AT441" si="4393">AS439^2</f>
        <v>1.007103981</v>
      </c>
      <c r="AU439" s="37">
        <f t="shared" ref="AU439:AU441" si="4394">(AS439-1)^2</f>
        <v>0.00001257202198</v>
      </c>
      <c r="AV439" s="37">
        <f t="shared" ref="AV439:AV441" si="4395">(AS439*AS$3-1)^2</f>
        <v>0.00007758975243</v>
      </c>
      <c r="AW439" s="36"/>
      <c r="AX439" s="37">
        <f t="shared" ref="AX439:AX441" si="4396">O439/$D439</f>
        <v>1.005223127</v>
      </c>
      <c r="AY439" s="37">
        <f t="shared" ref="AY439:AY441" si="4397">AX439^2</f>
        <v>1.010473535</v>
      </c>
      <c r="AZ439" s="37">
        <f t="shared" ref="AZ439:AZ441" si="4398">(AX439-1)^2</f>
        <v>0.00002728105616</v>
      </c>
      <c r="BA439" s="37">
        <f t="shared" ref="BA439:BA441" si="4399">(AX439*AX$3-1)^2</f>
        <v>0.0000000116076315</v>
      </c>
      <c r="BB439" s="36"/>
      <c r="BC439" s="37">
        <f t="shared" ref="BC439:BC441" si="4400">P439/$D439</f>
        <v>1.003560572</v>
      </c>
      <c r="BD439" s="37">
        <f t="shared" ref="BD439:BD441" si="4401">BC439^2</f>
        <v>1.007133822</v>
      </c>
      <c r="BE439" s="37">
        <f t="shared" ref="BE439:BE441" si="4402">(BC439-1)^2</f>
        <v>0.00001267767517</v>
      </c>
      <c r="BF439" s="37">
        <f t="shared" ref="BF439:BF441" si="4403">(BC439*BC$3-1)^2</f>
        <v>0.00007771899188</v>
      </c>
      <c r="BG439" s="36"/>
      <c r="BH439" s="37">
        <f t="shared" ref="BH439:BH441" si="4404">Q439/$D439</f>
        <v>1.003209177</v>
      </c>
      <c r="BI439" s="37">
        <f t="shared" ref="BI439:BI441" si="4405">BH439^2</f>
        <v>1.006428652</v>
      </c>
      <c r="BJ439" s="37">
        <f t="shared" ref="BJ439:BJ441" si="4406">(BH439-1)^2</f>
        <v>0.00001029881444</v>
      </c>
      <c r="BK439" s="37">
        <f t="shared" ref="BK439:BK441" si="4407">(BH439*BH$3-1)^2</f>
        <v>0.0001046503132</v>
      </c>
      <c r="BL439" s="36"/>
      <c r="BM439" s="37">
        <f t="shared" ref="BM439:BM441" si="4408">R439/$D439</f>
        <v>0.9842880131</v>
      </c>
      <c r="BN439" s="37">
        <f t="shared" ref="BN439:BN441" si="4409">BM439^2</f>
        <v>0.9688228927</v>
      </c>
      <c r="BO439" s="37">
        <f t="shared" ref="BO439:BO441" si="4410">(BM439-1)^2</f>
        <v>0.0002468665327</v>
      </c>
      <c r="BP439" s="37">
        <f t="shared" ref="BP439:BP441" si="4411">(BM439*BM$3-1)^2</f>
        <v>0.00006545495588</v>
      </c>
      <c r="BQ439" s="4"/>
    </row>
    <row r="440">
      <c r="A440" s="33">
        <v>108.0</v>
      </c>
      <c r="B440" s="36"/>
      <c r="C440" s="36"/>
      <c r="D440" s="73">
        <v>2419.6837</v>
      </c>
      <c r="E440" s="48">
        <v>0.0015</v>
      </c>
      <c r="F440" s="29"/>
      <c r="G440" s="29"/>
      <c r="H440" s="4"/>
      <c r="I440" s="27">
        <v>2410.216489</v>
      </c>
      <c r="J440" s="27">
        <v>2391.976581</v>
      </c>
      <c r="K440" s="27">
        <v>2410.265708</v>
      </c>
      <c r="L440" s="27">
        <v>2392.019982</v>
      </c>
      <c r="M440" s="27">
        <v>2437.093844</v>
      </c>
      <c r="N440" s="27">
        <v>2418.079678</v>
      </c>
      <c r="O440" s="27">
        <v>2437.165954</v>
      </c>
      <c r="P440" s="27">
        <v>2418.153609</v>
      </c>
      <c r="Q440" s="27">
        <v>2419.74088</v>
      </c>
      <c r="R440" s="27">
        <v>2387.363345</v>
      </c>
      <c r="S440" s="4"/>
      <c r="T440" s="37">
        <f t="shared" si="4372"/>
        <v>0.996087418</v>
      </c>
      <c r="U440" s="37">
        <f t="shared" si="4373"/>
        <v>0.9921901442</v>
      </c>
      <c r="V440" s="37">
        <f t="shared" si="4374"/>
        <v>0.00001530829826</v>
      </c>
      <c r="W440" s="37">
        <f t="shared" si="4375"/>
        <v>0.00001281851721</v>
      </c>
      <c r="X440" s="36"/>
      <c r="Y440" s="37">
        <f t="shared" si="4376"/>
        <v>0.9885492806</v>
      </c>
      <c r="Z440" s="37">
        <f t="shared" si="4377"/>
        <v>0.9772296802</v>
      </c>
      <c r="AA440" s="37">
        <f t="shared" si="4378"/>
        <v>0.000131118974</v>
      </c>
      <c r="AB440" s="37">
        <f t="shared" si="4379"/>
        <v>0.000124729657</v>
      </c>
      <c r="AC440" s="36"/>
      <c r="AD440" s="37">
        <f t="shared" si="4380"/>
        <v>0.996107759</v>
      </c>
      <c r="AE440" s="37">
        <f t="shared" si="4381"/>
        <v>0.9922306676</v>
      </c>
      <c r="AF440" s="37">
        <f t="shared" si="4382"/>
        <v>0.00001514953967</v>
      </c>
      <c r="AG440" s="37">
        <f t="shared" si="4383"/>
        <v>0.00001350792402</v>
      </c>
      <c r="AH440" s="36"/>
      <c r="AI440" s="37">
        <f t="shared" si="4384"/>
        <v>0.9885672173</v>
      </c>
      <c r="AJ440" s="37">
        <f t="shared" si="4385"/>
        <v>0.9772651431</v>
      </c>
      <c r="AK440" s="37">
        <f t="shared" si="4386"/>
        <v>0.0001307085208</v>
      </c>
      <c r="AL440" s="37">
        <f t="shared" si="4387"/>
        <v>0.0001228729158</v>
      </c>
      <c r="AM440" s="36"/>
      <c r="AN440" s="37">
        <f t="shared" si="4388"/>
        <v>1.007195215</v>
      </c>
      <c r="AO440" s="37">
        <f t="shared" si="4389"/>
        <v>1.014442201</v>
      </c>
      <c r="AP440" s="37">
        <f t="shared" si="4390"/>
        <v>0.0000517711162</v>
      </c>
      <c r="AQ440" s="37">
        <f t="shared" si="4391"/>
        <v>0.000003512497036</v>
      </c>
      <c r="AR440" s="36"/>
      <c r="AS440" s="37">
        <f t="shared" si="4392"/>
        <v>0.9993370943</v>
      </c>
      <c r="AT440" s="37">
        <f t="shared" si="4393"/>
        <v>0.9986746281</v>
      </c>
      <c r="AU440" s="37">
        <f t="shared" si="4394"/>
        <v>0.000000439443903</v>
      </c>
      <c r="AV440" s="37">
        <f t="shared" si="4395"/>
        <v>0.0001680991228</v>
      </c>
      <c r="AW440" s="36"/>
      <c r="AX440" s="37">
        <f t="shared" si="4396"/>
        <v>1.007225016</v>
      </c>
      <c r="AY440" s="37">
        <f t="shared" si="4397"/>
        <v>1.014502233</v>
      </c>
      <c r="AZ440" s="37">
        <f t="shared" si="4398"/>
        <v>0.0000522008595</v>
      </c>
      <c r="BA440" s="37">
        <f t="shared" si="4399"/>
        <v>0.000003547700744</v>
      </c>
      <c r="BB440" s="36"/>
      <c r="BC440" s="37">
        <f t="shared" si="4400"/>
        <v>0.9993676483</v>
      </c>
      <c r="BD440" s="37">
        <f t="shared" si="4401"/>
        <v>0.9987356966</v>
      </c>
      <c r="BE440" s="37">
        <f t="shared" si="4402"/>
        <v>0.0000003998686196</v>
      </c>
      <c r="BF440" s="37">
        <f t="shared" si="4403"/>
        <v>0.0001678852042</v>
      </c>
      <c r="BG440" s="36"/>
      <c r="BH440" s="37">
        <f t="shared" si="4404"/>
        <v>1.000023631</v>
      </c>
      <c r="BI440" s="37">
        <f t="shared" si="4405"/>
        <v>1.000047263</v>
      </c>
      <c r="BJ440" s="37">
        <f t="shared" si="4406"/>
        <v>0.0000000005584330382</v>
      </c>
      <c r="BK440" s="37">
        <f t="shared" si="4407"/>
        <v>0.0001788303147</v>
      </c>
      <c r="BL440" s="36"/>
      <c r="BM440" s="37">
        <f t="shared" si="4408"/>
        <v>0.9866427356</v>
      </c>
      <c r="BN440" s="37">
        <f t="shared" si="4409"/>
        <v>0.9734638877</v>
      </c>
      <c r="BO440" s="37">
        <f t="shared" si="4410"/>
        <v>0.0001784165129</v>
      </c>
      <c r="BP440" s="37">
        <f t="shared" si="4411"/>
        <v>0.00003268944126</v>
      </c>
      <c r="BQ440" s="4"/>
    </row>
    <row r="441">
      <c r="B441" s="36"/>
      <c r="C441" s="36"/>
      <c r="D441" s="73">
        <v>2005.8586</v>
      </c>
      <c r="E441" s="48">
        <v>0.0015</v>
      </c>
      <c r="F441" s="29"/>
      <c r="G441" s="29"/>
      <c r="H441" s="4"/>
      <c r="I441" s="27">
        <v>1995.981592</v>
      </c>
      <c r="J441" s="27">
        <v>1982.772956</v>
      </c>
      <c r="K441" s="27">
        <v>1995.985091</v>
      </c>
      <c r="L441" s="27">
        <v>1982.772756</v>
      </c>
      <c r="M441" s="27">
        <v>2018.292969</v>
      </c>
      <c r="N441" s="27">
        <v>2005.388727</v>
      </c>
      <c r="O441" s="27">
        <v>2018.331612</v>
      </c>
      <c r="P441" s="27">
        <v>2005.428947</v>
      </c>
      <c r="Q441" s="27">
        <v>2005.36692</v>
      </c>
      <c r="R441" s="27">
        <v>1978.114008</v>
      </c>
      <c r="S441" s="4"/>
      <c r="T441" s="37">
        <f t="shared" si="4372"/>
        <v>0.9950759201</v>
      </c>
      <c r="U441" s="37">
        <f t="shared" si="4373"/>
        <v>0.9901760868</v>
      </c>
      <c r="V441" s="37">
        <f t="shared" si="4374"/>
        <v>0.00002424656279</v>
      </c>
      <c r="W441" s="37">
        <f t="shared" si="4375"/>
        <v>0.000006559689303</v>
      </c>
      <c r="X441" s="36"/>
      <c r="Y441" s="37">
        <f t="shared" si="4376"/>
        <v>0.9884908916</v>
      </c>
      <c r="Z441" s="37">
        <f t="shared" si="4377"/>
        <v>0.9771142428</v>
      </c>
      <c r="AA441" s="37">
        <f t="shared" si="4378"/>
        <v>0.0001324595754</v>
      </c>
      <c r="AB441" s="37">
        <f t="shared" si="4379"/>
        <v>0.0001260376461</v>
      </c>
      <c r="AC441" s="36"/>
      <c r="AD441" s="37">
        <f t="shared" si="4380"/>
        <v>0.9950776645</v>
      </c>
      <c r="AE441" s="37">
        <f t="shared" si="4381"/>
        <v>0.9901795584</v>
      </c>
      <c r="AF441" s="37">
        <f t="shared" si="4382"/>
        <v>0.0000242293868</v>
      </c>
      <c r="AG441" s="37">
        <f t="shared" si="4383"/>
        <v>0.000006955839081</v>
      </c>
      <c r="AH441" s="36"/>
      <c r="AI441" s="37">
        <f t="shared" si="4384"/>
        <v>0.9884907919</v>
      </c>
      <c r="AJ441" s="37">
        <f t="shared" si="4385"/>
        <v>0.9771140457</v>
      </c>
      <c r="AK441" s="37">
        <f t="shared" si="4386"/>
        <v>0.0001324618706</v>
      </c>
      <c r="AL441" s="37">
        <f t="shared" si="4387"/>
        <v>0.0001245736775</v>
      </c>
      <c r="AM441" s="36"/>
      <c r="AN441" s="37">
        <f t="shared" si="4388"/>
        <v>1.006199026</v>
      </c>
      <c r="AO441" s="37">
        <f t="shared" si="4389"/>
        <v>1.012436479</v>
      </c>
      <c r="AP441" s="37">
        <f t="shared" si="4390"/>
        <v>0.00003842791956</v>
      </c>
      <c r="AQ441" s="37">
        <f t="shared" si="4391"/>
        <v>0.0000007801119714</v>
      </c>
      <c r="AR441" s="36"/>
      <c r="AS441" s="37">
        <f t="shared" si="4392"/>
        <v>0.9997657497</v>
      </c>
      <c r="AT441" s="37">
        <f t="shared" si="4393"/>
        <v>0.9995315543</v>
      </c>
      <c r="AU441" s="37">
        <f t="shared" si="4394"/>
        <v>0.000000054873208</v>
      </c>
      <c r="AV441" s="37">
        <f t="shared" si="4395"/>
        <v>0.0001572999134</v>
      </c>
      <c r="AW441" s="36"/>
      <c r="AX441" s="37">
        <f t="shared" si="4396"/>
        <v>1.006218291</v>
      </c>
      <c r="AY441" s="37">
        <f t="shared" si="4397"/>
        <v>1.012475249</v>
      </c>
      <c r="AZ441" s="37">
        <f t="shared" si="4398"/>
        <v>0.00003866713999</v>
      </c>
      <c r="BA441" s="37">
        <f t="shared" si="4399"/>
        <v>0.0000007781841686</v>
      </c>
      <c r="BB441" s="36"/>
      <c r="BC441" s="37">
        <f t="shared" si="4400"/>
        <v>0.999785801</v>
      </c>
      <c r="BD441" s="37">
        <f t="shared" si="4401"/>
        <v>0.9995716478</v>
      </c>
      <c r="BE441" s="37">
        <f t="shared" si="4402"/>
        <v>0.00000004588123162</v>
      </c>
      <c r="BF441" s="37">
        <f t="shared" si="4403"/>
        <v>0.0001573533548</v>
      </c>
      <c r="BG441" s="36"/>
      <c r="BH441" s="37">
        <f t="shared" si="4404"/>
        <v>0.999754878</v>
      </c>
      <c r="BI441" s="37">
        <f t="shared" si="4405"/>
        <v>0.9995098162</v>
      </c>
      <c r="BJ441" s="37">
        <f t="shared" si="4406"/>
        <v>0.00000006008477735</v>
      </c>
      <c r="BK441" s="37">
        <f t="shared" si="4407"/>
        <v>0.0001859922656</v>
      </c>
      <c r="BL441" s="36"/>
      <c r="BM441" s="37">
        <f t="shared" si="4408"/>
        <v>0.9861682214</v>
      </c>
      <c r="BN441" s="37">
        <f t="shared" si="4409"/>
        <v>0.972527761</v>
      </c>
      <c r="BO441" s="37">
        <f t="shared" si="4410"/>
        <v>0.0001913180984</v>
      </c>
      <c r="BP441" s="37">
        <f t="shared" si="4411"/>
        <v>0.00003838615946</v>
      </c>
      <c r="BQ441" s="4"/>
    </row>
    <row r="442">
      <c r="A442" s="4"/>
      <c r="B442" s="4"/>
      <c r="C442" s="4"/>
      <c r="D442" s="4"/>
      <c r="E442" s="4"/>
      <c r="F442" s="4"/>
      <c r="G442" s="4"/>
      <c r="H442" s="4"/>
      <c r="I442" s="34" t="s">
        <v>43</v>
      </c>
      <c r="J442" s="34" t="s">
        <v>44</v>
      </c>
      <c r="K442" s="34" t="s">
        <v>45</v>
      </c>
      <c r="L442" s="34" t="s">
        <v>46</v>
      </c>
      <c r="M442" s="34" t="s">
        <v>47</v>
      </c>
      <c r="N442" s="34" t="s">
        <v>48</v>
      </c>
      <c r="O442" s="34" t="s">
        <v>49</v>
      </c>
      <c r="P442" s="34" t="s">
        <v>50</v>
      </c>
      <c r="Q442" s="34" t="s">
        <v>51</v>
      </c>
      <c r="R442" s="34" t="s">
        <v>52</v>
      </c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</row>
    <row r="443">
      <c r="A443" s="69">
        <v>21.0</v>
      </c>
      <c r="B443" s="29" t="s">
        <v>381</v>
      </c>
      <c r="C443" s="29" t="s">
        <v>382</v>
      </c>
      <c r="D443" s="28">
        <v>6431.546</v>
      </c>
      <c r="E443" s="28">
        <v>0.024</v>
      </c>
      <c r="F443" s="29"/>
      <c r="G443" s="29"/>
      <c r="H443" s="74" t="s">
        <v>383</v>
      </c>
      <c r="I443" s="27">
        <v>6404.713495</v>
      </c>
      <c r="J443" s="27">
        <v>6410.775332</v>
      </c>
      <c r="K443" s="27">
        <v>6396.609571</v>
      </c>
      <c r="L443" s="27">
        <v>6402.605799</v>
      </c>
      <c r="M443" s="27">
        <v>6483.105978</v>
      </c>
      <c r="N443" s="27">
        <v>6500.196755</v>
      </c>
      <c r="O443" s="27">
        <v>6480.329808</v>
      </c>
      <c r="P443" s="27">
        <v>6497.408597</v>
      </c>
      <c r="Q443" s="27">
        <v>6488.938692</v>
      </c>
      <c r="R443" s="27">
        <v>6377.408024</v>
      </c>
      <c r="S443" s="4"/>
      <c r="T443" s="37">
        <f t="shared" ref="T443:T445" si="4412">I443/$D443</f>
        <v>0.9958279852</v>
      </c>
      <c r="U443" s="37">
        <f t="shared" ref="U443:U445" si="4413">T443^2</f>
        <v>0.9916733761</v>
      </c>
      <c r="V443" s="37">
        <f t="shared" ref="V443:V445" si="4414">(T443-1)^2</f>
        <v>0.00001740570736</v>
      </c>
      <c r="W443" s="37">
        <f t="shared" ref="W443:W445" si="4415">(T443*T$3-1)^2</f>
        <v>0.00001101517298</v>
      </c>
      <c r="X443" s="36"/>
      <c r="Y443" s="37">
        <f t="shared" ref="Y443:Y445" si="4416">J443/$D443</f>
        <v>0.9967705015</v>
      </c>
      <c r="Z443" s="37">
        <f t="shared" ref="Z443:Z445" si="4417">Y443^2</f>
        <v>0.9935514327</v>
      </c>
      <c r="AA443" s="37">
        <f t="shared" ref="AA443:AA445" si="4418">(Y443-1)^2</f>
        <v>0.0000104296604</v>
      </c>
      <c r="AB443" s="37">
        <f t="shared" ref="AB443:AB445" si="4419">(Y443*Y$3-1)^2</f>
        <v>0.000008671099962</v>
      </c>
      <c r="AC443" s="36"/>
      <c r="AD443" s="37">
        <f t="shared" ref="AD443:AD445" si="4420">K443/$D443</f>
        <v>0.9945679578</v>
      </c>
      <c r="AE443" s="37">
        <f t="shared" ref="AE443:AE445" si="4421">AD443^2</f>
        <v>0.9891654228</v>
      </c>
      <c r="AF443" s="37">
        <f t="shared" ref="AF443:AF445" si="4422">(AD443-1)^2</f>
        <v>0.00002950708198</v>
      </c>
      <c r="AG443" s="37">
        <f t="shared" ref="AG443:AG445" si="4423">(AD443*AD$3-1)^2</f>
        <v>0.000004510583867</v>
      </c>
      <c r="AH443" s="36"/>
      <c r="AI443" s="37">
        <f t="shared" ref="AI443:AI445" si="4424">L443/$D443</f>
        <v>0.995500273</v>
      </c>
      <c r="AJ443" s="37">
        <f t="shared" ref="AJ443:AJ445" si="4425">AI443^2</f>
        <v>0.9910207936</v>
      </c>
      <c r="AK443" s="37">
        <f t="shared" ref="AK443:AK445" si="4426">(AI443-1)^2</f>
        <v>0.00002024754281</v>
      </c>
      <c r="AL443" s="37">
        <f t="shared" ref="AL443:AL445" si="4427">(AI443*AI$3-1)^2</f>
        <v>0.00001721676875</v>
      </c>
      <c r="AM443" s="36"/>
      <c r="AN443" s="37">
        <f t="shared" ref="AN443:AN445" si="4428">M443/$D443</f>
        <v>1.008016732</v>
      </c>
      <c r="AO443" s="37">
        <f t="shared" ref="AO443:AO445" si="4429">AN443^2</f>
        <v>1.016097731</v>
      </c>
      <c r="AP443" s="37">
        <f t="shared" ref="AP443:AP445" si="4430">(AN443-1)^2</f>
        <v>0.00006426798541</v>
      </c>
      <c r="AQ443" s="37">
        <f t="shared" ref="AQ443:AQ445" si="4431">(AN443*AN$3-1)^2</f>
        <v>0.000007243323733</v>
      </c>
      <c r="AR443" s="36"/>
      <c r="AS443" s="37">
        <f t="shared" ref="AS443:AS445" si="4432">N443/$D443</f>
        <v>1.010674067</v>
      </c>
      <c r="AT443" s="37">
        <f t="shared" ref="AT443:AT445" si="4433">AS443^2</f>
        <v>1.02146207</v>
      </c>
      <c r="AU443" s="37">
        <f t="shared" ref="AU443:AU445" si="4434">(AS443-1)^2</f>
        <v>0.0001139357132</v>
      </c>
      <c r="AV443" s="37">
        <f t="shared" ref="AV443:AV445" si="4435">(AS443*AS$3-1)^2</f>
        <v>0.000003125456563</v>
      </c>
      <c r="AW443" s="36"/>
      <c r="AX443" s="37">
        <f t="shared" ref="AX443:AX445" si="4436">O443/$D443</f>
        <v>1.007585083</v>
      </c>
      <c r="AY443" s="37">
        <f t="shared" ref="AY443:AY445" si="4437">AX443^2</f>
        <v>1.015227699</v>
      </c>
      <c r="AZ443" s="37">
        <f t="shared" ref="AZ443:AZ445" si="4438">(AX443-1)^2</f>
        <v>0.00005753347886</v>
      </c>
      <c r="BA443" s="37">
        <f t="shared" ref="BA443:BA445" si="4439">(AX443*AX$3-1)^2</f>
        <v>0.000005025178732</v>
      </c>
      <c r="BB443" s="36"/>
      <c r="BC443" s="37">
        <f t="shared" ref="BC443:BC445" si="4440">P443/$D443</f>
        <v>1.010240554</v>
      </c>
      <c r="BD443" s="37">
        <f t="shared" ref="BD443:BD445" si="4441">BC443^2</f>
        <v>1.020585978</v>
      </c>
      <c r="BE443" s="37">
        <f t="shared" ref="BE443:BE445" si="4442">(BC443-1)^2</f>
        <v>0.0001048689554</v>
      </c>
      <c r="BF443" s="37">
        <f t="shared" ref="BF443:BF445" si="4443">(BC443*BC$3-1)^2</f>
        <v>0.000004920572261</v>
      </c>
      <c r="BG443" s="36"/>
      <c r="BH443" s="37">
        <f t="shared" ref="BH443:BH445" si="4444">Q443/$D443</f>
        <v>1.008923623</v>
      </c>
      <c r="BI443" s="37">
        <f t="shared" ref="BI443:BI445" si="4445">BH443^2</f>
        <v>1.017926877</v>
      </c>
      <c r="BJ443" s="37">
        <f t="shared" ref="BJ443:BJ445" si="4446">(BH443-1)^2</f>
        <v>0.00007963104797</v>
      </c>
      <c r="BK443" s="37">
        <f t="shared" ref="BK443:BK445" si="4447">(BH443*BH$3-1)^2</f>
        <v>0.0000210862638</v>
      </c>
      <c r="BL443" s="36"/>
      <c r="BM443" s="37">
        <f t="shared" ref="BM443:BM445" si="4448">R443/$D443</f>
        <v>0.991582432</v>
      </c>
      <c r="BN443" s="37">
        <f t="shared" ref="BN443:BN445" si="4449">BM443^2</f>
        <v>0.9832357194</v>
      </c>
      <c r="BO443" s="37">
        <f t="shared" ref="BO443:BO445" si="4450">(BM443-1)^2</f>
        <v>0.00007085545156</v>
      </c>
      <c r="BP443" s="37">
        <f t="shared" ref="BP443:BP445" si="4451">(BM443*BM$3-1)^2</f>
        <v>0.0000005468935446</v>
      </c>
      <c r="BQ443" s="4"/>
    </row>
    <row r="444">
      <c r="A444" s="39">
        <v>109.0</v>
      </c>
      <c r="B444" s="75"/>
      <c r="C444" s="36"/>
      <c r="D444" s="28">
        <v>3216.108</v>
      </c>
      <c r="E444" s="28">
        <v>0.015</v>
      </c>
      <c r="F444" s="29"/>
      <c r="G444" s="29"/>
      <c r="H444" s="36"/>
      <c r="I444" s="27">
        <v>3118.953815</v>
      </c>
      <c r="J444" s="27">
        <v>3150.195347</v>
      </c>
      <c r="K444" s="27">
        <v>3119.504686</v>
      </c>
      <c r="L444" s="27">
        <v>3150.82517</v>
      </c>
      <c r="M444" s="27">
        <v>3183.152876</v>
      </c>
      <c r="N444" s="27">
        <v>3215.9746</v>
      </c>
      <c r="O444" s="27">
        <v>3183.999083</v>
      </c>
      <c r="P444" s="27">
        <v>3216.871463</v>
      </c>
      <c r="Q444" s="27">
        <v>3220.161169</v>
      </c>
      <c r="R444" s="27">
        <v>3115.098912</v>
      </c>
      <c r="S444" s="4"/>
      <c r="T444" s="37">
        <f t="shared" si="4412"/>
        <v>0.9697913798</v>
      </c>
      <c r="U444" s="37">
        <f t="shared" si="4413"/>
        <v>0.9404953204</v>
      </c>
      <c r="V444" s="37">
        <f t="shared" si="4414"/>
        <v>0.0009125607326</v>
      </c>
      <c r="W444" s="37">
        <f t="shared" si="4415"/>
        <v>0.0005250307448</v>
      </c>
      <c r="X444" s="36"/>
      <c r="Y444" s="37">
        <f t="shared" si="4416"/>
        <v>0.9795054603</v>
      </c>
      <c r="Z444" s="37">
        <f t="shared" si="4417"/>
        <v>0.9594309468</v>
      </c>
      <c r="AA444" s="37">
        <f t="shared" si="4418"/>
        <v>0.0004200261564</v>
      </c>
      <c r="AB444" s="37">
        <f t="shared" si="4419"/>
        <v>0.0004086319858</v>
      </c>
      <c r="AC444" s="36"/>
      <c r="AD444" s="37">
        <f t="shared" si="4420"/>
        <v>0.9699626648</v>
      </c>
      <c r="AE444" s="37">
        <f t="shared" si="4421"/>
        <v>0.9408275711</v>
      </c>
      <c r="AF444" s="37">
        <f t="shared" si="4422"/>
        <v>0.0009022415053</v>
      </c>
      <c r="AG444" s="37">
        <f t="shared" si="4423"/>
        <v>0.000513856765</v>
      </c>
      <c r="AH444" s="36"/>
      <c r="AI444" s="37">
        <f t="shared" si="4424"/>
        <v>0.9797012942</v>
      </c>
      <c r="AJ444" s="37">
        <f t="shared" si="4425"/>
        <v>0.9598146259</v>
      </c>
      <c r="AK444" s="37">
        <f t="shared" si="4426"/>
        <v>0.0004120374557</v>
      </c>
      <c r="AL444" s="37">
        <f t="shared" si="4427"/>
        <v>0.0003981561094</v>
      </c>
      <c r="AM444" s="36"/>
      <c r="AN444" s="37">
        <f t="shared" si="4428"/>
        <v>0.9897531041</v>
      </c>
      <c r="AO444" s="37">
        <f t="shared" si="4429"/>
        <v>0.979611207</v>
      </c>
      <c r="AP444" s="37">
        <f t="shared" si="4430"/>
        <v>0.0001049988764</v>
      </c>
      <c r="AQ444" s="37">
        <f t="shared" si="4431"/>
        <v>0.000239500316</v>
      </c>
      <c r="AR444" s="36"/>
      <c r="AS444" s="37">
        <f t="shared" si="4432"/>
        <v>0.9999585213</v>
      </c>
      <c r="AT444" s="37">
        <f t="shared" si="4433"/>
        <v>0.9999170443</v>
      </c>
      <c r="AU444" s="37">
        <f t="shared" si="4434"/>
        <v>0.000000001720483098</v>
      </c>
      <c r="AV444" s="37">
        <f t="shared" si="4435"/>
        <v>0.0001525602376</v>
      </c>
      <c r="AW444" s="36"/>
      <c r="AX444" s="37">
        <f t="shared" si="4436"/>
        <v>0.9900162193</v>
      </c>
      <c r="AY444" s="37">
        <f t="shared" si="4437"/>
        <v>0.9801321145</v>
      </c>
      <c r="AZ444" s="37">
        <f t="shared" si="4438"/>
        <v>0.00009967587719</v>
      </c>
      <c r="BA444" s="37">
        <f t="shared" si="4439"/>
        <v>0.000232074808</v>
      </c>
      <c r="BB444" s="36"/>
      <c r="BC444" s="37">
        <f t="shared" si="4440"/>
        <v>1.000237387</v>
      </c>
      <c r="BD444" s="37">
        <f t="shared" si="4441"/>
        <v>1.000474831</v>
      </c>
      <c r="BE444" s="37">
        <f t="shared" si="4442"/>
        <v>0.00000005635270147</v>
      </c>
      <c r="BF444" s="37">
        <f t="shared" si="4443"/>
        <v>0.0001463625586</v>
      </c>
      <c r="BG444" s="36"/>
      <c r="BH444" s="37">
        <f t="shared" si="4444"/>
        <v>1.001260271</v>
      </c>
      <c r="BI444" s="37">
        <f t="shared" si="4445"/>
        <v>1.002522131</v>
      </c>
      <c r="BJ444" s="37">
        <f t="shared" si="4446"/>
        <v>0.000001588284055</v>
      </c>
      <c r="BK444" s="37">
        <f t="shared" si="4447"/>
        <v>0.0001476874147</v>
      </c>
      <c r="BL444" s="36"/>
      <c r="BM444" s="37">
        <f t="shared" si="4448"/>
        <v>0.9685927562</v>
      </c>
      <c r="BN444" s="37">
        <f t="shared" si="4449"/>
        <v>0.9381719274</v>
      </c>
      <c r="BO444" s="37">
        <f t="shared" si="4450"/>
        <v>0.0009864149623</v>
      </c>
      <c r="BP444" s="37">
        <f t="shared" si="4451"/>
        <v>0.0005715548091</v>
      </c>
      <c r="BQ444" s="4"/>
    </row>
    <row r="445">
      <c r="B445" s="36"/>
      <c r="C445" s="36"/>
      <c r="D445" s="28">
        <v>2273.415</v>
      </c>
      <c r="E445" s="28">
        <v>0.012</v>
      </c>
      <c r="F445" s="29"/>
      <c r="G445" s="29"/>
      <c r="H445" s="36"/>
      <c r="I445" s="27">
        <v>2222.573117</v>
      </c>
      <c r="J445" s="27">
        <v>2237.586522</v>
      </c>
      <c r="K445" s="27">
        <v>2221.818824</v>
      </c>
      <c r="L445" s="27">
        <v>2236.849333</v>
      </c>
      <c r="M445" s="27">
        <v>2263.734112</v>
      </c>
      <c r="N445" s="27">
        <v>2280.913316</v>
      </c>
      <c r="O445" s="27">
        <v>2263.825048</v>
      </c>
      <c r="P445" s="27">
        <v>2281.022589</v>
      </c>
      <c r="Q445" s="27">
        <v>2284.514479</v>
      </c>
      <c r="R445" s="27">
        <v>2218.662654</v>
      </c>
      <c r="S445" s="4"/>
      <c r="T445" s="37">
        <f t="shared" si="4412"/>
        <v>0.9776363387</v>
      </c>
      <c r="U445" s="37">
        <f t="shared" si="4413"/>
        <v>0.9557728108</v>
      </c>
      <c r="V445" s="37">
        <f t="shared" si="4414"/>
        <v>0.0005001333457</v>
      </c>
      <c r="W445" s="37">
        <f t="shared" si="4415"/>
        <v>0.0002252874398</v>
      </c>
      <c r="X445" s="36"/>
      <c r="Y445" s="37">
        <f t="shared" si="4416"/>
        <v>0.9842402386</v>
      </c>
      <c r="Z445" s="37">
        <f t="shared" si="4417"/>
        <v>0.9687288472</v>
      </c>
      <c r="AA445" s="37">
        <f t="shared" si="4418"/>
        <v>0.0002483700799</v>
      </c>
      <c r="AB445" s="37">
        <f t="shared" si="4419"/>
        <v>0.0002395844758</v>
      </c>
      <c r="AC445" s="36"/>
      <c r="AD445" s="37">
        <f t="shared" si="4420"/>
        <v>0.9773045502</v>
      </c>
      <c r="AE445" s="37">
        <f t="shared" si="4421"/>
        <v>0.9551241838</v>
      </c>
      <c r="AF445" s="37">
        <f t="shared" si="4422"/>
        <v>0.0005150834415</v>
      </c>
      <c r="AG445" s="37">
        <f t="shared" si="4423"/>
        <v>0.0002331956945</v>
      </c>
      <c r="AH445" s="36"/>
      <c r="AI445" s="37">
        <f t="shared" si="4424"/>
        <v>0.9839159735</v>
      </c>
      <c r="AJ445" s="37">
        <f t="shared" si="4425"/>
        <v>0.968090643</v>
      </c>
      <c r="AK445" s="37">
        <f t="shared" si="4426"/>
        <v>0.000258695907</v>
      </c>
      <c r="AL445" s="37">
        <f t="shared" si="4427"/>
        <v>0.0002476747796</v>
      </c>
      <c r="AM445" s="36"/>
      <c r="AN445" s="37">
        <f t="shared" si="4428"/>
        <v>0.9957416978</v>
      </c>
      <c r="AO445" s="37">
        <f t="shared" si="4429"/>
        <v>0.9915015288</v>
      </c>
      <c r="AP445" s="37">
        <f t="shared" si="4430"/>
        <v>0.00001813313727</v>
      </c>
      <c r="AQ445" s="37">
        <f t="shared" si="4431"/>
        <v>0.00009060835171</v>
      </c>
      <c r="AR445" s="36"/>
      <c r="AS445" s="37">
        <f t="shared" si="4432"/>
        <v>1.003298261</v>
      </c>
      <c r="AT445" s="37">
        <f t="shared" si="4433"/>
        <v>1.0066074</v>
      </c>
      <c r="AU445" s="37">
        <f t="shared" si="4434"/>
        <v>0.00001087852553</v>
      </c>
      <c r="AV445" s="37">
        <f t="shared" si="4435"/>
        <v>0.00008195503675</v>
      </c>
      <c r="AW445" s="36"/>
      <c r="AX445" s="37">
        <f t="shared" si="4436"/>
        <v>0.9957816976</v>
      </c>
      <c r="AY445" s="37">
        <f t="shared" si="4437"/>
        <v>0.9915811892</v>
      </c>
      <c r="AZ445" s="37">
        <f t="shared" si="4438"/>
        <v>0.00001779407532</v>
      </c>
      <c r="BA445" s="37">
        <f t="shared" si="4439"/>
        <v>0.00009023287638</v>
      </c>
      <c r="BB445" s="36"/>
      <c r="BC445" s="37">
        <f t="shared" si="4440"/>
        <v>1.003346327</v>
      </c>
      <c r="BD445" s="37">
        <f t="shared" si="4441"/>
        <v>1.006703851</v>
      </c>
      <c r="BE445" s="37">
        <f t="shared" si="4442"/>
        <v>0.00001119790146</v>
      </c>
      <c r="BF445" s="37">
        <f t="shared" si="4443"/>
        <v>0.00008149469322</v>
      </c>
      <c r="BG445" s="36"/>
      <c r="BH445" s="37">
        <f t="shared" si="4444"/>
        <v>1.004882293</v>
      </c>
      <c r="BI445" s="37">
        <f t="shared" si="4445"/>
        <v>1.009788424</v>
      </c>
      <c r="BJ445" s="37">
        <f t="shared" si="4446"/>
        <v>0.00002383678863</v>
      </c>
      <c r="BK445" s="37">
        <f t="shared" si="4447"/>
        <v>0.00007360215718</v>
      </c>
      <c r="BL445" s="36"/>
      <c r="BM445" s="37">
        <f t="shared" si="4448"/>
        <v>0.9759162555</v>
      </c>
      <c r="BN445" s="37">
        <f t="shared" si="4449"/>
        <v>0.9524125378</v>
      </c>
      <c r="BO445" s="37">
        <f t="shared" si="4450"/>
        <v>0.0005800267491</v>
      </c>
      <c r="BP445" s="37">
        <f t="shared" si="4451"/>
        <v>0.0002731419175</v>
      </c>
      <c r="BQ445" s="4"/>
    </row>
    <row r="446">
      <c r="A446" s="4"/>
      <c r="B446" s="4"/>
      <c r="C446" s="4"/>
      <c r="D446" s="4"/>
      <c r="E446" s="4"/>
      <c r="F446" s="4"/>
      <c r="G446" s="4"/>
      <c r="H446" s="4"/>
      <c r="I446" s="34" t="s">
        <v>43</v>
      </c>
      <c r="J446" s="34" t="s">
        <v>44</v>
      </c>
      <c r="K446" s="34" t="s">
        <v>45</v>
      </c>
      <c r="L446" s="34" t="s">
        <v>46</v>
      </c>
      <c r="M446" s="34" t="s">
        <v>47</v>
      </c>
      <c r="N446" s="34" t="s">
        <v>48</v>
      </c>
      <c r="O446" s="34" t="s">
        <v>49</v>
      </c>
      <c r="P446" s="34" t="s">
        <v>50</v>
      </c>
      <c r="Q446" s="34" t="s">
        <v>51</v>
      </c>
      <c r="R446" s="34" t="s">
        <v>52</v>
      </c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</row>
    <row r="447">
      <c r="A447" s="69">
        <v>27.0</v>
      </c>
      <c r="B447" s="29" t="s">
        <v>384</v>
      </c>
      <c r="C447" s="29" t="s">
        <v>385</v>
      </c>
      <c r="D447" s="48">
        <v>29956.15</v>
      </c>
      <c r="E447" s="29"/>
      <c r="F447" s="29"/>
      <c r="G447" s="29"/>
      <c r="H447" s="32" t="s">
        <v>386</v>
      </c>
      <c r="I447" s="27">
        <v>30113.083227</v>
      </c>
      <c r="J447" s="27">
        <v>30272.129337</v>
      </c>
      <c r="K447" s="27">
        <v>30131.527521</v>
      </c>
      <c r="L447" s="27">
        <v>30275.947054</v>
      </c>
      <c r="M447" s="27">
        <v>30404.75042</v>
      </c>
      <c r="N447" s="27">
        <v>30470.561583</v>
      </c>
      <c r="O447" s="27">
        <v>30407.906799</v>
      </c>
      <c r="P447" s="27">
        <v>30473.82021</v>
      </c>
      <c r="Q447" s="27">
        <v>30324.146405</v>
      </c>
      <c r="R447" s="27">
        <v>30044.450239</v>
      </c>
      <c r="S447" s="4"/>
      <c r="T447" s="37">
        <f t="shared" ref="T447:T449" si="4452">I447/$D447</f>
        <v>1.005238765</v>
      </c>
      <c r="U447" s="37">
        <f t="shared" ref="U447:U449" si="4453">T447^2</f>
        <v>1.010504974</v>
      </c>
      <c r="V447" s="37">
        <f t="shared" ref="V447:V449" si="4454">(T447-1)^2</f>
        <v>0.00002744465762</v>
      </c>
      <c r="W447" s="37">
        <f t="shared" ref="W447:W449" si="4455">(T447*T$3-1)^2</f>
        <v>0.0001638523366</v>
      </c>
      <c r="X447" s="36"/>
      <c r="Y447" s="37">
        <f t="shared" ref="Y447:Y449" si="4456">J447/$D447</f>
        <v>1.010548062</v>
      </c>
      <c r="Z447" s="37">
        <f t="shared" ref="Z447:Z449" si="4457">Y447^2</f>
        <v>1.021207386</v>
      </c>
      <c r="AA447" s="37">
        <f t="shared" ref="AA447:AA449" si="4458">(Y447-1)^2</f>
        <v>0.0001112616187</v>
      </c>
      <c r="AB447" s="37">
        <f t="shared" ref="AB447:AB449" si="4459">(Y447*Y$3-1)^2</f>
        <v>0.0001174367664</v>
      </c>
      <c r="AC447" s="36"/>
      <c r="AD447" s="37">
        <f t="shared" ref="AD447:AD449" si="4460">K447/$D447</f>
        <v>1.005854475</v>
      </c>
      <c r="AE447" s="37">
        <f t="shared" ref="AE447:AE449" si="4461">AD447^2</f>
        <v>1.011743224</v>
      </c>
      <c r="AF447" s="37">
        <f t="shared" ref="AF447:AF449" si="4462">(AD447-1)^2</f>
        <v>0.00003427487351</v>
      </c>
      <c r="AG447" s="37">
        <f t="shared" ref="AG447:AG449" si="4463">(AD447*AD$3-1)^2</f>
        <v>0.0001821440511</v>
      </c>
      <c r="AH447" s="36"/>
      <c r="AI447" s="37">
        <f t="shared" ref="AI447:AI449" si="4464">L447/$D447</f>
        <v>1.010675506</v>
      </c>
      <c r="AJ447" s="37">
        <f t="shared" ref="AJ447:AJ449" si="4465">AI447^2</f>
        <v>1.021464978</v>
      </c>
      <c r="AK447" s="37">
        <f t="shared" ref="AK447:AK449" si="4466">(AI447-1)^2</f>
        <v>0.0001139664247</v>
      </c>
      <c r="AL447" s="37">
        <f t="shared" ref="AL447:AL449" si="4467">(AI447*AI$3-1)^2</f>
        <v>0.0001216888092</v>
      </c>
      <c r="AM447" s="36"/>
      <c r="AN447" s="37">
        <f t="shared" ref="AN447:AN449" si="4468">M447/$D447</f>
        <v>1.014975236</v>
      </c>
      <c r="AO447" s="37">
        <f t="shared" ref="AO447:AO449" si="4469">AN447^2</f>
        <v>1.03017473</v>
      </c>
      <c r="AP447" s="37">
        <f t="shared" ref="AP447:AP449" si="4470">(AN447-1)^2</f>
        <v>0.0002242576974</v>
      </c>
      <c r="AQ447" s="37">
        <f t="shared" ref="AQ447:AQ449" si="4471">(AN447*AN$3-1)^2</f>
        <v>0.00009241140087</v>
      </c>
      <c r="AR447" s="36"/>
      <c r="AS447" s="37">
        <f t="shared" ref="AS447:AS449" si="4472">N447/$D447</f>
        <v>1.017172153</v>
      </c>
      <c r="AT447" s="37">
        <f t="shared" ref="AT447:AT449" si="4473">AS447^2</f>
        <v>1.034639188</v>
      </c>
      <c r="AU447" s="37">
        <f t="shared" ref="AU447:AU449" si="4474">(AS447-1)^2</f>
        <v>0.0002948828294</v>
      </c>
      <c r="AV447" s="37">
        <f t="shared" ref="AV447:AV449" si="4475">(AS447*AS$3-1)^2</f>
        <v>0.0000216243066</v>
      </c>
      <c r="AW447" s="36"/>
      <c r="AX447" s="37">
        <f t="shared" ref="AX447:AX449" si="4476">O447/$D447</f>
        <v>1.015080603</v>
      </c>
      <c r="AY447" s="37">
        <f t="shared" ref="AY447:AY449" si="4477">AX447^2</f>
        <v>1.03038863</v>
      </c>
      <c r="AZ447" s="37">
        <f t="shared" ref="AZ447:AZ449" si="4478">(AX447-1)^2</f>
        <v>0.0002274245802</v>
      </c>
      <c r="BA447" s="37">
        <f t="shared" ref="BA447:BA449" si="4479">(AX447*AX$3-1)^2</f>
        <v>0.0000940407533</v>
      </c>
      <c r="BB447" s="36"/>
      <c r="BC447" s="37">
        <f t="shared" ref="BC447:BC449" si="4480">P447/$D447</f>
        <v>1.017280933</v>
      </c>
      <c r="BD447" s="37">
        <f t="shared" ref="BD447:BD449" si="4481">BC447^2</f>
        <v>1.034860496</v>
      </c>
      <c r="BE447" s="37">
        <f t="shared" ref="BE447:BE449" si="4482">(BC447-1)^2</f>
        <v>0.0002986306326</v>
      </c>
      <c r="BF447" s="37">
        <f t="shared" ref="BF447:BF449" si="4483">(BC447*BC$3-1)^2</f>
        <v>0.00002242322168</v>
      </c>
      <c r="BG447" s="36"/>
      <c r="BH447" s="37">
        <f t="shared" ref="BH447:BH449" si="4484">Q447/$D447</f>
        <v>1.012284503</v>
      </c>
      <c r="BI447" s="37">
        <f t="shared" ref="BI447:BI449" si="4485">BH447^2</f>
        <v>1.024719914</v>
      </c>
      <c r="BJ447" s="37">
        <f t="shared" ref="BJ447:BJ449" si="4486">(BH447-1)^2</f>
        <v>0.0001509090061</v>
      </c>
      <c r="BK447" s="37">
        <f t="shared" ref="BK447:BK449" si="4487">(BH447*BH$3-1)^2</f>
        <v>0.000001628485046</v>
      </c>
      <c r="BL447" s="36"/>
      <c r="BM447" s="37">
        <f t="shared" ref="BM447:BM449" si="4488">R447/$D447</f>
        <v>1.00294765</v>
      </c>
      <c r="BN447" s="37">
        <f t="shared" ref="BN447:BN449" si="4489">BM447^2</f>
        <v>1.005903988</v>
      </c>
      <c r="BO447" s="37">
        <f t="shared" ref="BO447:BO449" si="4490">(BM447-1)^2</f>
        <v>0.000008688639234</v>
      </c>
      <c r="BP447" s="37">
        <f t="shared" ref="BP447:BP449" si="4491">(BM447*BM$3-1)^2</f>
        <v>0.0001147833406</v>
      </c>
      <c r="BQ447" s="4"/>
    </row>
    <row r="448">
      <c r="A448" s="33"/>
      <c r="B448" s="61"/>
      <c r="C448" s="36"/>
      <c r="D448" s="48">
        <v>3803.89</v>
      </c>
      <c r="E448" s="29"/>
      <c r="F448" s="29"/>
      <c r="G448" s="29"/>
      <c r="H448" s="4"/>
      <c r="I448" s="27">
        <v>3721.010086</v>
      </c>
      <c r="J448" s="27">
        <v>3732.086069</v>
      </c>
      <c r="K448" s="27">
        <v>3716.448011</v>
      </c>
      <c r="L448" s="27">
        <v>3728.47021</v>
      </c>
      <c r="M448" s="27">
        <v>3791.294738</v>
      </c>
      <c r="N448" s="27">
        <v>3811.919625</v>
      </c>
      <c r="O448" s="27">
        <v>3790.303528</v>
      </c>
      <c r="P448" s="27">
        <v>3810.941166</v>
      </c>
      <c r="Q448" s="27">
        <v>3774.682095</v>
      </c>
      <c r="R448" s="27">
        <v>3724.37056</v>
      </c>
      <c r="S448" s="4"/>
      <c r="T448" s="37">
        <f t="shared" si="4452"/>
        <v>0.9782118006</v>
      </c>
      <c r="U448" s="37">
        <f t="shared" si="4453"/>
        <v>0.9568983267</v>
      </c>
      <c r="V448" s="37">
        <f t="shared" si="4454"/>
        <v>0.0004747256352</v>
      </c>
      <c r="W448" s="37">
        <f t="shared" si="4455"/>
        <v>0.0002082187713</v>
      </c>
      <c r="X448" s="36"/>
      <c r="Y448" s="37">
        <f t="shared" si="4456"/>
        <v>0.9811235522</v>
      </c>
      <c r="Z448" s="37">
        <f t="shared" si="4457"/>
        <v>0.9626034247</v>
      </c>
      <c r="AA448" s="37">
        <f t="shared" si="4458"/>
        <v>0.0003563202813</v>
      </c>
      <c r="AB448" s="37">
        <f t="shared" si="4459"/>
        <v>0.0003458146955</v>
      </c>
      <c r="AC448" s="36"/>
      <c r="AD448" s="37">
        <f t="shared" si="4460"/>
        <v>0.9770124822</v>
      </c>
      <c r="AE448" s="37">
        <f t="shared" si="4461"/>
        <v>0.9545533904</v>
      </c>
      <c r="AF448" s="37">
        <f t="shared" si="4462"/>
        <v>0.0005284259736</v>
      </c>
      <c r="AG448" s="37">
        <f t="shared" si="4463"/>
        <v>0.0002422702591</v>
      </c>
      <c r="AH448" s="36"/>
      <c r="AI448" s="37">
        <f t="shared" si="4464"/>
        <v>0.9801729834</v>
      </c>
      <c r="AJ448" s="37">
        <f t="shared" si="4465"/>
        <v>0.9607390775</v>
      </c>
      <c r="AK448" s="37">
        <f t="shared" si="4466"/>
        <v>0.0003931105854</v>
      </c>
      <c r="AL448" s="37">
        <f t="shared" si="4467"/>
        <v>0.0003795480996</v>
      </c>
      <c r="AM448" s="36"/>
      <c r="AN448" s="37">
        <f t="shared" si="4468"/>
        <v>0.9966888469</v>
      </c>
      <c r="AO448" s="37">
        <f t="shared" si="4469"/>
        <v>0.9933886576</v>
      </c>
      <c r="AP448" s="37">
        <f t="shared" si="4470"/>
        <v>0.00001096373456</v>
      </c>
      <c r="AQ448" s="37">
        <f t="shared" si="4471"/>
        <v>0.00007355972548</v>
      </c>
      <c r="AR448" s="36"/>
      <c r="AS448" s="37">
        <f t="shared" si="4472"/>
        <v>1.002110898</v>
      </c>
      <c r="AT448" s="37">
        <f t="shared" si="4473"/>
        <v>1.004226253</v>
      </c>
      <c r="AU448" s="37">
        <f t="shared" si="4474"/>
        <v>0.000004455891706</v>
      </c>
      <c r="AV448" s="37">
        <f t="shared" si="4475"/>
        <v>0.0001045638706</v>
      </c>
      <c r="AW448" s="36"/>
      <c r="AX448" s="37">
        <f t="shared" si="4476"/>
        <v>0.996428269</v>
      </c>
      <c r="AY448" s="37">
        <f t="shared" si="4477"/>
        <v>0.9928692952</v>
      </c>
      <c r="AZ448" s="37">
        <f t="shared" si="4478"/>
        <v>0.00001275726265</v>
      </c>
      <c r="BA448" s="37">
        <f t="shared" si="4479"/>
        <v>0.00007842796043</v>
      </c>
      <c r="BB448" s="36"/>
      <c r="BC448" s="37">
        <f t="shared" si="4480"/>
        <v>1.001853672</v>
      </c>
      <c r="BD448" s="37">
        <f t="shared" si="4481"/>
        <v>1.003710781</v>
      </c>
      <c r="BE448" s="37">
        <f t="shared" si="4482"/>
        <v>0.000003436101458</v>
      </c>
      <c r="BF448" s="37">
        <f t="shared" si="4483"/>
        <v>0.000110285432</v>
      </c>
      <c r="BG448" s="36"/>
      <c r="BH448" s="37">
        <f t="shared" si="4484"/>
        <v>0.9923215695</v>
      </c>
      <c r="BI448" s="37">
        <f t="shared" si="4485"/>
        <v>0.9847020973</v>
      </c>
      <c r="BJ448" s="37">
        <f t="shared" si="4486"/>
        <v>0.00005895829496</v>
      </c>
      <c r="BK448" s="37">
        <f t="shared" si="4487"/>
        <v>0.0004398092493</v>
      </c>
      <c r="BL448" s="36"/>
      <c r="BM448" s="37">
        <f t="shared" si="4488"/>
        <v>0.9790952315</v>
      </c>
      <c r="BN448" s="37">
        <f t="shared" si="4489"/>
        <v>0.9586274723</v>
      </c>
      <c r="BO448" s="37">
        <f t="shared" si="4490"/>
        <v>0.0004370093477</v>
      </c>
      <c r="BP448" s="37">
        <f t="shared" si="4491"/>
        <v>0.0001775133664</v>
      </c>
      <c r="BQ448" s="4"/>
    </row>
    <row r="449">
      <c r="B449" s="36"/>
      <c r="C449" s="36"/>
      <c r="D449" s="48">
        <v>3522.93</v>
      </c>
      <c r="E449" s="29"/>
      <c r="F449" s="29"/>
      <c r="G449" s="29"/>
      <c r="H449" s="4"/>
      <c r="I449" s="27">
        <v>3457.226326</v>
      </c>
      <c r="J449" s="27">
        <v>3466.591638</v>
      </c>
      <c r="K449" s="27">
        <v>3453.520726</v>
      </c>
      <c r="L449" s="27">
        <v>3463.52133</v>
      </c>
      <c r="M449" s="27">
        <v>3521.260898</v>
      </c>
      <c r="N449" s="27">
        <v>3538.00807</v>
      </c>
      <c r="O449" s="27">
        <v>3520.442943</v>
      </c>
      <c r="P449" s="27">
        <v>3537.204207</v>
      </c>
      <c r="Q449" s="27">
        <v>3503.042614</v>
      </c>
      <c r="R449" s="27">
        <v>3458.137258</v>
      </c>
      <c r="S449" s="4"/>
      <c r="T449" s="37">
        <f t="shared" si="4452"/>
        <v>0.9813497078</v>
      </c>
      <c r="U449" s="37">
        <f t="shared" si="4453"/>
        <v>0.9630472489</v>
      </c>
      <c r="V449" s="37">
        <f t="shared" si="4454"/>
        <v>0.0003478334002</v>
      </c>
      <c r="W449" s="37">
        <f t="shared" si="4455"/>
        <v>0.0001269740465</v>
      </c>
      <c r="X449" s="36"/>
      <c r="Y449" s="37">
        <f t="shared" si="4456"/>
        <v>0.984008095</v>
      </c>
      <c r="Z449" s="37">
        <f t="shared" si="4457"/>
        <v>0.968271931</v>
      </c>
      <c r="AA449" s="37">
        <f t="shared" si="4458"/>
        <v>0.0002557410266</v>
      </c>
      <c r="AB449" s="37">
        <f t="shared" si="4459"/>
        <v>0.0002468269285</v>
      </c>
      <c r="AC449" s="36"/>
      <c r="AD449" s="37">
        <f t="shared" si="4460"/>
        <v>0.980297856</v>
      </c>
      <c r="AE449" s="37">
        <f t="shared" si="4461"/>
        <v>0.9609838866</v>
      </c>
      <c r="AF449" s="37">
        <f t="shared" si="4462"/>
        <v>0.0003881744764</v>
      </c>
      <c r="AG449" s="37">
        <f t="shared" si="4463"/>
        <v>0.0001501776722</v>
      </c>
      <c r="AH449" s="36"/>
      <c r="AI449" s="37">
        <f t="shared" si="4464"/>
        <v>0.9831365738</v>
      </c>
      <c r="AJ449" s="37">
        <f t="shared" si="4465"/>
        <v>0.9665575228</v>
      </c>
      <c r="AK449" s="37">
        <f t="shared" si="4466"/>
        <v>0.0002843751426</v>
      </c>
      <c r="AL449" s="37">
        <f t="shared" si="4467"/>
        <v>0.0002728232039</v>
      </c>
      <c r="AM449" s="36"/>
      <c r="AN449" s="37">
        <f t="shared" si="4468"/>
        <v>0.9995262177</v>
      </c>
      <c r="AO449" s="37">
        <f t="shared" si="4469"/>
        <v>0.9990526598</v>
      </c>
      <c r="AP449" s="37">
        <f t="shared" si="4470"/>
        <v>0.0000002244697006</v>
      </c>
      <c r="AQ449" s="37">
        <f t="shared" si="4471"/>
        <v>0.00003311215107</v>
      </c>
      <c r="AR449" s="36"/>
      <c r="AS449" s="37">
        <f t="shared" si="4472"/>
        <v>1.00427998</v>
      </c>
      <c r="AT449" s="37">
        <f t="shared" si="4473"/>
        <v>1.008578278</v>
      </c>
      <c r="AU449" s="37">
        <f t="shared" si="4474"/>
        <v>0.00001831822894</v>
      </c>
      <c r="AV449" s="37">
        <f t="shared" si="4475"/>
        <v>0.00006533923122</v>
      </c>
      <c r="AW449" s="36"/>
      <c r="AX449" s="37">
        <f t="shared" si="4476"/>
        <v>0.9992940373</v>
      </c>
      <c r="AY449" s="37">
        <f t="shared" si="4477"/>
        <v>0.9985885731</v>
      </c>
      <c r="AZ449" s="37">
        <f t="shared" si="4478"/>
        <v>0.0000004983832638</v>
      </c>
      <c r="BA449" s="37">
        <f t="shared" si="4479"/>
        <v>0.00003606465459</v>
      </c>
      <c r="BB449" s="36"/>
      <c r="BC449" s="37">
        <f t="shared" si="4480"/>
        <v>1.0040518</v>
      </c>
      <c r="BD449" s="37">
        <f t="shared" si="4481"/>
        <v>1.008120017</v>
      </c>
      <c r="BE449" s="37">
        <f t="shared" si="4482"/>
        <v>0.00001641708146</v>
      </c>
      <c r="BF449" s="37">
        <f t="shared" si="4483"/>
        <v>0.00006940003185</v>
      </c>
      <c r="BG449" s="36"/>
      <c r="BH449" s="37">
        <f t="shared" si="4484"/>
        <v>0.9943548734</v>
      </c>
      <c r="BI449" s="37">
        <f t="shared" si="4485"/>
        <v>0.9887416142</v>
      </c>
      <c r="BJ449" s="37">
        <f t="shared" si="4486"/>
        <v>0.0000318674548</v>
      </c>
      <c r="BK449" s="37">
        <f t="shared" si="4487"/>
        <v>0.000359692619</v>
      </c>
      <c r="BL449" s="36"/>
      <c r="BM449" s="37">
        <f t="shared" si="4488"/>
        <v>0.98160828</v>
      </c>
      <c r="BN449" s="37">
        <f t="shared" si="4489"/>
        <v>0.9635548154</v>
      </c>
      <c r="BO449" s="37">
        <f t="shared" si="4490"/>
        <v>0.0003382553631</v>
      </c>
      <c r="BP449" s="37">
        <f t="shared" si="4491"/>
        <v>0.0001164436639</v>
      </c>
      <c r="BQ449" s="4"/>
    </row>
    <row r="450">
      <c r="A450" s="40" t="s">
        <v>387</v>
      </c>
      <c r="B450" s="2"/>
      <c r="C450" s="2"/>
      <c r="D450" s="2"/>
      <c r="E450" s="2"/>
      <c r="F450" s="2"/>
      <c r="G450" s="2"/>
      <c r="H450" s="3"/>
      <c r="I450" s="34" t="s">
        <v>43</v>
      </c>
      <c r="J450" s="34" t="s">
        <v>44</v>
      </c>
      <c r="K450" s="34" t="s">
        <v>45</v>
      </c>
      <c r="L450" s="34" t="s">
        <v>46</v>
      </c>
      <c r="M450" s="34" t="s">
        <v>47</v>
      </c>
      <c r="N450" s="34" t="s">
        <v>48</v>
      </c>
      <c r="O450" s="34" t="s">
        <v>49</v>
      </c>
      <c r="P450" s="34" t="s">
        <v>50</v>
      </c>
      <c r="Q450" s="34" t="s">
        <v>51</v>
      </c>
      <c r="R450" s="34" t="s">
        <v>52</v>
      </c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</row>
    <row r="451">
      <c r="A451" s="28">
        <v>2.0</v>
      </c>
      <c r="B451" s="29" t="s">
        <v>388</v>
      </c>
      <c r="C451" s="24" t="s">
        <v>389</v>
      </c>
      <c r="D451" s="24">
        <v>46281.126</v>
      </c>
      <c r="E451" s="24">
        <v>0.0055</v>
      </c>
      <c r="F451" s="10"/>
      <c r="G451" s="10"/>
      <c r="H451" s="32" t="s">
        <v>390</v>
      </c>
      <c r="I451" s="27">
        <v>46587.126689</v>
      </c>
      <c r="J451" s="27">
        <v>47125.971467</v>
      </c>
      <c r="K451" s="27">
        <v>46601.294956</v>
      </c>
      <c r="L451" s="27">
        <v>47140.477261</v>
      </c>
      <c r="M451" s="27">
        <v>46768.278993</v>
      </c>
      <c r="N451" s="27">
        <v>47145.2197</v>
      </c>
      <c r="O451" s="27">
        <v>46773.71549</v>
      </c>
      <c r="P451" s="27">
        <v>47150.75951</v>
      </c>
      <c r="Q451" s="27">
        <v>47278.544798</v>
      </c>
      <c r="R451" s="27">
        <v>46800.020874</v>
      </c>
      <c r="S451" s="4"/>
      <c r="T451" s="37">
        <f t="shared" ref="T451:T453" si="4492">I451/$D451</f>
        <v>1.006611781</v>
      </c>
      <c r="U451" s="37">
        <f t="shared" ref="U451:U453" si="4493">T451^2</f>
        <v>1.013267278</v>
      </c>
      <c r="V451" s="37">
        <f t="shared" ref="V451:V453" si="4494">(T451-1)^2</f>
        <v>0.00004371565355</v>
      </c>
      <c r="W451" s="37">
        <f t="shared" ref="W451:W453" si="4495">(T451*T$3-1)^2</f>
        <v>0.0002011809391</v>
      </c>
      <c r="X451" s="36"/>
      <c r="Y451" s="37">
        <f t="shared" ref="Y451:Y453" si="4496">J451/$D451</f>
        <v>1.018254644</v>
      </c>
      <c r="Z451" s="37">
        <f t="shared" ref="Z451:Z453" si="4497">Y451^2</f>
        <v>1.036842519</v>
      </c>
      <c r="AA451" s="37">
        <f t="shared" ref="AA451:AA453" si="4498">(Y451-1)^2</f>
        <v>0.0003332320181</v>
      </c>
      <c r="AB451" s="37">
        <f t="shared" ref="AB451:AB453" si="4499">(Y451*Y$3-1)^2</f>
        <v>0.0003439395805</v>
      </c>
      <c r="AC451" s="36"/>
      <c r="AD451" s="37">
        <f t="shared" ref="AD451:AD453" si="4500">K451/$D451</f>
        <v>1.006917916</v>
      </c>
      <c r="AE451" s="37">
        <f t="shared" ref="AE451:AE453" si="4501">AD451^2</f>
        <v>1.01388369</v>
      </c>
      <c r="AF451" s="37">
        <f t="shared" ref="AF451:AF453" si="4502">(AD451-1)^2</f>
        <v>0.00004785756595</v>
      </c>
      <c r="AG451" s="37">
        <f t="shared" ref="AG451:AG453" si="4503">(AD451*AD$3-1)^2</f>
        <v>0.0002122148572</v>
      </c>
      <c r="AH451" s="36"/>
      <c r="AI451" s="37">
        <f t="shared" ref="AI451:AI453" si="4504">L451/$D451</f>
        <v>1.018568072</v>
      </c>
      <c r="AJ451" s="37">
        <f t="shared" ref="AJ451:AJ453" si="4505">AI451^2</f>
        <v>1.037480916</v>
      </c>
      <c r="AK451" s="37">
        <f t="shared" ref="AK451:AK453" si="4506">(AI451-1)^2</f>
        <v>0.0003447732827</v>
      </c>
      <c r="AL451" s="37">
        <f t="shared" ref="AL451:AL453" si="4507">(AI451*AI$3-1)^2</f>
        <v>0.0003582165295</v>
      </c>
      <c r="AM451" s="36"/>
      <c r="AN451" s="37">
        <f t="shared" ref="AN451:AN453" si="4508">M451/$D451</f>
        <v>1.010525954</v>
      </c>
      <c r="AO451" s="37">
        <f t="shared" ref="AO451:AO453" si="4509">AN451^2</f>
        <v>1.021162703</v>
      </c>
      <c r="AP451" s="37">
        <f t="shared" ref="AP451:AP453" si="4510">(AN451-1)^2</f>
        <v>0.0001107957029</v>
      </c>
      <c r="AQ451" s="37">
        <f t="shared" ref="AQ451:AQ453" si="4511">(AN451*AN$3-1)^2</f>
        <v>0.00002690816677</v>
      </c>
      <c r="AR451" s="36"/>
      <c r="AS451" s="37">
        <f t="shared" ref="AS451:AS453" si="4512">N451/$D451</f>
        <v>1.018670542</v>
      </c>
      <c r="AT451" s="37">
        <f t="shared" ref="AT451:AT453" si="4513">AS451^2</f>
        <v>1.037689673</v>
      </c>
      <c r="AU451" s="37">
        <f t="shared" ref="AU451:AU453" si="4514">(AS451-1)^2</f>
        <v>0.0003485891331</v>
      </c>
      <c r="AV451" s="37">
        <f t="shared" ref="AV451:AV453" si="4515">(AS451*AS$3-1)^2</f>
        <v>0.00003757858416</v>
      </c>
      <c r="AW451" s="36"/>
      <c r="AX451" s="37">
        <f t="shared" ref="AX451:AX453" si="4516">O451/$D451</f>
        <v>1.010643421</v>
      </c>
      <c r="AY451" s="37">
        <f t="shared" ref="AY451:AY453" si="4517">AX451^2</f>
        <v>1.021400124</v>
      </c>
      <c r="AZ451" s="37">
        <f t="shared" ref="AZ451:AZ453" si="4518">(AX451-1)^2</f>
        <v>0.0001132824021</v>
      </c>
      <c r="BA451" s="37">
        <f t="shared" ref="BA451:BA453" si="4519">(AX451*AX$3-1)^2</f>
        <v>0.00002791864935</v>
      </c>
      <c r="BB451" s="36"/>
      <c r="BC451" s="37">
        <f t="shared" ref="BC451:BC453" si="4520">P451/$D451</f>
        <v>1.018790241</v>
      </c>
      <c r="BD451" s="37">
        <f t="shared" ref="BD451:BD453" si="4521">BC451^2</f>
        <v>1.037933555</v>
      </c>
      <c r="BE451" s="37">
        <f t="shared" ref="BE451:BE453" si="4522">(BC451-1)^2</f>
        <v>0.0003530731558</v>
      </c>
      <c r="BF451" s="37">
        <f t="shared" ref="BF451:BF453" si="4523">(BC451*BC$3-1)^2</f>
        <v>0.0000387632158</v>
      </c>
      <c r="BG451" s="36"/>
      <c r="BH451" s="37">
        <f t="shared" ref="BH451:BH453" si="4524">Q451/$D451</f>
        <v>1.021551308</v>
      </c>
      <c r="BI451" s="37">
        <f t="shared" ref="BI451:BI453" si="4525">BH451^2</f>
        <v>1.043567075</v>
      </c>
      <c r="BJ451" s="37">
        <f t="shared" ref="BJ451:BJ453" si="4526">(BH451-1)^2</f>
        <v>0.0004644588737</v>
      </c>
      <c r="BK451" s="37">
        <f t="shared" ref="BK451:BK453" si="4527">(BH451*BH$3-1)^2</f>
        <v>0.00006188253782</v>
      </c>
      <c r="BL451" s="36"/>
      <c r="BM451" s="37">
        <f t="shared" ref="BM451:BM453" si="4528">R451/$D451</f>
        <v>1.011211803</v>
      </c>
      <c r="BN451" s="37">
        <f t="shared" ref="BN451:BN453" si="4529">BM451^2</f>
        <v>1.022549311</v>
      </c>
      <c r="BO451" s="37">
        <f t="shared" ref="BO451:BO453" si="4530">(BM451-1)^2</f>
        <v>0.0001257045297</v>
      </c>
      <c r="BP451" s="37">
        <f t="shared" ref="BP451:BP453" si="4531">(BM451*BM$3-1)^2</f>
        <v>0.0003625917961</v>
      </c>
      <c r="BQ451" s="4"/>
    </row>
    <row r="452">
      <c r="A452" s="33">
        <v>110.0</v>
      </c>
      <c r="B452" s="4"/>
      <c r="C452" s="4"/>
      <c r="D452" s="24">
        <v>9308.3351</v>
      </c>
      <c r="E452" s="24">
        <v>0.0011</v>
      </c>
      <c r="F452" s="10"/>
      <c r="G452" s="10"/>
      <c r="H452" s="39" t="s">
        <v>391</v>
      </c>
      <c r="I452" s="27">
        <v>9215.270697</v>
      </c>
      <c r="J452" s="27">
        <v>9328.842131</v>
      </c>
      <c r="K452" s="27">
        <v>9209.491568</v>
      </c>
      <c r="L452" s="27">
        <v>9322.937381</v>
      </c>
      <c r="M452" s="27">
        <v>9272.128296</v>
      </c>
      <c r="N452" s="27">
        <v>9382.837848</v>
      </c>
      <c r="O452" s="27">
        <v>9270.008949</v>
      </c>
      <c r="P452" s="27">
        <v>9380.639845</v>
      </c>
      <c r="Q452" s="27">
        <v>9351.709465</v>
      </c>
      <c r="R452" s="27">
        <v>9333.722244</v>
      </c>
      <c r="S452" s="4"/>
      <c r="T452" s="37">
        <f t="shared" si="4492"/>
        <v>0.9900020356</v>
      </c>
      <c r="U452" s="37">
        <f t="shared" si="4493"/>
        <v>0.9801040305</v>
      </c>
      <c r="V452" s="37">
        <f t="shared" si="4494"/>
        <v>0.00009995929224</v>
      </c>
      <c r="W452" s="37">
        <f t="shared" si="4495"/>
        <v>0.000006506901027</v>
      </c>
      <c r="X452" s="36"/>
      <c r="Y452" s="37">
        <f t="shared" si="4496"/>
        <v>1.002203083</v>
      </c>
      <c r="Z452" s="37">
        <f t="shared" si="4497"/>
        <v>1.004411019</v>
      </c>
      <c r="AA452" s="37">
        <f t="shared" si="4498"/>
        <v>0.000004853572898</v>
      </c>
      <c r="AB452" s="37">
        <f t="shared" si="4499"/>
        <v>0.00000619741241</v>
      </c>
      <c r="AC452" s="36"/>
      <c r="AD452" s="37">
        <f t="shared" si="4500"/>
        <v>0.9893811803</v>
      </c>
      <c r="AE452" s="37">
        <f t="shared" si="4501"/>
        <v>0.97887512</v>
      </c>
      <c r="AF452" s="37">
        <f t="shared" si="4502"/>
        <v>0.0001127593315</v>
      </c>
      <c r="AG452" s="37">
        <f t="shared" si="4503"/>
        <v>0.000009624690928</v>
      </c>
      <c r="AH452" s="36"/>
      <c r="AI452" s="37">
        <f t="shared" si="4504"/>
        <v>1.001568732</v>
      </c>
      <c r="AJ452" s="37">
        <f t="shared" si="4505"/>
        <v>1.003139924</v>
      </c>
      <c r="AK452" s="37">
        <f t="shared" si="4506"/>
        <v>0.000002460919367</v>
      </c>
      <c r="AL452" s="37">
        <f t="shared" si="4507"/>
        <v>0.000003691337654</v>
      </c>
      <c r="AM452" s="36"/>
      <c r="AN452" s="37">
        <f t="shared" si="4508"/>
        <v>0.9961102814</v>
      </c>
      <c r="AO452" s="37">
        <f t="shared" si="4509"/>
        <v>0.9922356927</v>
      </c>
      <c r="AP452" s="37">
        <f t="shared" si="4510"/>
        <v>0.00001512991064</v>
      </c>
      <c r="AQ452" s="37">
        <f t="shared" si="4511"/>
        <v>0.00008376286725</v>
      </c>
      <c r="AR452" s="36"/>
      <c r="AS452" s="37">
        <f t="shared" si="4512"/>
        <v>1.008003875</v>
      </c>
      <c r="AT452" s="37">
        <f t="shared" si="4513"/>
        <v>1.016071811</v>
      </c>
      <c r="AU452" s="37">
        <f t="shared" si="4514"/>
        <v>0.00006406201055</v>
      </c>
      <c r="AV452" s="37">
        <f t="shared" si="4515"/>
        <v>0.00001940593789</v>
      </c>
      <c r="AW452" s="36"/>
      <c r="AX452" s="37">
        <f t="shared" si="4516"/>
        <v>0.9958825987</v>
      </c>
      <c r="AY452" s="37">
        <f t="shared" si="4517"/>
        <v>0.9917821504</v>
      </c>
      <c r="AZ452" s="37">
        <f t="shared" si="4518"/>
        <v>0.00001695299343</v>
      </c>
      <c r="BA452" s="37">
        <f t="shared" si="4519"/>
        <v>0.00008833617605</v>
      </c>
      <c r="BB452" s="36"/>
      <c r="BC452" s="37">
        <f t="shared" si="4520"/>
        <v>1.007767742</v>
      </c>
      <c r="BD452" s="37">
        <f t="shared" si="4521"/>
        <v>1.015595822</v>
      </c>
      <c r="BE452" s="37">
        <f t="shared" si="4522"/>
        <v>0.00006033781493</v>
      </c>
      <c r="BF452" s="37">
        <f t="shared" si="4523"/>
        <v>0.00002172075277</v>
      </c>
      <c r="BG452" s="36"/>
      <c r="BH452" s="37">
        <f t="shared" si="4524"/>
        <v>1.004659734</v>
      </c>
      <c r="BI452" s="37">
        <f t="shared" si="4525"/>
        <v>1.009341181</v>
      </c>
      <c r="BJ452" s="37">
        <f t="shared" si="4526"/>
        <v>0.0000217131204</v>
      </c>
      <c r="BK452" s="37">
        <f t="shared" si="4527"/>
        <v>0.00007741796594</v>
      </c>
      <c r="BL452" s="36"/>
      <c r="BM452" s="37">
        <f t="shared" si="4528"/>
        <v>1.002727356</v>
      </c>
      <c r="BN452" s="37">
        <f t="shared" si="4529"/>
        <v>1.005462151</v>
      </c>
      <c r="BO452" s="37">
        <f t="shared" si="4530"/>
        <v>0.000007438470994</v>
      </c>
      <c r="BP452" s="37">
        <f t="shared" si="4531"/>
        <v>0.0001100757524</v>
      </c>
      <c r="BQ452" s="4"/>
    </row>
    <row r="453">
      <c r="B453" s="4"/>
      <c r="C453" s="4"/>
      <c r="D453" s="24">
        <v>8130.2747</v>
      </c>
      <c r="E453" s="24">
        <v>0.0012</v>
      </c>
      <c r="F453" s="10"/>
      <c r="G453" s="10"/>
      <c r="H453" s="4"/>
      <c r="I453" s="27">
        <v>8080.946851</v>
      </c>
      <c r="J453" s="27">
        <v>8178.373398</v>
      </c>
      <c r="K453" s="27">
        <v>8076.857527</v>
      </c>
      <c r="L453" s="27">
        <v>8174.205079</v>
      </c>
      <c r="M453" s="27">
        <v>8129.087052</v>
      </c>
      <c r="N453" s="27">
        <v>8220.408003</v>
      </c>
      <c r="O453" s="27">
        <v>8127.582318</v>
      </c>
      <c r="P453" s="27">
        <v>8218.850412</v>
      </c>
      <c r="Q453" s="27">
        <v>8198.775005</v>
      </c>
      <c r="R453" s="27">
        <v>8174.14336</v>
      </c>
      <c r="S453" s="4"/>
      <c r="T453" s="37">
        <f t="shared" si="4492"/>
        <v>0.9939328189</v>
      </c>
      <c r="U453" s="37">
        <f t="shared" si="4493"/>
        <v>0.9879024485</v>
      </c>
      <c r="V453" s="37">
        <f t="shared" si="4494"/>
        <v>0.0000368106865</v>
      </c>
      <c r="W453" s="37">
        <f t="shared" si="4495"/>
        <v>0.000001986659445</v>
      </c>
      <c r="X453" s="36"/>
      <c r="Y453" s="37">
        <f t="shared" si="4496"/>
        <v>1.005915999</v>
      </c>
      <c r="Z453" s="37">
        <f t="shared" si="4497"/>
        <v>1.011866997</v>
      </c>
      <c r="AA453" s="37">
        <f t="shared" si="4498"/>
        <v>0.00003499904563</v>
      </c>
      <c r="AB453" s="37">
        <f t="shared" si="4499"/>
        <v>0.00003848264001</v>
      </c>
      <c r="AC453" s="36"/>
      <c r="AD453" s="37">
        <f t="shared" si="4500"/>
        <v>0.993429844</v>
      </c>
      <c r="AE453" s="37">
        <f t="shared" si="4501"/>
        <v>0.986902855</v>
      </c>
      <c r="AF453" s="37">
        <f t="shared" si="4502"/>
        <v>0.0000431669497</v>
      </c>
      <c r="AG453" s="37">
        <f t="shared" si="4503"/>
        <v>0.0000009546331449</v>
      </c>
      <c r="AH453" s="36"/>
      <c r="AI453" s="37">
        <f t="shared" si="4504"/>
        <v>1.005403308</v>
      </c>
      <c r="AJ453" s="37">
        <f t="shared" si="4505"/>
        <v>1.010835812</v>
      </c>
      <c r="AK453" s="37">
        <f t="shared" si="4506"/>
        <v>0.00002919573824</v>
      </c>
      <c r="AL453" s="37">
        <f t="shared" si="4507"/>
        <v>0.00003314548432</v>
      </c>
      <c r="AM453" s="36"/>
      <c r="AN453" s="37">
        <f t="shared" si="4508"/>
        <v>0.9998539228</v>
      </c>
      <c r="AO453" s="37">
        <f t="shared" si="4509"/>
        <v>0.9997078669</v>
      </c>
      <c r="AP453" s="37">
        <f t="shared" si="4510"/>
        <v>0.00000002133855686</v>
      </c>
      <c r="AQ453" s="37">
        <f t="shared" si="4511"/>
        <v>0.00002946689727</v>
      </c>
      <c r="AR453" s="36"/>
      <c r="AS453" s="37">
        <f t="shared" si="4512"/>
        <v>1.011086133</v>
      </c>
      <c r="AT453" s="37">
        <f t="shared" si="4513"/>
        <v>1.022295167</v>
      </c>
      <c r="AU453" s="37">
        <f t="shared" si="4514"/>
        <v>0.0001229023349</v>
      </c>
      <c r="AV453" s="37">
        <f t="shared" si="4515"/>
        <v>0.000001852058636</v>
      </c>
      <c r="AW453" s="36"/>
      <c r="AX453" s="37">
        <f t="shared" si="4516"/>
        <v>0.9996688449</v>
      </c>
      <c r="AY453" s="37">
        <f t="shared" si="4517"/>
        <v>0.9993377994</v>
      </c>
      <c r="AZ453" s="37">
        <f t="shared" si="4518"/>
        <v>0.0000001096637059</v>
      </c>
      <c r="BA453" s="37">
        <f t="shared" si="4519"/>
        <v>0.00003172579514</v>
      </c>
      <c r="BB453" s="36"/>
      <c r="BC453" s="37">
        <f t="shared" si="4520"/>
        <v>1.010894553</v>
      </c>
      <c r="BD453" s="37">
        <f t="shared" si="4521"/>
        <v>1.021907798</v>
      </c>
      <c r="BE453" s="37">
        <f t="shared" si="4522"/>
        <v>0.0001186912941</v>
      </c>
      <c r="BF453" s="37">
        <f t="shared" si="4523"/>
        <v>0.000002472136</v>
      </c>
      <c r="BG453" s="36"/>
      <c r="BH453" s="37">
        <f t="shared" si="4524"/>
        <v>1.008425337</v>
      </c>
      <c r="BI453" s="37">
        <f t="shared" si="4525"/>
        <v>1.01692166</v>
      </c>
      <c r="BJ453" s="37">
        <f t="shared" si="4526"/>
        <v>0.00007098630512</v>
      </c>
      <c r="BK453" s="37">
        <f t="shared" si="4527"/>
        <v>0.00002584287783</v>
      </c>
      <c r="BL453" s="36"/>
      <c r="BM453" s="37">
        <f t="shared" si="4528"/>
        <v>1.005395717</v>
      </c>
      <c r="BN453" s="37">
        <f t="shared" si="4529"/>
        <v>1.010820547</v>
      </c>
      <c r="BO453" s="37">
        <f t="shared" si="4530"/>
        <v>0.00002911376007</v>
      </c>
      <c r="BP453" s="37">
        <f t="shared" si="4531"/>
        <v>0.0001737314249</v>
      </c>
      <c r="BQ453" s="4"/>
    </row>
    <row r="454">
      <c r="A454" s="4"/>
      <c r="B454" s="4"/>
      <c r="C454" s="4"/>
      <c r="D454" s="4"/>
      <c r="E454" s="4"/>
      <c r="F454" s="4"/>
      <c r="G454" s="4"/>
      <c r="H454" s="4"/>
      <c r="I454" s="34" t="s">
        <v>43</v>
      </c>
      <c r="J454" s="34" t="s">
        <v>44</v>
      </c>
      <c r="K454" s="34" t="s">
        <v>45</v>
      </c>
      <c r="L454" s="34" t="s">
        <v>46</v>
      </c>
      <c r="M454" s="34" t="s">
        <v>47</v>
      </c>
      <c r="N454" s="34" t="s">
        <v>48</v>
      </c>
      <c r="O454" s="34" t="s">
        <v>49</v>
      </c>
      <c r="P454" s="34" t="s">
        <v>50</v>
      </c>
      <c r="Q454" s="34" t="s">
        <v>51</v>
      </c>
      <c r="R454" s="34" t="s">
        <v>52</v>
      </c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</row>
    <row r="455">
      <c r="A455" s="28">
        <v>3.0</v>
      </c>
      <c r="B455" s="29" t="s">
        <v>392</v>
      </c>
      <c r="C455" s="29" t="s">
        <v>393</v>
      </c>
      <c r="D455" s="24">
        <v>27663.3</v>
      </c>
      <c r="E455" s="10"/>
      <c r="F455" s="10"/>
      <c r="G455" s="10"/>
      <c r="H455" s="32" t="s">
        <v>394</v>
      </c>
      <c r="I455" s="27">
        <v>27876.149821</v>
      </c>
      <c r="J455" s="27">
        <v>27996.302299</v>
      </c>
      <c r="K455" s="27">
        <v>27883.769407</v>
      </c>
      <c r="L455" s="27">
        <v>28004.364359</v>
      </c>
      <c r="M455" s="27">
        <v>28143.291615</v>
      </c>
      <c r="N455" s="27">
        <v>28124.640973</v>
      </c>
      <c r="O455" s="27">
        <v>28146.640768</v>
      </c>
      <c r="P455" s="27">
        <v>28128.324867</v>
      </c>
      <c r="Q455" s="27">
        <v>28114.763252</v>
      </c>
      <c r="R455" s="27">
        <v>27788.645449</v>
      </c>
      <c r="S455" s="4"/>
      <c r="T455" s="37">
        <f t="shared" ref="T455:T457" si="4532">I455/$D455</f>
        <v>1.007694303</v>
      </c>
      <c r="U455" s="37">
        <f t="shared" ref="U455:U457" si="4533">T455^2</f>
        <v>1.015447809</v>
      </c>
      <c r="V455" s="37">
        <f t="shared" ref="V455:V457" si="4534">(T455-1)^2</f>
        <v>0.00005920230356</v>
      </c>
      <c r="W455" s="37">
        <f t="shared" ref="W455:W457" si="4535">(T455*T$3-1)^2</f>
        <v>0.0002333100947</v>
      </c>
      <c r="X455" s="36"/>
      <c r="Y455" s="37">
        <f t="shared" ref="Y455:Y457" si="4536">J455/$D455</f>
        <v>1.012037693</v>
      </c>
      <c r="Z455" s="37">
        <f t="shared" ref="Z455:Z457" si="4537">Y455^2</f>
        <v>1.024220291</v>
      </c>
      <c r="AA455" s="37">
        <f t="shared" ref="AA455:AA457" si="4538">(Y455-1)^2</f>
        <v>0.0001449060408</v>
      </c>
      <c r="AB455" s="37">
        <f t="shared" ref="AB455:AB457" si="4539">(Y455*Y$3-1)^2</f>
        <v>0.0001519519804</v>
      </c>
      <c r="AC455" s="36"/>
      <c r="AD455" s="37">
        <f t="shared" ref="AD455:AD457" si="4540">K455/$D455</f>
        <v>1.007969744</v>
      </c>
      <c r="AE455" s="37">
        <f t="shared" ref="AE455:AE457" si="4541">AD455^2</f>
        <v>1.016003004</v>
      </c>
      <c r="AF455" s="37">
        <f t="shared" ref="AF455:AF457" si="4542">(AD455-1)^2</f>
        <v>0.0000635168124</v>
      </c>
      <c r="AG455" s="37">
        <f t="shared" ref="AG455:AG457" si="4543">(AD455*AD$3-1)^2</f>
        <v>0.0002442160764</v>
      </c>
      <c r="AH455" s="36"/>
      <c r="AI455" s="37">
        <f t="shared" ref="AI455:AI457" si="4544">L455/$D455</f>
        <v>1.012329128</v>
      </c>
      <c r="AJ455" s="37">
        <f t="shared" ref="AJ455:AJ457" si="4545">AI455^2</f>
        <v>1.024810263</v>
      </c>
      <c r="AK455" s="37">
        <f t="shared" ref="AK455:AK457" si="4546">(AI455-1)^2</f>
        <v>0.0001520073905</v>
      </c>
      <c r="AL455" s="37">
        <f t="shared" ref="AL455:AL457" si="4547">(AI455*AI$3-1)^2</f>
        <v>0.0001609211249</v>
      </c>
      <c r="AM455" s="36"/>
      <c r="AN455" s="37">
        <f t="shared" ref="AN455:AN457" si="4548">M455/$D455</f>
        <v>1.017351206</v>
      </c>
      <c r="AO455" s="37">
        <f t="shared" ref="AO455:AO457" si="4549">AN455^2</f>
        <v>1.035003476</v>
      </c>
      <c r="AP455" s="37">
        <f t="shared" ref="AP455:AP457" si="4550">(AN455-1)^2</f>
        <v>0.0003010643472</v>
      </c>
      <c r="AQ455" s="37">
        <f t="shared" ref="AQ455:AQ457" si="4551">(AN455*AN$3-1)^2</f>
        <v>0.0001434366082</v>
      </c>
      <c r="AR455" s="36"/>
      <c r="AS455" s="37">
        <f t="shared" ref="AS455:AS457" si="4552">N455/$D455</f>
        <v>1.016677004</v>
      </c>
      <c r="AT455" s="37">
        <f t="shared" ref="AT455:AT457" si="4553">AS455^2</f>
        <v>1.033632131</v>
      </c>
      <c r="AU455" s="37">
        <f t="shared" ref="AU455:AU457" si="4554">(AS455-1)^2</f>
        <v>0.0002781224724</v>
      </c>
      <c r="AV455" s="37">
        <f t="shared" ref="AV455:AV457" si="4555">(AS455*AS$3-1)^2</f>
        <v>0.00001731509756</v>
      </c>
      <c r="AW455" s="36"/>
      <c r="AX455" s="37">
        <f t="shared" ref="AX455:AX457" si="4556">O455/$D455</f>
        <v>1.017472274</v>
      </c>
      <c r="AY455" s="37">
        <f t="shared" ref="AY455:AY457" si="4557">AX455^2</f>
        <v>1.035249829</v>
      </c>
      <c r="AZ455" s="37">
        <f t="shared" ref="AZ455:AZ457" si="4558">(AX455-1)^2</f>
        <v>0.0003052803722</v>
      </c>
      <c r="BA455" s="37">
        <f t="shared" ref="BA455:BA457" si="4559">(AX455*AX$3-1)^2</f>
        <v>0.0001458406289</v>
      </c>
      <c r="BB455" s="36"/>
      <c r="BC455" s="37">
        <f t="shared" ref="BC455:BC457" si="4560">P455/$D455</f>
        <v>1.016810173</v>
      </c>
      <c r="BD455" s="37">
        <f t="shared" ref="BD455:BD457" si="4561">BC455^2</f>
        <v>1.033902929</v>
      </c>
      <c r="BE455" s="37">
        <f t="shared" ref="BE455:BE457" si="4562">(BC455-1)^2</f>
        <v>0.0002825819263</v>
      </c>
      <c r="BF455" s="37">
        <f t="shared" ref="BF455:BF457" si="4563">(BC455*BC$3-1)^2</f>
        <v>0.0000182359979</v>
      </c>
      <c r="BG455" s="36"/>
      <c r="BH455" s="37">
        <f t="shared" ref="BH455:BH457" si="4564">Q455/$D455</f>
        <v>1.016319935</v>
      </c>
      <c r="BI455" s="37">
        <f t="shared" ref="BI455:BI457" si="4565">BH455^2</f>
        <v>1.03290621</v>
      </c>
      <c r="BJ455" s="37">
        <f t="shared" ref="BJ455:BJ457" si="4566">(BH455-1)^2</f>
        <v>0.0002663402715</v>
      </c>
      <c r="BK455" s="37">
        <f t="shared" ref="BK455:BK457" si="4567">(BH455*BH$3-1)^2</f>
        <v>0.000007318389044</v>
      </c>
      <c r="BL455" s="36"/>
      <c r="BM455" s="37">
        <f t="shared" ref="BM455:BM457" si="4568">R455/$D455</f>
        <v>1.00453111</v>
      </c>
      <c r="BN455" s="37">
        <f t="shared" ref="BN455:BN457" si="4569">BM455^2</f>
        <v>1.009082751</v>
      </c>
      <c r="BO455" s="37">
        <f t="shared" ref="BO455:BO457" si="4570">(BM455-1)^2</f>
        <v>0.00002053095578</v>
      </c>
      <c r="BP455" s="37">
        <f t="shared" ref="BP455:BP457" si="4571">(BM455*BM$3-1)^2</f>
        <v>0.0001515218162</v>
      </c>
      <c r="BQ455" s="4"/>
    </row>
    <row r="456">
      <c r="A456" s="33">
        <v>111.0</v>
      </c>
      <c r="B456" s="4"/>
      <c r="C456" s="4"/>
      <c r="D456" s="76">
        <v>4714.14</v>
      </c>
      <c r="E456" s="10"/>
      <c r="F456" s="10"/>
      <c r="G456" s="10"/>
      <c r="H456" s="4"/>
      <c r="I456" s="27">
        <v>4659.545333</v>
      </c>
      <c r="J456" s="27">
        <v>4719.340196</v>
      </c>
      <c r="K456" s="27">
        <v>4656.458231</v>
      </c>
      <c r="L456" s="27">
        <v>4716.170923</v>
      </c>
      <c r="M456" s="27">
        <v>4688.440838</v>
      </c>
      <c r="N456" s="27">
        <v>4750.917328</v>
      </c>
      <c r="O456" s="27">
        <v>4687.385077</v>
      </c>
      <c r="P456" s="27">
        <v>4749.816416</v>
      </c>
      <c r="Q456" s="27">
        <v>4745.024562</v>
      </c>
      <c r="R456" s="27">
        <v>4727.778884</v>
      </c>
      <c r="S456" s="4"/>
      <c r="T456" s="37">
        <f t="shared" si="4532"/>
        <v>0.9884189551</v>
      </c>
      <c r="U456" s="37">
        <f t="shared" si="4533"/>
        <v>0.9769720308</v>
      </c>
      <c r="V456" s="37">
        <f t="shared" si="4534"/>
        <v>0.000134120601</v>
      </c>
      <c r="W456" s="37">
        <f t="shared" si="4535"/>
        <v>0.00001718808645</v>
      </c>
      <c r="X456" s="36"/>
      <c r="Y456" s="37">
        <f t="shared" si="4536"/>
        <v>1.001103106</v>
      </c>
      <c r="Z456" s="37">
        <f t="shared" si="4537"/>
        <v>1.002207429</v>
      </c>
      <c r="AA456" s="37">
        <f t="shared" si="4538"/>
        <v>0.000001216842792</v>
      </c>
      <c r="AB456" s="37">
        <f t="shared" si="4539"/>
        <v>0.000001929791437</v>
      </c>
      <c r="AC456" s="36"/>
      <c r="AD456" s="37">
        <f t="shared" si="4540"/>
        <v>0.987764095</v>
      </c>
      <c r="AE456" s="37">
        <f t="shared" si="4541"/>
        <v>0.9756779075</v>
      </c>
      <c r="AF456" s="37">
        <f t="shared" si="4542"/>
        <v>0.0001497173701</v>
      </c>
      <c r="AG456" s="37">
        <f t="shared" si="4543"/>
        <v>0.00002238935462</v>
      </c>
      <c r="AH456" s="36"/>
      <c r="AI456" s="37">
        <f t="shared" si="4544"/>
        <v>1.000430815</v>
      </c>
      <c r="AJ456" s="37">
        <f t="shared" si="4545"/>
        <v>1.000861816</v>
      </c>
      <c r="AK456" s="37">
        <f t="shared" si="4546"/>
        <v>0.000000185601706</v>
      </c>
      <c r="AL456" s="37">
        <f t="shared" si="4547"/>
        <v>0.000000613039301</v>
      </c>
      <c r="AM456" s="36"/>
      <c r="AN456" s="37">
        <f t="shared" si="4548"/>
        <v>0.9945484941</v>
      </c>
      <c r="AO456" s="37">
        <f t="shared" si="4549"/>
        <v>0.9891267071</v>
      </c>
      <c r="AP456" s="37">
        <f t="shared" si="4550"/>
        <v>0.00002971891652</v>
      </c>
      <c r="AQ456" s="37">
        <f t="shared" si="4551"/>
        <v>0.0001146129103</v>
      </c>
      <c r="AR456" s="36"/>
      <c r="AS456" s="37">
        <f t="shared" si="4552"/>
        <v>1.007801493</v>
      </c>
      <c r="AT456" s="37">
        <f t="shared" si="4553"/>
        <v>1.015663848</v>
      </c>
      <c r="AU456" s="37">
        <f t="shared" si="4554"/>
        <v>0.00006086328571</v>
      </c>
      <c r="AV456" s="37">
        <f t="shared" si="4555"/>
        <v>0.00002120701852</v>
      </c>
      <c r="AW456" s="36"/>
      <c r="AX456" s="37">
        <f t="shared" si="4556"/>
        <v>0.9943245379</v>
      </c>
      <c r="AY456" s="37">
        <f t="shared" si="4557"/>
        <v>0.9886812866</v>
      </c>
      <c r="AZ456" s="37">
        <f t="shared" si="4558"/>
        <v>0.00003221087028</v>
      </c>
      <c r="BA456" s="37">
        <f t="shared" si="4559"/>
        <v>0.0001198703278</v>
      </c>
      <c r="BB456" s="36"/>
      <c r="BC456" s="37">
        <f t="shared" si="4560"/>
        <v>1.007567959</v>
      </c>
      <c r="BD456" s="37">
        <f t="shared" si="4561"/>
        <v>1.015193191</v>
      </c>
      <c r="BE456" s="37">
        <f t="shared" si="4562"/>
        <v>0.00005727399623</v>
      </c>
      <c r="BF456" s="37">
        <f t="shared" si="4563"/>
        <v>0.00002359892456</v>
      </c>
      <c r="BG456" s="36"/>
      <c r="BH456" s="37">
        <f t="shared" si="4564"/>
        <v>1.006551473</v>
      </c>
      <c r="BI456" s="37">
        <f t="shared" si="4565"/>
        <v>1.013145868</v>
      </c>
      <c r="BJ456" s="37">
        <f t="shared" si="4566"/>
        <v>0.00004292180145</v>
      </c>
      <c r="BK456" s="37">
        <f t="shared" si="4567"/>
        <v>0.00004805748404</v>
      </c>
      <c r="BL456" s="36"/>
      <c r="BM456" s="37">
        <f t="shared" si="4568"/>
        <v>1.002893186</v>
      </c>
      <c r="BN456" s="37">
        <f t="shared" si="4569"/>
        <v>1.005794743</v>
      </c>
      <c r="BO456" s="37">
        <f t="shared" si="4570"/>
        <v>0.000008370525415</v>
      </c>
      <c r="BP456" s="37">
        <f t="shared" si="4571"/>
        <v>0.0001136103001</v>
      </c>
      <c r="BQ456" s="4"/>
    </row>
    <row r="457">
      <c r="B457" s="4"/>
      <c r="C457" s="4"/>
      <c r="D457" s="76">
        <v>4235.14</v>
      </c>
      <c r="E457" s="10"/>
      <c r="F457" s="10"/>
      <c r="G457" s="10"/>
      <c r="H457" s="4"/>
      <c r="I457" s="27">
        <v>4202.799633</v>
      </c>
      <c r="J457" s="27">
        <v>4250.742768</v>
      </c>
      <c r="K457" s="27">
        <v>4200.439781</v>
      </c>
      <c r="L457" s="27">
        <v>4248.338669</v>
      </c>
      <c r="M457" s="27">
        <v>4231.772276</v>
      </c>
      <c r="N457" s="27">
        <v>4279.438887</v>
      </c>
      <c r="O457" s="27">
        <v>4230.9785</v>
      </c>
      <c r="P457" s="27">
        <v>4278.622538</v>
      </c>
      <c r="Q457" s="27">
        <v>4273.127643</v>
      </c>
      <c r="R457" s="27">
        <v>4254.293399</v>
      </c>
      <c r="S457" s="4"/>
      <c r="T457" s="37">
        <f t="shared" si="4532"/>
        <v>0.9923638021</v>
      </c>
      <c r="U457" s="37">
        <f t="shared" si="4533"/>
        <v>0.9847859158</v>
      </c>
      <c r="V457" s="37">
        <f t="shared" si="4534"/>
        <v>0.00005831151774</v>
      </c>
      <c r="W457" s="37">
        <f t="shared" si="4535"/>
        <v>0.0000000293540771</v>
      </c>
      <c r="X457" s="36"/>
      <c r="Y457" s="37">
        <f t="shared" si="4536"/>
        <v>1.003684121</v>
      </c>
      <c r="Z457" s="37">
        <f t="shared" si="4537"/>
        <v>1.007381815</v>
      </c>
      <c r="AA457" s="37">
        <f t="shared" si="4538"/>
        <v>0.00001357274717</v>
      </c>
      <c r="AB457" s="37">
        <f t="shared" si="4539"/>
        <v>0.00001576822017</v>
      </c>
      <c r="AC457" s="36"/>
      <c r="AD457" s="37">
        <f t="shared" si="4540"/>
        <v>0.9918065946</v>
      </c>
      <c r="AE457" s="37">
        <f t="shared" si="4541"/>
        <v>0.9836803211</v>
      </c>
      <c r="AF457" s="37">
        <f t="shared" si="4542"/>
        <v>0.00006713189226</v>
      </c>
      <c r="AG457" s="37">
        <f t="shared" si="4543"/>
        <v>0.0000004336593308</v>
      </c>
      <c r="AH457" s="36"/>
      <c r="AI457" s="37">
        <f t="shared" si="4544"/>
        <v>1.003116466</v>
      </c>
      <c r="AJ457" s="37">
        <f t="shared" si="4545"/>
        <v>1.006242644</v>
      </c>
      <c r="AK457" s="37">
        <f t="shared" si="4546"/>
        <v>0.000009712359129</v>
      </c>
      <c r="AL457" s="37">
        <f t="shared" si="4547"/>
        <v>0.00001203787615</v>
      </c>
      <c r="AM457" s="36"/>
      <c r="AN457" s="37">
        <f t="shared" si="4548"/>
        <v>0.999204814</v>
      </c>
      <c r="AO457" s="37">
        <f t="shared" si="4549"/>
        <v>0.9984102603</v>
      </c>
      <c r="AP457" s="37">
        <f t="shared" si="4550"/>
        <v>0.0000006323207611</v>
      </c>
      <c r="AQ457" s="37">
        <f t="shared" si="4551"/>
        <v>0.00003689373759</v>
      </c>
      <c r="AR457" s="36"/>
      <c r="AS457" s="37">
        <f t="shared" si="4552"/>
        <v>1.01045984</v>
      </c>
      <c r="AT457" s="37">
        <f t="shared" si="4553"/>
        <v>1.021029088</v>
      </c>
      <c r="AU457" s="37">
        <f t="shared" si="4554"/>
        <v>0.0001094082539</v>
      </c>
      <c r="AV457" s="37">
        <f t="shared" si="4555"/>
        <v>0.00000391836521</v>
      </c>
      <c r="AW457" s="36"/>
      <c r="AX457" s="37">
        <f t="shared" si="4556"/>
        <v>0.9990173879</v>
      </c>
      <c r="AY457" s="37">
        <f t="shared" si="4557"/>
        <v>0.9980357412</v>
      </c>
      <c r="AZ457" s="37">
        <f t="shared" si="4558"/>
        <v>0.0000009655266276</v>
      </c>
      <c r="BA457" s="37">
        <f t="shared" si="4559"/>
        <v>0.00003944553242</v>
      </c>
      <c r="BB457" s="36"/>
      <c r="BC457" s="37">
        <f t="shared" si="4560"/>
        <v>1.010267084</v>
      </c>
      <c r="BD457" s="37">
        <f t="shared" si="4561"/>
        <v>1.020639581</v>
      </c>
      <c r="BE457" s="37">
        <f t="shared" si="4562"/>
        <v>0.0001054130132</v>
      </c>
      <c r="BF457" s="37">
        <f t="shared" si="4563"/>
        <v>0.000004805012837</v>
      </c>
      <c r="BG457" s="36"/>
      <c r="BH457" s="37">
        <f t="shared" si="4564"/>
        <v>1.008969631</v>
      </c>
      <c r="BI457" s="37">
        <f t="shared" si="4565"/>
        <v>1.018019716</v>
      </c>
      <c r="BJ457" s="37">
        <f t="shared" si="4566"/>
        <v>0.00008045428013</v>
      </c>
      <c r="BK457" s="37">
        <f t="shared" si="4567"/>
        <v>0.00002067144938</v>
      </c>
      <c r="BL457" s="36"/>
      <c r="BM457" s="37">
        <f t="shared" si="4568"/>
        <v>1.004522495</v>
      </c>
      <c r="BN457" s="37">
        <f t="shared" si="4569"/>
        <v>1.009065443</v>
      </c>
      <c r="BO457" s="37">
        <f t="shared" si="4570"/>
        <v>0.00002045296001</v>
      </c>
      <c r="BP457" s="37">
        <f t="shared" si="4571"/>
        <v>0.0001513081608</v>
      </c>
      <c r="BQ457" s="4"/>
    </row>
    <row r="458">
      <c r="A458" s="4"/>
      <c r="B458" s="4"/>
      <c r="C458" s="4"/>
      <c r="D458" s="4"/>
      <c r="E458" s="4"/>
      <c r="F458" s="4"/>
      <c r="G458" s="4"/>
      <c r="H458" s="4"/>
      <c r="I458" s="34" t="s">
        <v>43</v>
      </c>
      <c r="J458" s="34" t="s">
        <v>44</v>
      </c>
      <c r="K458" s="34" t="s">
        <v>45</v>
      </c>
      <c r="L458" s="34" t="s">
        <v>46</v>
      </c>
      <c r="M458" s="34" t="s">
        <v>47</v>
      </c>
      <c r="N458" s="34" t="s">
        <v>48</v>
      </c>
      <c r="O458" s="34" t="s">
        <v>49</v>
      </c>
      <c r="P458" s="34" t="s">
        <v>50</v>
      </c>
      <c r="Q458" s="34" t="s">
        <v>51</v>
      </c>
      <c r="R458" s="34" t="s">
        <v>52</v>
      </c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</row>
    <row r="459">
      <c r="A459" s="28">
        <v>4.0</v>
      </c>
      <c r="B459" s="29" t="s">
        <v>395</v>
      </c>
      <c r="C459" s="29" t="s">
        <v>396</v>
      </c>
      <c r="D459" s="24">
        <v>9725.326</v>
      </c>
      <c r="E459" s="24">
        <v>0.012</v>
      </c>
      <c r="F459" s="10"/>
      <c r="G459" s="10"/>
      <c r="H459" s="32" t="s">
        <v>397</v>
      </c>
      <c r="I459" s="27">
        <v>9721.457535</v>
      </c>
      <c r="J459" s="27">
        <v>9760.336707</v>
      </c>
      <c r="K459" s="27">
        <v>9739.992841</v>
      </c>
      <c r="L459" s="27">
        <v>9779.739823</v>
      </c>
      <c r="M459" s="27">
        <v>9818.582503</v>
      </c>
      <c r="N459" s="27">
        <v>9855.655164</v>
      </c>
      <c r="O459" s="27">
        <v>9827.973807</v>
      </c>
      <c r="P459" s="27">
        <v>9865.299416</v>
      </c>
      <c r="Q459" s="27">
        <v>9910.563642</v>
      </c>
      <c r="R459" s="27">
        <v>9744.302157</v>
      </c>
      <c r="S459" s="4"/>
      <c r="T459" s="37">
        <f t="shared" ref="T459:T461" si="4572">I459/$D459</f>
        <v>0.9996022277</v>
      </c>
      <c r="U459" s="37">
        <f t="shared" ref="U459:U461" si="4573">T459^2</f>
        <v>0.9992046137</v>
      </c>
      <c r="V459" s="37">
        <f t="shared" ref="V459:V461" si="4574">(T459-1)^2</f>
        <v>0.0000001582227788</v>
      </c>
      <c r="W459" s="37">
        <f t="shared" ref="W459:W461" si="4575">(T459*T$3-1)^2</f>
        <v>0.00005071640247</v>
      </c>
      <c r="X459" s="36"/>
      <c r="Y459" s="37">
        <f t="shared" ref="Y459:Y461" si="4576">J459/$D459</f>
        <v>1.003599952</v>
      </c>
      <c r="Z459" s="37">
        <f t="shared" ref="Z459:Z461" si="4577">Y459^2</f>
        <v>1.007212864</v>
      </c>
      <c r="AA459" s="37">
        <f t="shared" ref="AA459:AA461" si="4578">(Y459-1)^2</f>
        <v>0.00001295965456</v>
      </c>
      <c r="AB459" s="37">
        <f t="shared" ref="AB459:AB461" si="4579">(Y459*Y$3-1)^2</f>
        <v>0.00001510666115</v>
      </c>
      <c r="AC459" s="36"/>
      <c r="AD459" s="37">
        <f t="shared" ref="AD459:AD461" si="4580">K459/$D459</f>
        <v>1.001508108</v>
      </c>
      <c r="AE459" s="37">
        <f t="shared" ref="AE459:AE461" si="4581">AD459^2</f>
        <v>1.00301849</v>
      </c>
      <c r="AF459" s="37">
        <f t="shared" ref="AF459:AF461" si="4582">(AD459-1)^2</f>
        <v>0.000002274389447</v>
      </c>
      <c r="AG459" s="37">
        <f t="shared" ref="AG459:AG461" si="4583">(AD459*AD$3-1)^2</f>
        <v>0.00008311401388</v>
      </c>
      <c r="AH459" s="36"/>
      <c r="AI459" s="37">
        <f t="shared" ref="AI459:AI461" si="4584">L459/$D459</f>
        <v>1.005595064</v>
      </c>
      <c r="AJ459" s="37">
        <f t="shared" ref="AJ459:AJ461" si="4585">AI459^2</f>
        <v>1.011221433</v>
      </c>
      <c r="AK459" s="37">
        <f t="shared" ref="AK459:AK461" si="4586">(AI459-1)^2</f>
        <v>0.00003130474302</v>
      </c>
      <c r="AL459" s="37">
        <f t="shared" ref="AL459:AL461" si="4587">(AI459*AI$3-1)^2</f>
        <v>0.00003539101847</v>
      </c>
      <c r="AM459" s="36"/>
      <c r="AN459" s="37">
        <f t="shared" ref="AN459:AN461" si="4588">M459/$D459</f>
        <v>1.009589036</v>
      </c>
      <c r="AO459" s="37">
        <f t="shared" ref="AO459:AO461" si="4589">AN459^2</f>
        <v>1.019270022</v>
      </c>
      <c r="AP459" s="37">
        <f t="shared" ref="AP459:AP461" si="4590">(AN459-1)^2</f>
        <v>0.00009194961511</v>
      </c>
      <c r="AQ459" s="37">
        <f t="shared" ref="AQ459:AQ461" si="4591">(AN459*AN$3-1)^2</f>
        <v>0.00001810792213</v>
      </c>
      <c r="AR459" s="36"/>
      <c r="AS459" s="37">
        <f t="shared" ref="AS459:AS461" si="4592">N459/$D459</f>
        <v>1.013401007</v>
      </c>
      <c r="AT459" s="37">
        <f t="shared" ref="AT459:AT461" si="4593">AS459^2</f>
        <v>1.026981601</v>
      </c>
      <c r="AU459" s="37">
        <f t="shared" ref="AU459:AU461" si="4594">(AS459-1)^2</f>
        <v>0.0001795869947</v>
      </c>
      <c r="AV459" s="37">
        <f t="shared" ref="AV459:AV461" si="4595">(AS459*AS$3-1)^2</f>
        <v>0.0000008565014988</v>
      </c>
      <c r="AW459" s="36"/>
      <c r="AX459" s="37">
        <f t="shared" ref="AX459:AX461" si="4596">O459/$D459</f>
        <v>1.010554691</v>
      </c>
      <c r="AY459" s="37">
        <f t="shared" ref="AY459:AY461" si="4597">AX459^2</f>
        <v>1.021220783</v>
      </c>
      <c r="AZ459" s="37">
        <f t="shared" ref="AZ459:AZ461" si="4598">(AX459-1)^2</f>
        <v>0.0001114014938</v>
      </c>
      <c r="BA459" s="37">
        <f t="shared" ref="BA459:BA461" si="4599">(AX459*AX$3-1)^2</f>
        <v>0.00002699374679</v>
      </c>
      <c r="BB459" s="36"/>
      <c r="BC459" s="37">
        <f t="shared" ref="BC459:BC461" si="4600">P459/$D459</f>
        <v>1.014392671</v>
      </c>
      <c r="BD459" s="37">
        <f t="shared" ref="BD459:BD461" si="4601">BC459^2</f>
        <v>1.028992491</v>
      </c>
      <c r="BE459" s="37">
        <f t="shared" ref="BE459:BE461" si="4602">(BC459-1)^2</f>
        <v>0.0002071489741</v>
      </c>
      <c r="BF459" s="37">
        <f t="shared" ref="BF459:BF461" si="4603">(BC459*BC$3-1)^2</f>
        <v>0.000003544461887</v>
      </c>
      <c r="BG459" s="36"/>
      <c r="BH459" s="37">
        <f t="shared" ref="BH459:BH461" si="4604">Q459/$D459</f>
        <v>1.019046934</v>
      </c>
      <c r="BI459" s="37">
        <f t="shared" ref="BI459:BI461" si="4605">BH459^2</f>
        <v>1.038456654</v>
      </c>
      <c r="BJ459" s="37">
        <f t="shared" ref="BJ459:BJ461" si="4606">(BH459-1)^2</f>
        <v>0.000362785693</v>
      </c>
      <c r="BK459" s="37">
        <f t="shared" ref="BK459:BK461" si="4607">(BH459*BH$3-1)^2</f>
        <v>0.00002911379696</v>
      </c>
      <c r="BL459" s="36"/>
      <c r="BM459" s="37">
        <f t="shared" ref="BM459:BM461" si="4608">R459/$D459</f>
        <v>1.00195121</v>
      </c>
      <c r="BN459" s="37">
        <f t="shared" ref="BN459:BN461" si="4609">BM459^2</f>
        <v>1.003906228</v>
      </c>
      <c r="BO459" s="37">
        <f t="shared" ref="BO459:BO461" si="4610">(BM459-1)^2</f>
        <v>0.000003807221931</v>
      </c>
      <c r="BP459" s="37">
        <f t="shared" ref="BP459:BP461" si="4611">(BM459*BM$3-1)^2</f>
        <v>0.0000942752384</v>
      </c>
      <c r="BQ459" s="4"/>
    </row>
    <row r="460">
      <c r="A460" s="33">
        <v>112.0</v>
      </c>
      <c r="B460" s="4"/>
      <c r="C460" s="4"/>
      <c r="D460" s="24">
        <v>9374.011</v>
      </c>
      <c r="E460" s="24">
        <v>0.012</v>
      </c>
      <c r="F460" s="10"/>
      <c r="G460" s="10"/>
      <c r="H460" s="4"/>
      <c r="I460" s="27">
        <v>9364.913052</v>
      </c>
      <c r="J460" s="27">
        <v>9458.155123</v>
      </c>
      <c r="K460" s="27">
        <v>9365.582355</v>
      </c>
      <c r="L460" s="27">
        <v>9459.277194</v>
      </c>
      <c r="M460" s="27">
        <v>9433.342825</v>
      </c>
      <c r="N460" s="27">
        <v>9511.181951</v>
      </c>
      <c r="O460" s="27">
        <v>9433.826395</v>
      </c>
      <c r="P460" s="27">
        <v>9511.828634</v>
      </c>
      <c r="Q460" s="27">
        <v>9542.564506</v>
      </c>
      <c r="R460" s="27">
        <v>9401.089267</v>
      </c>
      <c r="S460" s="4"/>
      <c r="T460" s="37">
        <f t="shared" si="4572"/>
        <v>0.9990294498</v>
      </c>
      <c r="U460" s="37">
        <f t="shared" si="4573"/>
        <v>0.9980598416</v>
      </c>
      <c r="V460" s="37">
        <f t="shared" si="4574"/>
        <v>0.0000009419676388</v>
      </c>
      <c r="W460" s="37">
        <f t="shared" si="4575"/>
        <v>0.00004282993619</v>
      </c>
      <c r="X460" s="36"/>
      <c r="Y460" s="37">
        <f t="shared" si="4576"/>
        <v>1.00897632</v>
      </c>
      <c r="Z460" s="37">
        <f t="shared" si="4577"/>
        <v>1.018033214</v>
      </c>
      <c r="AA460" s="37">
        <f t="shared" si="4578"/>
        <v>0.00008057432185</v>
      </c>
      <c r="AB460" s="37">
        <f t="shared" si="4579"/>
        <v>0.0000858334279</v>
      </c>
      <c r="AC460" s="36"/>
      <c r="AD460" s="37">
        <f t="shared" si="4580"/>
        <v>0.9991008497</v>
      </c>
      <c r="AE460" s="37">
        <f t="shared" si="4581"/>
        <v>0.9982025078</v>
      </c>
      <c r="AF460" s="37">
        <f t="shared" si="4582"/>
        <v>0.0000008084712998</v>
      </c>
      <c r="AG460" s="37">
        <f t="shared" si="4583"/>
        <v>0.0000447713852</v>
      </c>
      <c r="AH460" s="36"/>
      <c r="AI460" s="37">
        <f t="shared" si="4584"/>
        <v>1.00909602</v>
      </c>
      <c r="AJ460" s="37">
        <f t="shared" si="4585"/>
        <v>1.018274778</v>
      </c>
      <c r="AK460" s="37">
        <f t="shared" si="4586"/>
        <v>0.00008273758462</v>
      </c>
      <c r="AL460" s="37">
        <f t="shared" si="4587"/>
        <v>0.00008932562614</v>
      </c>
      <c r="AM460" s="36"/>
      <c r="AN460" s="37">
        <f t="shared" si="4588"/>
        <v>1.006329396</v>
      </c>
      <c r="AO460" s="37">
        <f t="shared" si="4589"/>
        <v>1.012698853</v>
      </c>
      <c r="AP460" s="37">
        <f t="shared" si="4590"/>
        <v>0.00004006125004</v>
      </c>
      <c r="AQ460" s="37">
        <f t="shared" si="4591"/>
        <v>0.000001026008428</v>
      </c>
      <c r="AR460" s="36"/>
      <c r="AS460" s="37">
        <f t="shared" si="4592"/>
        <v>1.014633112</v>
      </c>
      <c r="AT460" s="37">
        <f t="shared" si="4593"/>
        <v>1.029480352</v>
      </c>
      <c r="AU460" s="37">
        <f t="shared" si="4594"/>
        <v>0.000214127961</v>
      </c>
      <c r="AV460" s="37">
        <f t="shared" si="4595"/>
        <v>0.000004589922071</v>
      </c>
      <c r="AW460" s="36"/>
      <c r="AX460" s="37">
        <f t="shared" si="4596"/>
        <v>1.006380982</v>
      </c>
      <c r="AY460" s="37">
        <f t="shared" si="4597"/>
        <v>1.012802681</v>
      </c>
      <c r="AZ460" s="37">
        <f t="shared" si="4598"/>
        <v>0.00004071693066</v>
      </c>
      <c r="BA460" s="37">
        <f t="shared" si="4599"/>
        <v>0.000001089885653</v>
      </c>
      <c r="BB460" s="36"/>
      <c r="BC460" s="37">
        <f t="shared" si="4600"/>
        <v>1.014702099</v>
      </c>
      <c r="BD460" s="37">
        <f t="shared" si="4601"/>
        <v>1.029620349</v>
      </c>
      <c r="BE460" s="37">
        <f t="shared" si="4602"/>
        <v>0.0002161517032</v>
      </c>
      <c r="BF460" s="37">
        <f t="shared" si="4603"/>
        <v>0.000004788595037</v>
      </c>
      <c r="BG460" s="36"/>
      <c r="BH460" s="37">
        <f t="shared" si="4604"/>
        <v>1.017980938</v>
      </c>
      <c r="BI460" s="37">
        <f t="shared" si="4605"/>
        <v>1.036285189</v>
      </c>
      <c r="BJ460" s="37">
        <f t="shared" si="4606"/>
        <v>0.0003233141137</v>
      </c>
      <c r="BK460" s="37">
        <f t="shared" si="4607"/>
        <v>0.00001887037033</v>
      </c>
      <c r="BL460" s="36"/>
      <c r="BM460" s="37">
        <f t="shared" si="4608"/>
        <v>1.002888653</v>
      </c>
      <c r="BN460" s="37">
        <f t="shared" si="4609"/>
        <v>1.005785651</v>
      </c>
      <c r="BO460" s="37">
        <f t="shared" si="4610"/>
        <v>0.000008344317389</v>
      </c>
      <c r="BP460" s="37">
        <f t="shared" si="4611"/>
        <v>0.0001135129439</v>
      </c>
      <c r="BQ460" s="4"/>
    </row>
    <row r="461">
      <c r="B461" s="4"/>
      <c r="C461" s="4"/>
      <c r="D461" s="24">
        <v>4771.928</v>
      </c>
      <c r="E461" s="24">
        <v>0.012</v>
      </c>
      <c r="F461" s="10"/>
      <c r="G461" s="10"/>
      <c r="H461" s="4"/>
      <c r="I461" s="27">
        <v>4769.927553</v>
      </c>
      <c r="J461" s="27">
        <v>4803.435139</v>
      </c>
      <c r="K461" s="27">
        <v>4774.559497</v>
      </c>
      <c r="L461" s="27">
        <v>4808.419793</v>
      </c>
      <c r="M461" s="27">
        <v>4811.054172</v>
      </c>
      <c r="N461" s="27">
        <v>4840.177544</v>
      </c>
      <c r="O461" s="27">
        <v>4813.433771</v>
      </c>
      <c r="P461" s="27">
        <v>4842.67007</v>
      </c>
      <c r="Q461" s="27">
        <v>4861.5417</v>
      </c>
      <c r="R461" s="27">
        <v>4784.809706</v>
      </c>
      <c r="S461" s="4"/>
      <c r="T461" s="37">
        <f t="shared" si="4572"/>
        <v>0.9995807885</v>
      </c>
      <c r="U461" s="37">
        <f t="shared" si="4573"/>
        <v>0.9991617528</v>
      </c>
      <c r="V461" s="37">
        <f t="shared" si="4574"/>
        <v>0.0000001757382651</v>
      </c>
      <c r="W461" s="37">
        <f t="shared" si="4575"/>
        <v>0.00005040921144</v>
      </c>
      <c r="X461" s="36"/>
      <c r="Y461" s="37">
        <f t="shared" si="4576"/>
        <v>1.006602602</v>
      </c>
      <c r="Z461" s="37">
        <f t="shared" si="4577"/>
        <v>1.013248797</v>
      </c>
      <c r="AA461" s="37">
        <f t="shared" si="4578"/>
        <v>0.00004359434665</v>
      </c>
      <c r="AB461" s="37">
        <f t="shared" si="4579"/>
        <v>0.00004747535676</v>
      </c>
      <c r="AC461" s="36"/>
      <c r="AD461" s="37">
        <f t="shared" si="4580"/>
        <v>1.000551454</v>
      </c>
      <c r="AE461" s="37">
        <f t="shared" si="4581"/>
        <v>1.001103211</v>
      </c>
      <c r="AF461" s="37">
        <f t="shared" si="4582"/>
        <v>0.0000003041011019</v>
      </c>
      <c r="AG461" s="37">
        <f t="shared" si="4583"/>
        <v>0.00006646760419</v>
      </c>
      <c r="AH461" s="36"/>
      <c r="AI461" s="37">
        <f t="shared" si="4584"/>
        <v>1.00764718</v>
      </c>
      <c r="AJ461" s="37">
        <f t="shared" si="4585"/>
        <v>1.01535284</v>
      </c>
      <c r="AK461" s="37">
        <f t="shared" si="4586"/>
        <v>0.00005847936399</v>
      </c>
      <c r="AL461" s="37">
        <f t="shared" si="4587"/>
        <v>0.00006402997796</v>
      </c>
      <c r="AM461" s="36"/>
      <c r="AN461" s="37">
        <f t="shared" si="4588"/>
        <v>1.008199238</v>
      </c>
      <c r="AO461" s="37">
        <f t="shared" si="4589"/>
        <v>1.016465703</v>
      </c>
      <c r="AP461" s="37">
        <f t="shared" si="4590"/>
        <v>0.000067227499</v>
      </c>
      <c r="AQ461" s="37">
        <f t="shared" si="4591"/>
        <v>0.000008253464184</v>
      </c>
      <c r="AR461" s="36"/>
      <c r="AS461" s="37">
        <f t="shared" si="4592"/>
        <v>1.0143023</v>
      </c>
      <c r="AT461" s="37">
        <f t="shared" si="4593"/>
        <v>1.028809155</v>
      </c>
      <c r="AU461" s="37">
        <f t="shared" si="4594"/>
        <v>0.0002045557743</v>
      </c>
      <c r="AV461" s="37">
        <f t="shared" si="4595"/>
        <v>0.000003296659865</v>
      </c>
      <c r="AW461" s="36"/>
      <c r="AX461" s="37">
        <f t="shared" si="4596"/>
        <v>1.008697904</v>
      </c>
      <c r="AY461" s="37">
        <f t="shared" si="4597"/>
        <v>1.017471461</v>
      </c>
      <c r="AZ461" s="37">
        <f t="shared" si="4598"/>
        <v>0.00007565353166</v>
      </c>
      <c r="BA461" s="37">
        <f t="shared" si="4599"/>
        <v>0.00001121319415</v>
      </c>
      <c r="BB461" s="36"/>
      <c r="BC461" s="37">
        <f t="shared" si="4600"/>
        <v>1.014824631</v>
      </c>
      <c r="BD461" s="37">
        <f t="shared" si="4601"/>
        <v>1.029869031</v>
      </c>
      <c r="BE461" s="37">
        <f t="shared" si="4602"/>
        <v>0.0002197696734</v>
      </c>
      <c r="BF461" s="37">
        <f t="shared" si="4603"/>
        <v>0.00000533289777</v>
      </c>
      <c r="BG461" s="36"/>
      <c r="BH461" s="37">
        <f t="shared" si="4604"/>
        <v>1.018779349</v>
      </c>
      <c r="BI461" s="37">
        <f t="shared" si="4605"/>
        <v>1.037911361</v>
      </c>
      <c r="BJ461" s="37">
        <f t="shared" si="4606"/>
        <v>0.0003526639385</v>
      </c>
      <c r="BK461" s="37">
        <f t="shared" si="4607"/>
        <v>0.00002633454608</v>
      </c>
      <c r="BL461" s="36"/>
      <c r="BM461" s="37">
        <f t="shared" si="4608"/>
        <v>1.002699476</v>
      </c>
      <c r="BN461" s="37">
        <f t="shared" si="4609"/>
        <v>1.00540624</v>
      </c>
      <c r="BO461" s="37">
        <f t="shared" si="4610"/>
        <v>0.000007287171682</v>
      </c>
      <c r="BP461" s="37">
        <f t="shared" si="4611"/>
        <v>0.0001094869977</v>
      </c>
      <c r="BQ461" s="4"/>
    </row>
    <row r="462">
      <c r="A462" s="4"/>
      <c r="B462" s="4"/>
      <c r="C462" s="4"/>
      <c r="D462" s="4"/>
      <c r="E462" s="4"/>
      <c r="F462" s="4"/>
      <c r="G462" s="4"/>
      <c r="H462" s="4"/>
      <c r="I462" s="34" t="s">
        <v>43</v>
      </c>
      <c r="J462" s="34" t="s">
        <v>44</v>
      </c>
      <c r="K462" s="34" t="s">
        <v>45</v>
      </c>
      <c r="L462" s="34" t="s">
        <v>46</v>
      </c>
      <c r="M462" s="34" t="s">
        <v>47</v>
      </c>
      <c r="N462" s="34" t="s">
        <v>48</v>
      </c>
      <c r="O462" s="34" t="s">
        <v>49</v>
      </c>
      <c r="P462" s="34" t="s">
        <v>50</v>
      </c>
      <c r="Q462" s="34" t="s">
        <v>51</v>
      </c>
      <c r="R462" s="34" t="s">
        <v>52</v>
      </c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</row>
    <row r="463">
      <c r="A463" s="28">
        <v>5.0</v>
      </c>
      <c r="B463" s="29" t="s">
        <v>398</v>
      </c>
      <c r="C463" s="29" t="s">
        <v>396</v>
      </c>
      <c r="D463" s="24">
        <v>9618.7</v>
      </c>
      <c r="E463" s="24">
        <v>0.013</v>
      </c>
      <c r="F463" s="10"/>
      <c r="G463" s="10"/>
      <c r="H463" s="32" t="s">
        <v>399</v>
      </c>
      <c r="I463" s="27">
        <v>9612.640186</v>
      </c>
      <c r="J463" s="27">
        <v>9672.302655</v>
      </c>
      <c r="K463" s="27">
        <v>9621.883112</v>
      </c>
      <c r="L463" s="77">
        <v>9680.0</v>
      </c>
      <c r="M463" s="77">
        <v>9700.0</v>
      </c>
      <c r="N463" s="77">
        <v>9760.0</v>
      </c>
      <c r="O463" s="27">
        <v>9708.381007</v>
      </c>
      <c r="P463" s="27">
        <v>9761.043519</v>
      </c>
      <c r="Q463" s="27">
        <v>9810.679336</v>
      </c>
      <c r="R463" s="27">
        <v>9653.032416</v>
      </c>
      <c r="S463" s="4"/>
      <c r="T463" s="37">
        <f t="shared" ref="T463:T465" si="4612">I463/$D463</f>
        <v>0.9993699966</v>
      </c>
      <c r="U463" s="37">
        <f t="shared" ref="U463:U465" si="4613">T463^2</f>
        <v>0.99874039</v>
      </c>
      <c r="V463" s="37">
        <f t="shared" ref="V463:V465" si="4614">(T463-1)^2</f>
        <v>0.0000003969043228</v>
      </c>
      <c r="W463" s="37">
        <f t="shared" ref="W463:W465" si="4615">(T463*T$3-1)^2</f>
        <v>0.00004743857745</v>
      </c>
      <c r="X463" s="36"/>
      <c r="Y463" s="37">
        <f t="shared" ref="Y463:Y465" si="4616">J463/$D463</f>
        <v>1.005572755</v>
      </c>
      <c r="Z463" s="37">
        <f t="shared" ref="Z463:Z465" si="4617">Y463^2</f>
        <v>1.011176565</v>
      </c>
      <c r="AA463" s="37">
        <f t="shared" ref="AA463:AA465" si="4618">(Y463-1)^2</f>
        <v>0.00003105559421</v>
      </c>
      <c r="AB463" s="37">
        <f t="shared" ref="AB463:AB465" si="4619">(Y463*Y$3-1)^2</f>
        <v>0.0000343407156</v>
      </c>
      <c r="AC463" s="36"/>
      <c r="AD463" s="37">
        <f t="shared" ref="AD463:AD465" si="4620">K463/$D463</f>
        <v>1.00033093</v>
      </c>
      <c r="AE463" s="37">
        <f t="shared" ref="AE463:AE465" si="4621">AD463^2</f>
        <v>1.000661969</v>
      </c>
      <c r="AF463" s="37">
        <f t="shared" ref="AF463:AF465" si="4622">(AD463-1)^2</f>
        <v>0.0000001095143628</v>
      </c>
      <c r="AG463" s="37">
        <f t="shared" ref="AG463:AG465" si="4623">(AD463*AD$3-1)^2</f>
        <v>0.00006289389655</v>
      </c>
      <c r="AH463" s="36"/>
      <c r="AI463" s="78">
        <f t="shared" ref="AI463:AI465" si="4624">L463/$D463</f>
        <v>1.006373003</v>
      </c>
      <c r="AJ463" s="37">
        <f t="shared" ref="AJ463:AJ465" si="4625">AI463^2</f>
        <v>1.01278662</v>
      </c>
      <c r="AK463" s="37">
        <f t="shared" ref="AK463:AK465" si="4626">(AI463-1)^2</f>
        <v>0.000040615162</v>
      </c>
      <c r="AL463" s="37">
        <f t="shared" ref="AL463:AL465" si="4627">(AI463*AI$3-1)^2</f>
        <v>0.00004525585685</v>
      </c>
      <c r="AM463" s="36"/>
      <c r="AN463" s="78">
        <f t="shared" ref="AN463:AN465" si="4628">M463/$D463</f>
        <v>1.008452286</v>
      </c>
      <c r="AO463" s="37">
        <f t="shared" ref="AO463:AO465" si="4629">AN463^2</f>
        <v>1.016976012</v>
      </c>
      <c r="AP463" s="37">
        <f t="shared" ref="AP463:AP465" si="4630">(AN463-1)^2</f>
        <v>0.00007144113274</v>
      </c>
      <c r="AQ463" s="37">
        <f t="shared" ref="AQ463:AQ465" si="4631">(AN463*AN$3-1)^2</f>
        <v>0.000009763096282</v>
      </c>
      <c r="AR463" s="36"/>
      <c r="AS463" s="78">
        <f t="shared" ref="AS463:AS465" si="4632">N463/$D463</f>
        <v>1.014690135</v>
      </c>
      <c r="AT463" s="37">
        <f t="shared" ref="AT463:AT465" si="4633">AS463^2</f>
        <v>1.02959607</v>
      </c>
      <c r="AU463" s="37">
        <f t="shared" ref="AU463:AU465" si="4634">(AS463-1)^2</f>
        <v>0.0002158000617</v>
      </c>
      <c r="AV463" s="37">
        <f t="shared" ref="AV463:AV465" si="4635">(AS463*AS$3-1)^2</f>
        <v>0.000004834419748</v>
      </c>
      <c r="AW463" s="36"/>
      <c r="AX463" s="37">
        <f t="shared" ref="AX463:AX465" si="4636">O463/$D463</f>
        <v>1.00932361</v>
      </c>
      <c r="AY463" s="37">
        <f t="shared" ref="AY463:AY465" si="4637">AX463^2</f>
        <v>1.01873415</v>
      </c>
      <c r="AZ463" s="37">
        <f t="shared" ref="AZ463:AZ465" si="4638">(AX463-1)^2</f>
        <v>0.00008692970245</v>
      </c>
      <c r="BA463" s="37">
        <f t="shared" ref="BA463:BA465" si="4639">(AX463*AX$3-1)^2</f>
        <v>0.00001576883017</v>
      </c>
      <c r="BB463" s="36"/>
      <c r="BC463" s="37">
        <f t="shared" ref="BC463:BC465" si="4640">P463/$D463</f>
        <v>1.014798623</v>
      </c>
      <c r="BD463" s="37">
        <f t="shared" ref="BD463:BD465" si="4641">BC463^2</f>
        <v>1.029816246</v>
      </c>
      <c r="BE463" s="37">
        <f t="shared" ref="BE463:BE465" si="4642">(BC463-1)^2</f>
        <v>0.0002189992549</v>
      </c>
      <c r="BF463" s="37">
        <f t="shared" ref="BF463:BF465" si="4643">(BC463*BC$3-1)^2</f>
        <v>0.000005214921609</v>
      </c>
      <c r="BG463" s="36"/>
      <c r="BH463" s="37">
        <f t="shared" ref="BH463:BH465" si="4644">Q463/$D463</f>
        <v>1.019958969</v>
      </c>
      <c r="BI463" s="37">
        <f t="shared" ref="BI463:BI465" si="4645">BH463^2</f>
        <v>1.040316299</v>
      </c>
      <c r="BJ463" s="37">
        <f t="shared" ref="BJ463:BJ465" si="4646">(BH463-1)^2</f>
        <v>0.0003983604472</v>
      </c>
      <c r="BK463" s="37">
        <f t="shared" ref="BK463:BK465" si="4647">(BH463*BH$3-1)^2</f>
        <v>0.00003963379499</v>
      </c>
      <c r="BL463" s="36"/>
      <c r="BM463" s="37">
        <f t="shared" ref="BM463:BM465" si="4648">R463/$D463</f>
        <v>1.003569341</v>
      </c>
      <c r="BN463" s="37">
        <f t="shared" ref="BN463:BN465" si="4649">BM463^2</f>
        <v>1.007151421</v>
      </c>
      <c r="BO463" s="37">
        <f t="shared" ref="BO463:BO465" si="4650">(BM463-1)^2</f>
        <v>0.000012740192</v>
      </c>
      <c r="BP463" s="37">
        <f t="shared" ref="BP463:BP465" si="4651">(BM463*BM$3-1)^2</f>
        <v>0.0001286002132</v>
      </c>
      <c r="BQ463" s="4"/>
    </row>
    <row r="464">
      <c r="A464" s="33">
        <v>113.0</v>
      </c>
      <c r="B464" s="4"/>
      <c r="C464" s="4"/>
      <c r="D464" s="24">
        <v>9412.5</v>
      </c>
      <c r="E464" s="24">
        <v>0.013</v>
      </c>
      <c r="F464" s="10"/>
      <c r="G464" s="10"/>
      <c r="H464" s="4"/>
      <c r="I464" s="27">
        <v>9410.466586</v>
      </c>
      <c r="J464" s="27">
        <v>9488.696952</v>
      </c>
      <c r="K464" s="27">
        <v>9413.650818</v>
      </c>
      <c r="L464" s="77">
        <v>9490.0</v>
      </c>
      <c r="M464" s="77">
        <v>9490.0</v>
      </c>
      <c r="N464" s="77">
        <v>9560.0</v>
      </c>
      <c r="O464" s="27">
        <v>9494.742795</v>
      </c>
      <c r="P464" s="27">
        <v>9562.610278</v>
      </c>
      <c r="Q464" s="27">
        <v>9593.901872</v>
      </c>
      <c r="R464" s="27">
        <v>9448.734334</v>
      </c>
      <c r="S464" s="4"/>
      <c r="T464" s="37">
        <f t="shared" si="4612"/>
        <v>0.9997839666</v>
      </c>
      <c r="U464" s="37">
        <f t="shared" si="4613"/>
        <v>0.99956798</v>
      </c>
      <c r="V464" s="37">
        <f t="shared" si="4614"/>
        <v>0.00000004667041259</v>
      </c>
      <c r="W464" s="37">
        <f t="shared" si="4615"/>
        <v>0.00005335792559</v>
      </c>
      <c r="X464" s="36"/>
      <c r="Y464" s="37">
        <f t="shared" si="4616"/>
        <v>1.008095294</v>
      </c>
      <c r="Z464" s="37">
        <f t="shared" si="4617"/>
        <v>1.016256121</v>
      </c>
      <c r="AA464" s="37">
        <f t="shared" si="4618"/>
        <v>0.00006553378017</v>
      </c>
      <c r="AB464" s="37">
        <f t="shared" si="4619"/>
        <v>0.0000702806422</v>
      </c>
      <c r="AC464" s="36"/>
      <c r="AD464" s="37">
        <f t="shared" si="4620"/>
        <v>1.000122265</v>
      </c>
      <c r="AE464" s="37">
        <f t="shared" si="4621"/>
        <v>1.000244545</v>
      </c>
      <c r="AF464" s="37">
        <f t="shared" si="4622"/>
        <v>0.00000001494869613</v>
      </c>
      <c r="AG464" s="37">
        <f t="shared" si="4623"/>
        <v>0.00005960329911</v>
      </c>
      <c r="AH464" s="36"/>
      <c r="AI464" s="78">
        <f t="shared" si="4624"/>
        <v>1.008233732</v>
      </c>
      <c r="AJ464" s="37">
        <f t="shared" si="4625"/>
        <v>1.016535258</v>
      </c>
      <c r="AK464" s="37">
        <f t="shared" si="4626"/>
        <v>0.00006779433836</v>
      </c>
      <c r="AL464" s="37">
        <f t="shared" si="4627"/>
        <v>0.00007376459063</v>
      </c>
      <c r="AM464" s="36"/>
      <c r="AN464" s="78">
        <f t="shared" si="4628"/>
        <v>1.008233732</v>
      </c>
      <c r="AO464" s="37">
        <f t="shared" si="4629"/>
        <v>1.016535258</v>
      </c>
      <c r="AP464" s="37">
        <f t="shared" si="4630"/>
        <v>0.00006779433836</v>
      </c>
      <c r="AQ464" s="37">
        <f t="shared" si="4631"/>
        <v>0.000008451789135</v>
      </c>
      <c r="AR464" s="36"/>
      <c r="AS464" s="78">
        <f t="shared" si="4632"/>
        <v>1.015670651</v>
      </c>
      <c r="AT464" s="37">
        <f t="shared" si="4633"/>
        <v>1.031586871</v>
      </c>
      <c r="AU464" s="37">
        <f t="shared" si="4634"/>
        <v>0.0002455692943</v>
      </c>
      <c r="AV464" s="37">
        <f t="shared" si="4635"/>
        <v>0.00001003100752</v>
      </c>
      <c r="AW464" s="36"/>
      <c r="AX464" s="37">
        <f t="shared" si="4636"/>
        <v>1.008737614</v>
      </c>
      <c r="AY464" s="37">
        <f t="shared" si="4637"/>
        <v>1.017551575</v>
      </c>
      <c r="AZ464" s="37">
        <f t="shared" si="4638"/>
        <v>0.0000763459044</v>
      </c>
      <c r="BA464" s="37">
        <f t="shared" si="4639"/>
        <v>0.00001147929387</v>
      </c>
      <c r="BB464" s="36"/>
      <c r="BC464" s="37">
        <f t="shared" si="4640"/>
        <v>1.015947971</v>
      </c>
      <c r="BD464" s="37">
        <f t="shared" si="4641"/>
        <v>1.03215028</v>
      </c>
      <c r="BE464" s="37">
        <f t="shared" si="4642"/>
        <v>0.0002543377823</v>
      </c>
      <c r="BF464" s="37">
        <f t="shared" si="4643"/>
        <v>0.00001168815001</v>
      </c>
      <c r="BG464" s="36"/>
      <c r="BH464" s="37">
        <f t="shared" si="4644"/>
        <v>1.019272443</v>
      </c>
      <c r="BI464" s="37">
        <f t="shared" si="4645"/>
        <v>1.038916314</v>
      </c>
      <c r="BJ464" s="37">
        <f t="shared" si="4646"/>
        <v>0.0003714270685</v>
      </c>
      <c r="BK464" s="37">
        <f t="shared" si="4647"/>
        <v>0.00003156426782</v>
      </c>
      <c r="BL464" s="36"/>
      <c r="BM464" s="37">
        <f t="shared" si="4648"/>
        <v>1.003849597</v>
      </c>
      <c r="BN464" s="37">
        <f t="shared" si="4649"/>
        <v>1.007714014</v>
      </c>
      <c r="BO464" s="37">
        <f t="shared" si="4650"/>
        <v>0.00001481939889</v>
      </c>
      <c r="BP464" s="37">
        <f t="shared" si="4651"/>
        <v>0.0001350855322</v>
      </c>
      <c r="BQ464" s="4"/>
    </row>
    <row r="465">
      <c r="B465" s="4"/>
      <c r="C465" s="4"/>
      <c r="D465" s="24">
        <v>4755.8</v>
      </c>
      <c r="E465" s="24">
        <v>0.013</v>
      </c>
      <c r="F465" s="10"/>
      <c r="G465" s="10"/>
      <c r="H465" s="4"/>
      <c r="I465" s="27">
        <v>4755.239576</v>
      </c>
      <c r="J465" s="27">
        <v>4789.810108</v>
      </c>
      <c r="K465" s="27">
        <v>4758.314058</v>
      </c>
      <c r="L465" s="77">
        <v>4790.0</v>
      </c>
      <c r="M465" s="77">
        <v>4800.0</v>
      </c>
      <c r="N465" s="77">
        <v>4830.0</v>
      </c>
      <c r="O465" s="27">
        <v>4800.186789</v>
      </c>
      <c r="P465" s="27">
        <v>4830.40405</v>
      </c>
      <c r="Q465" s="27">
        <v>4850.539908</v>
      </c>
      <c r="R465" s="27">
        <v>4774.895473</v>
      </c>
      <c r="S465" s="4"/>
      <c r="T465" s="37">
        <f t="shared" si="4612"/>
        <v>0.9998821599</v>
      </c>
      <c r="U465" s="37">
        <f t="shared" si="4613"/>
        <v>0.9997643337</v>
      </c>
      <c r="V465" s="37">
        <f t="shared" si="4614"/>
        <v>0.00000001388629177</v>
      </c>
      <c r="W465" s="37">
        <f t="shared" si="4615"/>
        <v>0.00005481303894</v>
      </c>
      <c r="X465" s="36"/>
      <c r="Y465" s="37">
        <f t="shared" si="4616"/>
        <v>1.007151291</v>
      </c>
      <c r="Z465" s="37">
        <f t="shared" si="4617"/>
        <v>1.014353722</v>
      </c>
      <c r="AA465" s="37">
        <f t="shared" si="4618"/>
        <v>0.00005114095774</v>
      </c>
      <c r="AB465" s="37">
        <f t="shared" si="4619"/>
        <v>0.00005533994473</v>
      </c>
      <c r="AC465" s="36"/>
      <c r="AD465" s="37">
        <f t="shared" si="4620"/>
        <v>1.00052863</v>
      </c>
      <c r="AE465" s="37">
        <f t="shared" si="4621"/>
        <v>1.001057539</v>
      </c>
      <c r="AF465" s="37">
        <f t="shared" si="4622"/>
        <v>0.0000002794495537</v>
      </c>
      <c r="AG465" s="37">
        <f t="shared" si="4623"/>
        <v>0.00006609315247</v>
      </c>
      <c r="AH465" s="36"/>
      <c r="AI465" s="78">
        <f t="shared" si="4624"/>
        <v>1.007191219</v>
      </c>
      <c r="AJ465" s="37">
        <f t="shared" si="4625"/>
        <v>1.014434152</v>
      </c>
      <c r="AK465" s="37">
        <f t="shared" si="4626"/>
        <v>0.00005171363276</v>
      </c>
      <c r="AL465" s="37">
        <f t="shared" si="4627"/>
        <v>0.00005693837194</v>
      </c>
      <c r="AM465" s="36"/>
      <c r="AN465" s="78">
        <f t="shared" si="4628"/>
        <v>1.009293915</v>
      </c>
      <c r="AO465" s="37">
        <f t="shared" si="4629"/>
        <v>1.018674206</v>
      </c>
      <c r="AP465" s="37">
        <f t="shared" si="4630"/>
        <v>0.00008637685229</v>
      </c>
      <c r="AQ465" s="37">
        <f t="shared" si="4631"/>
        <v>0.00001569568625</v>
      </c>
      <c r="AR465" s="36"/>
      <c r="AS465" s="78">
        <f t="shared" si="4632"/>
        <v>1.015602002</v>
      </c>
      <c r="AT465" s="37">
        <f t="shared" si="4633"/>
        <v>1.031447426</v>
      </c>
      <c r="AU465" s="37">
        <f t="shared" si="4634"/>
        <v>0.0002434224591</v>
      </c>
      <c r="AV465" s="37">
        <f t="shared" si="4635"/>
        <v>0.000009606111305</v>
      </c>
      <c r="AW465" s="36"/>
      <c r="AX465" s="37">
        <f t="shared" si="4636"/>
        <v>1.009333191</v>
      </c>
      <c r="AY465" s="37">
        <f t="shared" si="4637"/>
        <v>1.01875349</v>
      </c>
      <c r="AZ465" s="37">
        <f t="shared" si="4638"/>
        <v>0.00008710845127</v>
      </c>
      <c r="BA465" s="37">
        <f t="shared" si="4639"/>
        <v>0.0000158446089</v>
      </c>
      <c r="BB465" s="36"/>
      <c r="BC465" s="37">
        <f t="shared" si="4640"/>
        <v>1.015686961</v>
      </c>
      <c r="BD465" s="37">
        <f t="shared" si="4641"/>
        <v>1.031620003</v>
      </c>
      <c r="BE465" s="37">
        <f t="shared" si="4642"/>
        <v>0.0002460807512</v>
      </c>
      <c r="BF465" s="37">
        <f t="shared" si="4643"/>
        <v>0.000009991937655</v>
      </c>
      <c r="BG465" s="36"/>
      <c r="BH465" s="37">
        <f t="shared" si="4644"/>
        <v>1.019920919</v>
      </c>
      <c r="BI465" s="37">
        <f t="shared" si="4645"/>
        <v>1.040238682</v>
      </c>
      <c r="BJ465" s="37">
        <f t="shared" si="4646"/>
        <v>0.0003968430257</v>
      </c>
      <c r="BK465" s="37">
        <f t="shared" si="4647"/>
        <v>0.00003916253433</v>
      </c>
      <c r="BL465" s="36"/>
      <c r="BM465" s="37">
        <f t="shared" si="4648"/>
        <v>1.004015197</v>
      </c>
      <c r="BN465" s="37">
        <f t="shared" si="4649"/>
        <v>1.008046515</v>
      </c>
      <c r="BO465" s="37">
        <f t="shared" si="4650"/>
        <v>0.00001612180544</v>
      </c>
      <c r="BP465" s="37">
        <f t="shared" si="4651"/>
        <v>0.0001389925937</v>
      </c>
      <c r="BQ465" s="4"/>
    </row>
    <row r="466">
      <c r="A466" s="4"/>
      <c r="B466" s="4"/>
      <c r="C466" s="4"/>
      <c r="D466" s="4"/>
      <c r="E466" s="4"/>
      <c r="F466" s="4"/>
      <c r="G466" s="4"/>
      <c r="H466" s="4"/>
      <c r="I466" s="34" t="s">
        <v>43</v>
      </c>
      <c r="J466" s="34" t="s">
        <v>44</v>
      </c>
      <c r="K466" s="34" t="s">
        <v>45</v>
      </c>
      <c r="L466" s="34" t="s">
        <v>46</v>
      </c>
      <c r="M466" s="34" t="s">
        <v>47</v>
      </c>
      <c r="N466" s="34" t="s">
        <v>48</v>
      </c>
      <c r="O466" s="34" t="s">
        <v>49</v>
      </c>
      <c r="P466" s="34" t="s">
        <v>50</v>
      </c>
      <c r="Q466" s="34" t="s">
        <v>51</v>
      </c>
      <c r="R466" s="34" t="s">
        <v>52</v>
      </c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</row>
    <row r="467">
      <c r="A467" s="28">
        <v>7.0</v>
      </c>
      <c r="B467" s="29" t="s">
        <v>400</v>
      </c>
      <c r="C467" s="29" t="s">
        <v>401</v>
      </c>
      <c r="D467" s="79">
        <v>38788.162</v>
      </c>
      <c r="E467" s="24">
        <v>0.025</v>
      </c>
      <c r="F467" s="10"/>
      <c r="G467" s="10"/>
      <c r="H467" s="32" t="s">
        <v>402</v>
      </c>
      <c r="I467" s="27">
        <v>39673.904317</v>
      </c>
      <c r="J467" s="27">
        <v>39413.863745</v>
      </c>
      <c r="K467" s="27">
        <v>39721.635281</v>
      </c>
      <c r="L467" s="27">
        <v>39458.880473</v>
      </c>
      <c r="M467" s="27">
        <v>39949.051013</v>
      </c>
      <c r="N467" s="27">
        <v>39447.437535</v>
      </c>
      <c r="O467" s="27">
        <v>39967.710391</v>
      </c>
      <c r="P467" s="27">
        <v>39464.808688</v>
      </c>
      <c r="Q467" s="27">
        <v>39939.24394</v>
      </c>
      <c r="R467" s="27">
        <v>38675.098929</v>
      </c>
      <c r="S467" s="4"/>
      <c r="T467" s="37">
        <f t="shared" ref="T467:T469" si="4652">I467/$D467</f>
        <v>1.022835377</v>
      </c>
      <c r="U467" s="37">
        <f t="shared" ref="U467:U469" si="4653">T467^2</f>
        <v>1.046192209</v>
      </c>
      <c r="V467" s="37">
        <f t="shared" ref="V467:V469" si="4654">(T467-1)^2</f>
        <v>0.0005214544599</v>
      </c>
      <c r="W467" s="37">
        <f t="shared" ref="W467:W469" si="4655">(T467*T$3-1)^2</f>
        <v>0.0009320480217</v>
      </c>
      <c r="X467" s="36"/>
      <c r="Y467" s="37">
        <f t="shared" ref="Y467:Y469" si="4656">J467/$D467</f>
        <v>1.016131255</v>
      </c>
      <c r="Z467" s="37">
        <f t="shared" ref="Z467:Z469" si="4657">Y467^2</f>
        <v>1.032522728</v>
      </c>
      <c r="AA467" s="37">
        <f t="shared" ref="AA467:AA469" si="4658">(Y467-1)^2</f>
        <v>0.0002602173985</v>
      </c>
      <c r="AB467" s="37">
        <f t="shared" ref="AB467:AB469" si="4659">(Y467*Y$3-1)^2</f>
        <v>0.000269669372</v>
      </c>
      <c r="AC467" s="36"/>
      <c r="AD467" s="37">
        <f t="shared" ref="AD467:AD469" si="4660">K467/$D467</f>
        <v>1.024065932</v>
      </c>
      <c r="AE467" s="37">
        <f t="shared" ref="AE467:AE469" si="4661">AD467^2</f>
        <v>1.048711034</v>
      </c>
      <c r="AF467" s="37">
        <f t="shared" ref="AF467:AF469" si="4662">(AD467-1)^2</f>
        <v>0.0005791690978</v>
      </c>
      <c r="AG467" s="37">
        <f t="shared" ref="AG467:AG469" si="4663">(AD467*AD$3-1)^2</f>
        <v>0.001014160566</v>
      </c>
      <c r="AH467" s="36"/>
      <c r="AI467" s="37">
        <f t="shared" ref="AI467:AI469" si="4664">L467/$D467</f>
        <v>1.017291834</v>
      </c>
      <c r="AJ467" s="37">
        <f t="shared" ref="AJ467:AJ469" si="4665">AI467^2</f>
        <v>1.034882676</v>
      </c>
      <c r="AK467" s="37">
        <f t="shared" ref="AK467:AK469" si="4666">(AI467-1)^2</f>
        <v>0.000299007536</v>
      </c>
      <c r="AL467" s="37">
        <f t="shared" ref="AL467:AL469" si="4667">(AI467*AI$3-1)^2</f>
        <v>0.0003115197669</v>
      </c>
      <c r="AM467" s="36"/>
      <c r="AN467" s="37">
        <f t="shared" ref="AN467:AN469" si="4668">M467/$D467</f>
        <v>1.029928951</v>
      </c>
      <c r="AO467" s="37">
        <f t="shared" ref="AO467:AO469" si="4669">AN467^2</f>
        <v>1.060753645</v>
      </c>
      <c r="AP467" s="37">
        <f t="shared" ref="AP467:AP469" si="4670">(AN467-1)^2</f>
        <v>0.0008957421282</v>
      </c>
      <c r="AQ467" s="37">
        <f t="shared" ref="AQ467:AQ469" si="4671">(AN467*AN$3-1)^2</f>
        <v>0.0005996523026</v>
      </c>
      <c r="AR467" s="36"/>
      <c r="AS467" s="37">
        <f t="shared" ref="AS467:AS469" si="4672">N467/$D467</f>
        <v>1.016996823</v>
      </c>
      <c r="AT467" s="37">
        <f t="shared" ref="AT467:AT469" si="4673">AS467^2</f>
        <v>1.034282539</v>
      </c>
      <c r="AU467" s="37">
        <f t="shared" ref="AU467:AU469" si="4674">(AS467-1)^2</f>
        <v>0.0002888920017</v>
      </c>
      <c r="AV467" s="37">
        <f t="shared" ref="AV467:AV469" si="4675">(AS467*AS$3-1)^2</f>
        <v>0.00002004373683</v>
      </c>
      <c r="AW467" s="36"/>
      <c r="AX467" s="37">
        <f t="shared" ref="AX467:AX469" si="4676">O467/$D467</f>
        <v>1.03041001</v>
      </c>
      <c r="AY467" s="37">
        <f t="shared" ref="AY467:AY469" si="4677">AX467^2</f>
        <v>1.061744789</v>
      </c>
      <c r="AZ467" s="37">
        <f t="shared" ref="AZ467:AZ469" si="4678">(AX467-1)^2</f>
        <v>0.000924768703</v>
      </c>
      <c r="BA467" s="37">
        <f t="shared" ref="BA467:BA469" si="4679">(AX467*AX$3-1)^2</f>
        <v>0.0006222816578</v>
      </c>
      <c r="BB467" s="36"/>
      <c r="BC467" s="37">
        <f t="shared" ref="BC467:BC469" si="4680">P467/$D467</f>
        <v>1.01744467</v>
      </c>
      <c r="BD467" s="37">
        <f t="shared" ref="BD467:BD469" si="4681">BC467^2</f>
        <v>1.035193657</v>
      </c>
      <c r="BE467" s="37">
        <f t="shared" ref="BE467:BE469" si="4682">(BC467-1)^2</f>
        <v>0.0003043165132</v>
      </c>
      <c r="BF467" s="37">
        <f t="shared" ref="BF467:BF469" si="4683">(BC467*BC$3-1)^2</f>
        <v>0.00002398094747</v>
      </c>
      <c r="BG467" s="36"/>
      <c r="BH467" s="37">
        <f t="shared" ref="BH467:BH469" si="4684">Q467/$D467</f>
        <v>1.029676115</v>
      </c>
      <c r="BI467" s="37">
        <f t="shared" ref="BI467:BI469" si="4685">BH467^2</f>
        <v>1.060232901</v>
      </c>
      <c r="BJ467" s="37">
        <f t="shared" ref="BJ467:BJ469" si="4686">(BH467-1)^2</f>
        <v>0.0008806717768</v>
      </c>
      <c r="BK467" s="37">
        <f t="shared" ref="BK467:BK469" si="4687">(BH467*BH$3-1)^2</f>
        <v>0.000252254179</v>
      </c>
      <c r="BL467" s="36"/>
      <c r="BM467" s="37">
        <f t="shared" ref="BM467:BM469" si="4688">R467/$D467</f>
        <v>0.997085114</v>
      </c>
      <c r="BN467" s="37">
        <f t="shared" ref="BN467:BN469" si="4689">BM467^2</f>
        <v>0.9941787245</v>
      </c>
      <c r="BO467" s="37">
        <f t="shared" ref="BO467:BO469" si="4690">(BM467-1)^2</f>
        <v>0.000008496560486</v>
      </c>
      <c r="BP467" s="37">
        <f t="shared" ref="BP467:BP469" si="4691">(BM467*BM$3-1)^2</f>
        <v>0.00002309540614</v>
      </c>
      <c r="BQ467" s="4"/>
    </row>
    <row r="468">
      <c r="A468" s="33">
        <v>114.0</v>
      </c>
      <c r="B468" s="4"/>
      <c r="C468" s="4"/>
      <c r="D468" s="80">
        <v>10056.509</v>
      </c>
      <c r="E468" s="24">
        <v>0.006</v>
      </c>
      <c r="F468" s="10"/>
      <c r="G468" s="10"/>
      <c r="H468" s="4"/>
      <c r="I468" s="27">
        <v>10003.597058</v>
      </c>
      <c r="J468" s="27">
        <v>10009.008212</v>
      </c>
      <c r="K468" s="27">
        <v>9990.050168</v>
      </c>
      <c r="L468" s="27">
        <v>9995.668396</v>
      </c>
      <c r="M468" s="27">
        <v>10128.787077</v>
      </c>
      <c r="N468" s="27">
        <v>10185.970062</v>
      </c>
      <c r="O468" s="27">
        <v>10123.517929</v>
      </c>
      <c r="P468" s="27">
        <v>10180.766031</v>
      </c>
      <c r="Q468" s="27">
        <v>10125.275439</v>
      </c>
      <c r="R468" s="27">
        <v>10016.762556</v>
      </c>
      <c r="S468" s="4"/>
      <c r="T468" s="37">
        <f t="shared" si="4652"/>
        <v>0.9947385378</v>
      </c>
      <c r="U468" s="37">
        <f t="shared" si="4653"/>
        <v>0.9895047586</v>
      </c>
      <c r="V468" s="37">
        <f t="shared" si="4654"/>
        <v>0.00002768298452</v>
      </c>
      <c r="W468" s="37">
        <f t="shared" si="4655"/>
        <v>0.000004934035243</v>
      </c>
      <c r="X468" s="36"/>
      <c r="Y468" s="37">
        <f t="shared" si="4656"/>
        <v>0.9952766126</v>
      </c>
      <c r="Z468" s="37">
        <f t="shared" si="4657"/>
        <v>0.9905755356</v>
      </c>
      <c r="AA468" s="37">
        <f t="shared" si="4658"/>
        <v>0.00002231038863</v>
      </c>
      <c r="AB468" s="37">
        <f t="shared" si="4659"/>
        <v>0.000019704623</v>
      </c>
      <c r="AC468" s="36"/>
      <c r="AD468" s="37">
        <f t="shared" si="4660"/>
        <v>0.993391461</v>
      </c>
      <c r="AE468" s="37">
        <f t="shared" si="4661"/>
        <v>0.9868265948</v>
      </c>
      <c r="AF468" s="37">
        <f t="shared" si="4662"/>
        <v>0.00004367278781</v>
      </c>
      <c r="AG468" s="37">
        <f t="shared" si="4663"/>
        <v>0.0000008805545412</v>
      </c>
      <c r="AH468" s="36"/>
      <c r="AI468" s="37">
        <f t="shared" si="4664"/>
        <v>0.9939501268</v>
      </c>
      <c r="AJ468" s="37">
        <f t="shared" si="4665"/>
        <v>0.9879368546</v>
      </c>
      <c r="AK468" s="37">
        <f t="shared" si="4666"/>
        <v>0.00003660096539</v>
      </c>
      <c r="AL468" s="37">
        <f t="shared" si="4667"/>
        <v>0.00003249001465</v>
      </c>
      <c r="AM468" s="36"/>
      <c r="AN468" s="37">
        <f t="shared" si="4668"/>
        <v>1.007187194</v>
      </c>
      <c r="AO468" s="37">
        <f t="shared" si="4669"/>
        <v>1.014426043</v>
      </c>
      <c r="AP468" s="37">
        <f t="shared" si="4670"/>
        <v>0.00005165575167</v>
      </c>
      <c r="AQ468" s="37">
        <f t="shared" si="4671"/>
        <v>0.00000348265333</v>
      </c>
      <c r="AR468" s="36"/>
      <c r="AS468" s="37">
        <f t="shared" si="4672"/>
        <v>1.01287336</v>
      </c>
      <c r="AT468" s="37">
        <f t="shared" si="4673"/>
        <v>1.025912444</v>
      </c>
      <c r="AU468" s="37">
        <f t="shared" si="4674"/>
        <v>0.000165723401</v>
      </c>
      <c r="AV468" s="37">
        <f t="shared" si="4675"/>
        <v>0.0000001634764384</v>
      </c>
      <c r="AW468" s="36"/>
      <c r="AX468" s="37">
        <f t="shared" si="4676"/>
        <v>1.00666324</v>
      </c>
      <c r="AY468" s="37">
        <f t="shared" si="4677"/>
        <v>1.013370878</v>
      </c>
      <c r="AZ468" s="37">
        <f t="shared" si="4678"/>
        <v>0.00004439876196</v>
      </c>
      <c r="BA468" s="37">
        <f t="shared" si="4679"/>
        <v>0.000001754927261</v>
      </c>
      <c r="BB468" s="36"/>
      <c r="BC468" s="37">
        <f t="shared" si="4680"/>
        <v>1.012355881</v>
      </c>
      <c r="BD468" s="37">
        <f t="shared" si="4681"/>
        <v>1.02486443</v>
      </c>
      <c r="BE468" s="37">
        <f t="shared" si="4682"/>
        <v>0.0001526678015</v>
      </c>
      <c r="BF468" s="37">
        <f t="shared" si="4683"/>
        <v>0.00000001664016377</v>
      </c>
      <c r="BG468" s="36"/>
      <c r="BH468" s="37">
        <f t="shared" si="4684"/>
        <v>1.006838003</v>
      </c>
      <c r="BI468" s="37">
        <f t="shared" si="4685"/>
        <v>1.013722764</v>
      </c>
      <c r="BJ468" s="37">
        <f t="shared" si="4686"/>
        <v>0.00004675828542</v>
      </c>
      <c r="BK468" s="37">
        <f t="shared" si="4687"/>
        <v>0.0000442179663</v>
      </c>
      <c r="BL468" s="36"/>
      <c r="BM468" s="37">
        <f t="shared" si="4688"/>
        <v>0.9960476897</v>
      </c>
      <c r="BN468" s="37">
        <f t="shared" si="4689"/>
        <v>0.9921110002</v>
      </c>
      <c r="BO468" s="37">
        <f t="shared" si="4690"/>
        <v>0.00001562075663</v>
      </c>
      <c r="BP468" s="37">
        <f t="shared" si="4691"/>
        <v>0.00001413993674</v>
      </c>
      <c r="BQ468" s="4"/>
    </row>
    <row r="469">
      <c r="B469" s="4"/>
      <c r="C469" s="4"/>
      <c r="D469" s="80">
        <v>8886.804</v>
      </c>
      <c r="E469" s="24">
        <v>0.005</v>
      </c>
      <c r="F469" s="10"/>
      <c r="G469" s="10"/>
      <c r="H469" s="4"/>
      <c r="I469" s="27">
        <v>8900.255606</v>
      </c>
      <c r="J469" s="27">
        <v>8879.093678</v>
      </c>
      <c r="K469" s="27">
        <v>8892.090389</v>
      </c>
      <c r="L469" s="27">
        <v>8871.02723</v>
      </c>
      <c r="M469" s="27">
        <v>9011.220043</v>
      </c>
      <c r="N469" s="27">
        <v>9019.835275</v>
      </c>
      <c r="O469" s="27">
        <v>9008.04819</v>
      </c>
      <c r="P469" s="27">
        <v>9016.707893</v>
      </c>
      <c r="Q469" s="27">
        <v>8987.220537</v>
      </c>
      <c r="R469" s="27">
        <v>8855.194132</v>
      </c>
      <c r="S469" s="4"/>
      <c r="T469" s="37">
        <f t="shared" si="4652"/>
        <v>1.001513661</v>
      </c>
      <c r="U469" s="37">
        <f t="shared" si="4653"/>
        <v>1.003029613</v>
      </c>
      <c r="V469" s="37">
        <f t="shared" si="4654"/>
        <v>0.000002291168727</v>
      </c>
      <c r="W469" s="37">
        <f t="shared" si="4655"/>
        <v>0.00008185465628</v>
      </c>
      <c r="X469" s="36"/>
      <c r="Y469" s="37">
        <f t="shared" si="4656"/>
        <v>0.9991323853</v>
      </c>
      <c r="Z469" s="37">
        <f t="shared" si="4657"/>
        <v>0.9982655233</v>
      </c>
      <c r="AA469" s="37">
        <f t="shared" si="4658"/>
        <v>0.0000007527553094</v>
      </c>
      <c r="AB469" s="37">
        <f t="shared" si="4659"/>
        <v>0.0000003388572855</v>
      </c>
      <c r="AC469" s="36"/>
      <c r="AD469" s="37">
        <f t="shared" si="4660"/>
        <v>1.000594858</v>
      </c>
      <c r="AE469" s="37">
        <f t="shared" si="4661"/>
        <v>1.00119007</v>
      </c>
      <c r="AF469" s="37">
        <f t="shared" si="4662"/>
        <v>0.000000353856381</v>
      </c>
      <c r="AG469" s="37">
        <f t="shared" si="4663"/>
        <v>0.00006718262979</v>
      </c>
      <c r="AH469" s="36"/>
      <c r="AI469" s="37">
        <f t="shared" si="4664"/>
        <v>0.998224697</v>
      </c>
      <c r="AJ469" s="37">
        <f t="shared" si="4665"/>
        <v>0.9964525457</v>
      </c>
      <c r="AK469" s="37">
        <f t="shared" si="4666"/>
        <v>0.000003151700821</v>
      </c>
      <c r="AL469" s="37">
        <f t="shared" si="4667"/>
        <v>0.000002027566622</v>
      </c>
      <c r="AM469" s="36"/>
      <c r="AN469" s="37">
        <f t="shared" si="4668"/>
        <v>1.014000089</v>
      </c>
      <c r="AO469" s="37">
        <f t="shared" si="4669"/>
        <v>1.02819618</v>
      </c>
      <c r="AP469" s="37">
        <f t="shared" si="4670"/>
        <v>0.0001960024796</v>
      </c>
      <c r="AQ469" s="37">
        <f t="shared" si="4671"/>
        <v>0.00007470298815</v>
      </c>
      <c r="AR469" s="36"/>
      <c r="AS469" s="37">
        <f t="shared" si="4672"/>
        <v>1.01496953</v>
      </c>
      <c r="AT469" s="37">
        <f t="shared" si="4673"/>
        <v>1.030163146</v>
      </c>
      <c r="AU469" s="37">
        <f t="shared" si="4674"/>
        <v>0.0002240868147</v>
      </c>
      <c r="AV469" s="37">
        <f t="shared" si="4675"/>
        <v>0.000006124073714</v>
      </c>
      <c r="AW469" s="36"/>
      <c r="AX469" s="37">
        <f t="shared" si="4676"/>
        <v>1.013643171</v>
      </c>
      <c r="AY469" s="37">
        <f t="shared" si="4677"/>
        <v>1.027472479</v>
      </c>
      <c r="AZ469" s="37">
        <f t="shared" si="4678"/>
        <v>0.0001861361253</v>
      </c>
      <c r="BA469" s="37">
        <f t="shared" si="4679"/>
        <v>0.00006835408144</v>
      </c>
      <c r="BB469" s="36"/>
      <c r="BC469" s="37">
        <f t="shared" si="4680"/>
        <v>1.014617617</v>
      </c>
      <c r="BD469" s="37">
        <f t="shared" si="4681"/>
        <v>1.029448908</v>
      </c>
      <c r="BE469" s="37">
        <f t="shared" si="4682"/>
        <v>0.0002136747129</v>
      </c>
      <c r="BF469" s="37">
        <f t="shared" si="4683"/>
        <v>0.000004430375281</v>
      </c>
      <c r="BG469" s="36"/>
      <c r="BH469" s="37">
        <f t="shared" si="4684"/>
        <v>1.011299511</v>
      </c>
      <c r="BI469" s="37">
        <f t="shared" si="4685"/>
        <v>1.0227267</v>
      </c>
      <c r="BJ469" s="37">
        <f t="shared" si="4686"/>
        <v>0.0001276789423</v>
      </c>
      <c r="BK469" s="37">
        <f t="shared" si="4687"/>
        <v>0.000005053135565</v>
      </c>
      <c r="BL469" s="36"/>
      <c r="BM469" s="37">
        <f t="shared" si="4688"/>
        <v>0.9964430556</v>
      </c>
      <c r="BN469" s="37">
        <f t="shared" si="4689"/>
        <v>0.992898763</v>
      </c>
      <c r="BO469" s="37">
        <f t="shared" si="4690"/>
        <v>0.00001265185369</v>
      </c>
      <c r="BP469" s="37">
        <f t="shared" si="4691"/>
        <v>0.00001729510166</v>
      </c>
      <c r="BQ469" s="4"/>
    </row>
    <row r="470">
      <c r="A470" s="4"/>
      <c r="B470" s="4"/>
      <c r="C470" s="4"/>
      <c r="D470" s="4"/>
      <c r="E470" s="4"/>
      <c r="F470" s="4"/>
      <c r="G470" s="4"/>
      <c r="H470" s="4"/>
      <c r="I470" s="34" t="s">
        <v>43</v>
      </c>
      <c r="J470" s="34" t="s">
        <v>44</v>
      </c>
      <c r="K470" s="34" t="s">
        <v>45</v>
      </c>
      <c r="L470" s="34" t="s">
        <v>46</v>
      </c>
      <c r="M470" s="34" t="s">
        <v>47</v>
      </c>
      <c r="N470" s="34" t="s">
        <v>48</v>
      </c>
      <c r="O470" s="34" t="s">
        <v>49</v>
      </c>
      <c r="P470" s="34" t="s">
        <v>50</v>
      </c>
      <c r="Q470" s="34" t="s">
        <v>51</v>
      </c>
      <c r="R470" s="34" t="s">
        <v>52</v>
      </c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</row>
    <row r="471">
      <c r="A471" s="28">
        <v>8.0</v>
      </c>
      <c r="B471" s="29" t="s">
        <v>403</v>
      </c>
      <c r="C471" s="29" t="s">
        <v>404</v>
      </c>
      <c r="D471" s="24">
        <v>34015.81</v>
      </c>
      <c r="E471" s="24"/>
      <c r="F471" s="10"/>
      <c r="G471" s="24"/>
      <c r="H471" s="32" t="s">
        <v>405</v>
      </c>
      <c r="I471" s="27">
        <v>34305.986966</v>
      </c>
      <c r="J471" s="27">
        <v>34443.183205</v>
      </c>
      <c r="K471" s="27">
        <v>34315.650266</v>
      </c>
      <c r="L471" s="27">
        <v>34462.371547</v>
      </c>
      <c r="M471" s="27">
        <v>34594.729077</v>
      </c>
      <c r="N471" s="27">
        <v>34673.264009</v>
      </c>
      <c r="O471" s="27">
        <v>34597.972437</v>
      </c>
      <c r="P471" s="27">
        <v>34676.549152</v>
      </c>
      <c r="Q471" s="27">
        <v>34985.073697</v>
      </c>
      <c r="R471" s="27">
        <v>34243.894352</v>
      </c>
      <c r="S471" s="4"/>
      <c r="T471" s="37">
        <f t="shared" ref="T471:T473" si="4692">I471/$D471</f>
        <v>1.00853065</v>
      </c>
      <c r="U471" s="37">
        <f t="shared" ref="U471:U473" si="4693">T471^2</f>
        <v>1.017134072</v>
      </c>
      <c r="V471" s="37">
        <f t="shared" ref="V471:V473" si="4694">(T471-1)^2</f>
        <v>0.00007277198763</v>
      </c>
      <c r="W471" s="37">
        <f t="shared" ref="W471:W473" si="4695">(T471*T$3-1)^2</f>
        <v>0.0002597618623</v>
      </c>
      <c r="X471" s="36"/>
      <c r="Y471" s="37">
        <f t="shared" ref="Y471:Y473" si="4696">J471/$D471</f>
        <v>1.012563958</v>
      </c>
      <c r="Z471" s="37">
        <f t="shared" ref="Z471:Z473" si="4697">Y471^2</f>
        <v>1.025285769</v>
      </c>
      <c r="AA471" s="37">
        <f t="shared" ref="AA471:AA473" si="4698">(Y471-1)^2</f>
        <v>0.0001578530383</v>
      </c>
      <c r="AB471" s="37">
        <f t="shared" ref="AB471:AB473" si="4699">(Y471*Y$3-1)^2</f>
        <v>0.0001652072228</v>
      </c>
      <c r="AC471" s="36"/>
      <c r="AD471" s="37">
        <f t="shared" ref="AD471:AD473" si="4700">K471/$D471</f>
        <v>1.008814733</v>
      </c>
      <c r="AE471" s="37">
        <f t="shared" ref="AE471:AE473" si="4701">AD471^2</f>
        <v>1.017707165</v>
      </c>
      <c r="AF471" s="37">
        <f t="shared" ref="AF471:AF473" si="4702">(AD471-1)^2</f>
        <v>0.00007769950909</v>
      </c>
      <c r="AG471" s="37">
        <f t="shared" ref="AG471:AG473" si="4703">(AD471*AD$3-1)^2</f>
        <v>0.0002715515971</v>
      </c>
      <c r="AH471" s="36"/>
      <c r="AI471" s="37">
        <f t="shared" ref="AI471:AI473" si="4704">L471/$D471</f>
        <v>1.013128059</v>
      </c>
      <c r="AJ471" s="37">
        <f t="shared" ref="AJ471:AJ473" si="4705">AI471^2</f>
        <v>1.026428463</v>
      </c>
      <c r="AK471" s="37">
        <f t="shared" ref="AK471:AK473" si="4706">(AI471-1)^2</f>
        <v>0.0001723459226</v>
      </c>
      <c r="AL471" s="37">
        <f t="shared" ref="AL471:AL473" si="4707">(AI471*AI$3-1)^2</f>
        <v>0.0001818366256</v>
      </c>
      <c r="AM471" s="36"/>
      <c r="AN471" s="37">
        <f t="shared" ref="AN471:AN473" si="4708">M471/$D471</f>
        <v>1.017019118</v>
      </c>
      <c r="AO471" s="37">
        <f t="shared" ref="AO471:AO473" si="4709">AN471^2</f>
        <v>1.034327886</v>
      </c>
      <c r="AP471" s="37">
        <f t="shared" ref="AP471:AP473" si="4710">(AN471-1)^2</f>
        <v>0.0002896503702</v>
      </c>
      <c r="AQ471" s="37">
        <f t="shared" ref="AQ471:AQ473" si="4711">(AN471*AN$3-1)^2</f>
        <v>0.0001356332437</v>
      </c>
      <c r="AR471" s="36"/>
      <c r="AS471" s="37">
        <f t="shared" ref="AS471:AS473" si="4712">N471/$D471</f>
        <v>1.019327895</v>
      </c>
      <c r="AT471" s="37">
        <f t="shared" ref="AT471:AT473" si="4713">AS471^2</f>
        <v>1.039029358</v>
      </c>
      <c r="AU471" s="37">
        <f t="shared" ref="AU471:AU473" si="4714">(AS471-1)^2</f>
        <v>0.0003735675308</v>
      </c>
      <c r="AV471" s="37">
        <f t="shared" ref="AV471:AV473" si="4715">(AS471*AS$3-1)^2</f>
        <v>0.00004596024097</v>
      </c>
      <c r="AW471" s="36"/>
      <c r="AX471" s="37">
        <f t="shared" ref="AX471:AX473" si="4716">O471/$D471</f>
        <v>1.017114466</v>
      </c>
      <c r="AY471" s="37">
        <f t="shared" ref="AY471:AY473" si="4717">AX471^2</f>
        <v>1.034521838</v>
      </c>
      <c r="AZ471" s="37">
        <f t="shared" ref="AZ471:AZ473" si="4718">(AX471-1)^2</f>
        <v>0.0002929049598</v>
      </c>
      <c r="BA471" s="37">
        <f t="shared" ref="BA471:BA473" si="4719">(AX471*AX$3-1)^2</f>
        <v>0.0001373710314</v>
      </c>
      <c r="BB471" s="36"/>
      <c r="BC471" s="37">
        <f t="shared" ref="BC471:BC473" si="4720">P471/$D471</f>
        <v>1.019424472</v>
      </c>
      <c r="BD471" s="37">
        <f t="shared" ref="BD471:BD473" si="4721">BC471^2</f>
        <v>1.039226254</v>
      </c>
      <c r="BE471" s="37">
        <f t="shared" ref="BE471:BE473" si="4722">(BC471-1)^2</f>
        <v>0.000377310116</v>
      </c>
      <c r="BF471" s="37">
        <f t="shared" ref="BF471:BF473" si="4723">(BC471*BC$3-1)^2</f>
        <v>0.00004695566933</v>
      </c>
      <c r="BG471" s="36"/>
      <c r="BH471" s="37">
        <f t="shared" ref="BH471:BH473" si="4724">Q471/$D471</f>
        <v>1.028494506</v>
      </c>
      <c r="BI471" s="37">
        <f t="shared" ref="BI471:BI473" si="4725">BH471^2</f>
        <v>1.057800949</v>
      </c>
      <c r="BJ471" s="37">
        <f t="shared" ref="BJ471:BJ473" si="4726">(BH471-1)^2</f>
        <v>0.0008119368636</v>
      </c>
      <c r="BK471" s="37">
        <f t="shared" ref="BK471:BK473" si="4727">(BH471*BH$3-1)^2</f>
        <v>0.0002165821979</v>
      </c>
      <c r="BL471" s="36"/>
      <c r="BM471" s="37">
        <f t="shared" ref="BM471:BM473" si="4728">R471/$D471</f>
        <v>1.006705245</v>
      </c>
      <c r="BN471" s="37">
        <f t="shared" ref="BN471:BN473" si="4729">BM471^2</f>
        <v>1.013455451</v>
      </c>
      <c r="BO471" s="37">
        <f t="shared" ref="BO471:BO473" si="4730">(BM471-1)^2</f>
        <v>0.00004496031527</v>
      </c>
      <c r="BP471" s="37">
        <f t="shared" ref="BP471:BP473" si="4731">(BM471*BM$3-1)^2</f>
        <v>0.0002102613164</v>
      </c>
      <c r="BQ471" s="4"/>
    </row>
    <row r="472">
      <c r="A472" s="33">
        <v>115.0</v>
      </c>
      <c r="B472" s="39" t="s">
        <v>406</v>
      </c>
      <c r="C472" s="4"/>
      <c r="D472" s="10">
        <f> 9188.637</f>
        <v>9188.637</v>
      </c>
      <c r="E472" s="24"/>
      <c r="F472" s="10"/>
      <c r="G472" s="10"/>
      <c r="H472" s="4"/>
      <c r="I472" s="27">
        <v>9195.882236</v>
      </c>
      <c r="J472" s="27">
        <v>9189.582233</v>
      </c>
      <c r="K472" s="27">
        <v>9188.596196</v>
      </c>
      <c r="L472" s="27">
        <v>9180.123019</v>
      </c>
      <c r="M472" s="27">
        <v>9288.047066</v>
      </c>
      <c r="N472" s="27">
        <v>9292.044616</v>
      </c>
      <c r="O472" s="27">
        <v>9285.664729</v>
      </c>
      <c r="P472" s="27">
        <v>9289.584404</v>
      </c>
      <c r="Q472" s="27">
        <v>9224.447961</v>
      </c>
      <c r="R472" s="27">
        <v>9166.440022</v>
      </c>
      <c r="S472" s="4"/>
      <c r="T472" s="37">
        <f t="shared" si="4692"/>
        <v>1.0007885</v>
      </c>
      <c r="U472" s="37">
        <f t="shared" si="4693"/>
        <v>1.001577621</v>
      </c>
      <c r="V472" s="37">
        <f t="shared" si="4694"/>
        <v>0.0000006217315164</v>
      </c>
      <c r="W472" s="37">
        <f t="shared" si="4695"/>
        <v>0.00006916816852</v>
      </c>
      <c r="X472" s="36"/>
      <c r="Y472" s="37">
        <f t="shared" si="4696"/>
        <v>1.00010287</v>
      </c>
      <c r="Z472" s="37">
        <f t="shared" si="4697"/>
        <v>1.00020575</v>
      </c>
      <c r="AA472" s="37">
        <f t="shared" si="4698"/>
        <v>0.00000001058219014</v>
      </c>
      <c r="AB472" s="37">
        <f t="shared" si="4699"/>
        <v>0.000000151046736</v>
      </c>
      <c r="AC472" s="36"/>
      <c r="AD472" s="37">
        <f t="shared" si="4700"/>
        <v>0.9999955593</v>
      </c>
      <c r="AE472" s="37">
        <f t="shared" si="4701"/>
        <v>0.9999911186</v>
      </c>
      <c r="AF472" s="37">
        <f t="shared" si="4702"/>
        <v>0</v>
      </c>
      <c r="AG472" s="37">
        <f t="shared" si="4703"/>
        <v>0.00005764832085</v>
      </c>
      <c r="AH472" s="36"/>
      <c r="AI472" s="37">
        <f t="shared" si="4704"/>
        <v>0.9990734229</v>
      </c>
      <c r="AJ472" s="37">
        <f t="shared" si="4705"/>
        <v>0.9981477043</v>
      </c>
      <c r="AK472" s="37">
        <f t="shared" si="4706"/>
        <v>0.000000858545198</v>
      </c>
      <c r="AL472" s="37">
        <f t="shared" si="4707"/>
        <v>0.0000003305121331</v>
      </c>
      <c r="AM472" s="36"/>
      <c r="AN472" s="37">
        <f t="shared" si="4708"/>
        <v>1.010818804</v>
      </c>
      <c r="AO472" s="37">
        <f t="shared" si="4709"/>
        <v>1.021754655</v>
      </c>
      <c r="AP472" s="37">
        <f t="shared" si="4710"/>
        <v>0.0001170465277</v>
      </c>
      <c r="AQ472" s="37">
        <f t="shared" si="4711"/>
        <v>0.00003001518592</v>
      </c>
      <c r="AR472" s="36"/>
      <c r="AS472" s="37">
        <f t="shared" si="4712"/>
        <v>1.011253858</v>
      </c>
      <c r="AT472" s="37">
        <f t="shared" si="4713"/>
        <v>1.022634365</v>
      </c>
      <c r="AU472" s="37">
        <f t="shared" si="4714"/>
        <v>0.0001266493199</v>
      </c>
      <c r="AV472" s="37">
        <f t="shared" si="4715"/>
        <v>0.000001428605725</v>
      </c>
      <c r="AW472" s="36"/>
      <c r="AX472" s="37">
        <f t="shared" si="4716"/>
        <v>1.010559534</v>
      </c>
      <c r="AY472" s="37">
        <f t="shared" si="4717"/>
        <v>1.021230573</v>
      </c>
      <c r="AZ472" s="37">
        <f t="shared" si="4718"/>
        <v>0.0001115037679</v>
      </c>
      <c r="BA472" s="37">
        <f t="shared" si="4719"/>
        <v>0.00002704383598</v>
      </c>
      <c r="BB472" s="36"/>
      <c r="BC472" s="37">
        <f t="shared" si="4720"/>
        <v>1.010986113</v>
      </c>
      <c r="BD472" s="37">
        <f t="shared" si="4721"/>
        <v>1.022092921</v>
      </c>
      <c r="BE472" s="37">
        <f t="shared" si="4722"/>
        <v>0.0001206946779</v>
      </c>
      <c r="BF472" s="37">
        <f t="shared" si="4723"/>
        <v>0.00000219594577</v>
      </c>
      <c r="BG472" s="36"/>
      <c r="BH472" s="37">
        <f t="shared" si="4724"/>
        <v>1.003897309</v>
      </c>
      <c r="BI472" s="37">
        <f t="shared" si="4725"/>
        <v>1.007809808</v>
      </c>
      <c r="BJ472" s="37">
        <f t="shared" si="4726"/>
        <v>0.00001518902026</v>
      </c>
      <c r="BK472" s="37">
        <f t="shared" si="4727"/>
        <v>0.00009122081916</v>
      </c>
      <c r="BL472" s="36"/>
      <c r="BM472" s="37">
        <f t="shared" si="4728"/>
        <v>0.9975843013</v>
      </c>
      <c r="BN472" s="37">
        <f t="shared" si="4729"/>
        <v>0.9951744383</v>
      </c>
      <c r="BO472" s="37">
        <f t="shared" si="4730"/>
        <v>0.00000583559997</v>
      </c>
      <c r="BP472" s="37">
        <f t="shared" si="4731"/>
        <v>0.00002818357714</v>
      </c>
      <c r="BQ472" s="4"/>
    </row>
    <row r="473">
      <c r="B473" s="4"/>
      <c r="C473" s="4"/>
      <c r="D473" s="24">
        <v>8099.983</v>
      </c>
      <c r="E473" s="24"/>
      <c r="F473" s="10"/>
      <c r="G473" s="24"/>
      <c r="H473" s="4"/>
      <c r="I473" s="27">
        <v>8124.649824</v>
      </c>
      <c r="J473" s="27">
        <v>8109.892778</v>
      </c>
      <c r="K473" s="27">
        <v>8120.804649</v>
      </c>
      <c r="L473" s="27">
        <v>8107.347043</v>
      </c>
      <c r="M473" s="27">
        <v>8205.920471</v>
      </c>
      <c r="N473" s="27">
        <v>8198.939865</v>
      </c>
      <c r="O473" s="27">
        <v>8204.676347</v>
      </c>
      <c r="P473" s="27">
        <v>8197.706034</v>
      </c>
      <c r="Q473" s="27">
        <v>8165.589344</v>
      </c>
      <c r="R473" s="27">
        <v>8091.34619</v>
      </c>
      <c r="S473" s="4"/>
      <c r="T473" s="37">
        <f t="shared" si="4692"/>
        <v>1.003045293</v>
      </c>
      <c r="U473" s="37">
        <f t="shared" si="4693"/>
        <v>1.00609986</v>
      </c>
      <c r="V473" s="37">
        <f t="shared" si="4694"/>
        <v>0.000009273811313</v>
      </c>
      <c r="W473" s="37">
        <f t="shared" si="4695"/>
        <v>0.000112158909</v>
      </c>
      <c r="X473" s="36"/>
      <c r="Y473" s="37">
        <f t="shared" si="4696"/>
        <v>1.001223432</v>
      </c>
      <c r="Z473" s="37">
        <f t="shared" si="4697"/>
        <v>1.002448361</v>
      </c>
      <c r="AA473" s="37">
        <f t="shared" si="4698"/>
        <v>0.000001496785737</v>
      </c>
      <c r="AB473" s="37">
        <f t="shared" si="4699"/>
        <v>0.000002278679891</v>
      </c>
      <c r="AC473" s="36"/>
      <c r="AD473" s="37">
        <f t="shared" si="4700"/>
        <v>1.002570579</v>
      </c>
      <c r="AE473" s="37">
        <f t="shared" si="4701"/>
        <v>1.005147767</v>
      </c>
      <c r="AF473" s="37">
        <f t="shared" si="4702"/>
        <v>0.000006607878172</v>
      </c>
      <c r="AG473" s="37">
        <f t="shared" si="4703"/>
        <v>0.0001037796943</v>
      </c>
      <c r="AH473" s="36"/>
      <c r="AI473" s="37">
        <f t="shared" si="4704"/>
        <v>1.000909143</v>
      </c>
      <c r="AJ473" s="37">
        <f t="shared" si="4705"/>
        <v>1.001819113</v>
      </c>
      <c r="AK473" s="37">
        <f t="shared" si="4706"/>
        <v>0.0000008265410293</v>
      </c>
      <c r="AL473" s="37">
        <f t="shared" si="4707"/>
        <v>0.000001591292659</v>
      </c>
      <c r="AM473" s="36"/>
      <c r="AN473" s="37">
        <f t="shared" si="4708"/>
        <v>1.013078728</v>
      </c>
      <c r="AO473" s="37">
        <f t="shared" si="4709"/>
        <v>1.026328508</v>
      </c>
      <c r="AP473" s="37">
        <f t="shared" si="4710"/>
        <v>0.0001710531149</v>
      </c>
      <c r="AQ473" s="37">
        <f t="shared" si="4711"/>
        <v>0.00005970028015</v>
      </c>
      <c r="AR473" s="36"/>
      <c r="AS473" s="37">
        <f t="shared" si="4712"/>
        <v>1.012216923</v>
      </c>
      <c r="AT473" s="37">
        <f t="shared" si="4713"/>
        <v>1.024583098</v>
      </c>
      <c r="AU473" s="37">
        <f t="shared" si="4714"/>
        <v>0.0001492531967</v>
      </c>
      <c r="AV473" s="37">
        <f t="shared" si="4715"/>
        <v>0.00000005955272249</v>
      </c>
      <c r="AW473" s="36"/>
      <c r="AX473" s="37">
        <f t="shared" si="4716"/>
        <v>1.012925132</v>
      </c>
      <c r="AY473" s="37">
        <f t="shared" si="4717"/>
        <v>1.026017322</v>
      </c>
      <c r="AZ473" s="37">
        <f t="shared" si="4718"/>
        <v>0.0001670590293</v>
      </c>
      <c r="BA473" s="37">
        <f t="shared" si="4719"/>
        <v>0.00005705416751</v>
      </c>
      <c r="BB473" s="36"/>
      <c r="BC473" s="37">
        <f t="shared" si="4720"/>
        <v>1.012064597</v>
      </c>
      <c r="BD473" s="37">
        <f t="shared" si="4721"/>
        <v>1.024274749</v>
      </c>
      <c r="BE473" s="37">
        <f t="shared" si="4722"/>
        <v>0.0001455545109</v>
      </c>
      <c r="BF473" s="37">
        <f t="shared" si="4723"/>
        <v>0.0000001736291663</v>
      </c>
      <c r="BG473" s="36"/>
      <c r="BH473" s="37">
        <f t="shared" si="4724"/>
        <v>1.008099566</v>
      </c>
      <c r="BI473" s="37">
        <f t="shared" si="4725"/>
        <v>1.016264734</v>
      </c>
      <c r="BJ473" s="37">
        <f t="shared" si="4726"/>
        <v>0.00006560296357</v>
      </c>
      <c r="BK473" s="37">
        <f t="shared" si="4727"/>
        <v>0.00002921398681</v>
      </c>
      <c r="BL473" s="36"/>
      <c r="BM473" s="37">
        <f t="shared" si="4728"/>
        <v>0.9989337249</v>
      </c>
      <c r="BN473" s="37">
        <f t="shared" si="4729"/>
        <v>0.9978685868</v>
      </c>
      <c r="BO473" s="37">
        <f t="shared" si="4730"/>
        <v>0.000001136942541</v>
      </c>
      <c r="BP473" s="37">
        <f t="shared" si="4731"/>
        <v>0.0000444714684</v>
      </c>
      <c r="BQ473" s="4"/>
    </row>
    <row r="474">
      <c r="A474" s="4"/>
      <c r="B474" s="4"/>
      <c r="C474" s="4"/>
      <c r="D474" s="4"/>
      <c r="E474" s="4"/>
      <c r="F474" s="4"/>
      <c r="G474" s="4"/>
      <c r="H474" s="4"/>
      <c r="I474" s="34" t="s">
        <v>43</v>
      </c>
      <c r="J474" s="34" t="s">
        <v>44</v>
      </c>
      <c r="K474" s="34" t="s">
        <v>45</v>
      </c>
      <c r="L474" s="34" t="s">
        <v>46</v>
      </c>
      <c r="M474" s="34" t="s">
        <v>47</v>
      </c>
      <c r="N474" s="34" t="s">
        <v>48</v>
      </c>
      <c r="O474" s="34" t="s">
        <v>49</v>
      </c>
      <c r="P474" s="34" t="s">
        <v>50</v>
      </c>
      <c r="Q474" s="34" t="s">
        <v>51</v>
      </c>
      <c r="R474" s="34" t="s">
        <v>52</v>
      </c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</row>
    <row r="475">
      <c r="A475" s="28">
        <v>9.0</v>
      </c>
      <c r="B475" s="29" t="s">
        <v>407</v>
      </c>
      <c r="C475" s="29" t="s">
        <v>408</v>
      </c>
      <c r="D475" s="24">
        <v>9447.12422</v>
      </c>
      <c r="E475" s="24">
        <v>1.4E-4</v>
      </c>
      <c r="F475" s="24"/>
      <c r="G475" s="24"/>
      <c r="H475" s="32" t="s">
        <v>409</v>
      </c>
      <c r="I475" s="27">
        <v>9445.187379</v>
      </c>
      <c r="J475" s="27">
        <v>9481.225781</v>
      </c>
      <c r="K475" s="27">
        <v>9459.475753</v>
      </c>
      <c r="L475" s="27">
        <v>9496.848676</v>
      </c>
      <c r="M475" s="27">
        <v>9541.12661</v>
      </c>
      <c r="N475" s="27">
        <v>9578.647972</v>
      </c>
      <c r="O475" s="27">
        <v>9549.118578</v>
      </c>
      <c r="P475" s="27">
        <v>9587.187621</v>
      </c>
      <c r="Q475" s="27">
        <v>9610.388607</v>
      </c>
      <c r="R475" s="27">
        <v>9469.945031</v>
      </c>
      <c r="S475" s="4"/>
      <c r="T475" s="37">
        <f t="shared" ref="T475:T477" si="4732">I475/$D475</f>
        <v>0.9997949809</v>
      </c>
      <c r="U475" s="37">
        <f t="shared" ref="U475:U477" si="4733">T475^2</f>
        <v>0.9995900038</v>
      </c>
      <c r="V475" s="37">
        <f t="shared" ref="V475:V477" si="4734">(T475-1)^2</f>
        <v>0.00000004203283548</v>
      </c>
      <c r="W475" s="37">
        <f t="shared" ref="W475:W477" si="4735">(T475*T$3-1)^2</f>
        <v>0.00005352016966</v>
      </c>
      <c r="X475" s="36"/>
      <c r="Y475" s="37">
        <f t="shared" ref="Y475:Y477" si="4736">J475/$D475</f>
        <v>1.003609729</v>
      </c>
      <c r="Z475" s="37">
        <f t="shared" ref="Z475:Z477" si="4737">Y475^2</f>
        <v>1.007232489</v>
      </c>
      <c r="AA475" s="37">
        <f t="shared" ref="AA475:AA477" si="4738">(Y475-1)^2</f>
        <v>0.00001303014554</v>
      </c>
      <c r="AB475" s="37">
        <f t="shared" ref="AB475:AB477" si="4739">(Y475*Y$3-1)^2</f>
        <v>0.0000151827817</v>
      </c>
      <c r="AC475" s="36"/>
      <c r="AD475" s="37">
        <f t="shared" ref="AD475:AD477" si="4740">K475/$D475</f>
        <v>1.001307438</v>
      </c>
      <c r="AE475" s="37">
        <f t="shared" ref="AE475:AE477" si="4741">AD475^2</f>
        <v>1.002616586</v>
      </c>
      <c r="AF475" s="37">
        <f t="shared" ref="AF475:AF477" si="4742">(AD475-1)^2</f>
        <v>0.000001709395177</v>
      </c>
      <c r="AG475" s="37">
        <f t="shared" ref="AG475:AG477" si="4743">(AD475*AD$3-1)^2</f>
        <v>0.00007946821656</v>
      </c>
      <c r="AH475" s="36"/>
      <c r="AI475" s="37">
        <f t="shared" ref="AI475:AI477" si="4744">L475/$D475</f>
        <v>1.005263449</v>
      </c>
      <c r="AJ475" s="37">
        <f t="shared" ref="AJ475:AJ477" si="4745">AI475^2</f>
        <v>1.010554602</v>
      </c>
      <c r="AK475" s="37">
        <f t="shared" ref="AK475:AK477" si="4746">(AI475-1)^2</f>
        <v>0.00002770389479</v>
      </c>
      <c r="AL475" s="37">
        <f t="shared" ref="AL475:AL477" si="4747">(AI475*AI$3-1)^2</f>
        <v>0.00003155409453</v>
      </c>
      <c r="AM475" s="36"/>
      <c r="AN475" s="37">
        <f t="shared" ref="AN475:AN477" si="4748">M475/$D475</f>
        <v>1.009950371</v>
      </c>
      <c r="AO475" s="37">
        <f t="shared" ref="AO475:AO477" si="4749">AN475^2</f>
        <v>1.019999752</v>
      </c>
      <c r="AP475" s="37">
        <f t="shared" ref="AP475:AP477" si="4750">(AN475-1)^2</f>
        <v>0.0000990098812</v>
      </c>
      <c r="AQ475" s="37">
        <f t="shared" ref="AQ475:AQ477" si="4751">(AN475*AN$3-1)^2</f>
        <v>0.00002129606704</v>
      </c>
      <c r="AR475" s="36"/>
      <c r="AS475" s="37">
        <f t="shared" ref="AS475:AS477" si="4752">N475/$D475</f>
        <v>1.013922094</v>
      </c>
      <c r="AT475" s="37">
        <f t="shared" ref="AT475:AT477" si="4753">AS475^2</f>
        <v>1.028038013</v>
      </c>
      <c r="AU475" s="37">
        <f t="shared" ref="AU475:AU477" si="4754">(AS475-1)^2</f>
        <v>0.0001938247031</v>
      </c>
      <c r="AV475" s="37">
        <f t="shared" ref="AV475:AV477" si="4755">(AS475*AS$3-1)^2</f>
        <v>0.000002074019426</v>
      </c>
      <c r="AW475" s="36"/>
      <c r="AX475" s="37">
        <f t="shared" ref="AX475:AX477" si="4756">O475/$D475</f>
        <v>1.010796339</v>
      </c>
      <c r="AY475" s="37">
        <f t="shared" ref="AY475:AY477" si="4757">AX475^2</f>
        <v>1.021709239</v>
      </c>
      <c r="AZ475" s="37">
        <f t="shared" ref="AZ475:AZ477" si="4758">(AX475-1)^2</f>
        <v>0.0001165609412</v>
      </c>
      <c r="BA475" s="37">
        <f t="shared" ref="BA475:BA477" si="4759">(AX475*AX$3-1)^2</f>
        <v>0.00002954920242</v>
      </c>
      <c r="BB475" s="36"/>
      <c r="BC475" s="37">
        <f t="shared" ref="BC475:BC477" si="4760">P475/$D475</f>
        <v>1.014826036</v>
      </c>
      <c r="BD475" s="37">
        <f t="shared" ref="BD475:BD477" si="4761">BC475^2</f>
        <v>1.029871883</v>
      </c>
      <c r="BE475" s="37">
        <f t="shared" ref="BE475:BE477" si="4762">(BC475-1)^2</f>
        <v>0.0002198113347</v>
      </c>
      <c r="BF475" s="37">
        <f t="shared" ref="BF475:BF477" si="4763">(BC475*BC$3-1)^2</f>
        <v>0.000005339309158</v>
      </c>
      <c r="BG475" s="36"/>
      <c r="BH475" s="37">
        <f t="shared" ref="BH475:BH477" si="4764">Q475/$D475</f>
        <v>1.017281914</v>
      </c>
      <c r="BI475" s="37">
        <f t="shared" ref="BI475:BI477" si="4765">BH475^2</f>
        <v>1.034862492</v>
      </c>
      <c r="BJ475" s="37">
        <f t="shared" ref="BJ475:BJ477" si="4766">(BH475-1)^2</f>
        <v>0.0002986645467</v>
      </c>
      <c r="BK475" s="37">
        <f t="shared" ref="BK475:BK477" si="4767">(BH475*BH$3-1)^2</f>
        <v>0.00001335423348</v>
      </c>
      <c r="BL475" s="36"/>
      <c r="BM475" s="37">
        <f t="shared" ref="BM475:BM477" si="4768">R475/$D475</f>
        <v>1.002415636</v>
      </c>
      <c r="BN475" s="37">
        <f t="shared" ref="BN475:BN477" si="4769">BM475^2</f>
        <v>1.004837107</v>
      </c>
      <c r="BO475" s="37">
        <f t="shared" ref="BO475:BO477" si="4770">(BM475-1)^2</f>
        <v>0.000005835296076</v>
      </c>
      <c r="BP475" s="37">
        <f t="shared" ref="BP475:BP477" si="4771">(BM475*BM$3-1)^2</f>
        <v>0.0001035828334</v>
      </c>
      <c r="BQ475" s="4"/>
    </row>
    <row r="476">
      <c r="A476" s="33">
        <v>116.0</v>
      </c>
      <c r="B476" s="4"/>
      <c r="C476" s="4"/>
      <c r="D476" s="24">
        <v>9246.74472</v>
      </c>
      <c r="E476" s="24">
        <v>1.4E-4</v>
      </c>
      <c r="F476" s="24"/>
      <c r="G476" s="24"/>
      <c r="H476" s="4"/>
      <c r="I476" s="27">
        <v>9248.316155</v>
      </c>
      <c r="J476" s="27">
        <v>9327.345577</v>
      </c>
      <c r="K476" s="27">
        <v>9249.334108</v>
      </c>
      <c r="L476" s="27">
        <v>9328.709495</v>
      </c>
      <c r="M476" s="27">
        <v>9311.423257</v>
      </c>
      <c r="N476" s="27">
        <v>9377.225367</v>
      </c>
      <c r="O476" s="27">
        <v>9312.043389</v>
      </c>
      <c r="P476" s="27">
        <v>9377.92556</v>
      </c>
      <c r="Q476" s="27">
        <v>9423.083059</v>
      </c>
      <c r="R476" s="27">
        <v>9288.618117</v>
      </c>
      <c r="S476" s="4"/>
      <c r="T476" s="37">
        <f t="shared" si="4732"/>
        <v>1.000169945</v>
      </c>
      <c r="U476" s="37">
        <f t="shared" si="4733"/>
        <v>1.000339918</v>
      </c>
      <c r="V476" s="37">
        <f t="shared" si="4734"/>
        <v>0.0000000288811916</v>
      </c>
      <c r="W476" s="37">
        <f t="shared" si="4735"/>
        <v>0.00005919044132</v>
      </c>
      <c r="X476" s="36"/>
      <c r="Y476" s="37">
        <f t="shared" si="4736"/>
        <v>1.008716674</v>
      </c>
      <c r="Z476" s="37">
        <f t="shared" si="4737"/>
        <v>1.017509328</v>
      </c>
      <c r="AA476" s="37">
        <f t="shared" si="4738"/>
        <v>0.00007598040131</v>
      </c>
      <c r="AB476" s="37">
        <f t="shared" si="4739"/>
        <v>0.00008108845227</v>
      </c>
      <c r="AC476" s="36"/>
      <c r="AD476" s="37">
        <f t="shared" si="4740"/>
        <v>1.000280032</v>
      </c>
      <c r="AE476" s="37">
        <f t="shared" si="4741"/>
        <v>1.000560143</v>
      </c>
      <c r="AF476" s="37">
        <f t="shared" si="4742"/>
        <v>0.00000007841813802</v>
      </c>
      <c r="AG476" s="37">
        <f t="shared" si="4743"/>
        <v>0.00006208310689</v>
      </c>
      <c r="AH476" s="36"/>
      <c r="AI476" s="37">
        <f t="shared" si="4744"/>
        <v>1.008864176</v>
      </c>
      <c r="AJ476" s="37">
        <f t="shared" si="4745"/>
        <v>1.017806926</v>
      </c>
      <c r="AK476" s="37">
        <f t="shared" si="4746"/>
        <v>0.00007857362071</v>
      </c>
      <c r="AL476" s="37">
        <f t="shared" si="4747"/>
        <v>0.00008499545397</v>
      </c>
      <c r="AM476" s="36"/>
      <c r="AN476" s="37">
        <f t="shared" si="4748"/>
        <v>1.006994736</v>
      </c>
      <c r="AO476" s="37">
        <f t="shared" si="4749"/>
        <v>1.014038398</v>
      </c>
      <c r="AP476" s="37">
        <f t="shared" si="4750"/>
        <v>0.00004892632993</v>
      </c>
      <c r="AQ476" s="37">
        <f t="shared" si="4751"/>
        <v>0.000002804773791</v>
      </c>
      <c r="AR476" s="36"/>
      <c r="AS476" s="37">
        <f t="shared" si="4752"/>
        <v>1.014110982</v>
      </c>
      <c r="AT476" s="37">
        <f t="shared" si="4753"/>
        <v>1.028421084</v>
      </c>
      <c r="AU476" s="37">
        <f t="shared" si="4754"/>
        <v>0.000199119809</v>
      </c>
      <c r="AV476" s="37">
        <f t="shared" si="4755"/>
        <v>0.000002646179275</v>
      </c>
      <c r="AW476" s="36"/>
      <c r="AX476" s="37">
        <f t="shared" si="4756"/>
        <v>1.007061801</v>
      </c>
      <c r="AY476" s="37">
        <f t="shared" si="4757"/>
        <v>1.014173471</v>
      </c>
      <c r="AZ476" s="37">
        <f t="shared" si="4758"/>
        <v>0.00004986903014</v>
      </c>
      <c r="BA476" s="37">
        <f t="shared" si="4759"/>
        <v>0.000002962475092</v>
      </c>
      <c r="BB476" s="36"/>
      <c r="BC476" s="37">
        <f t="shared" si="4760"/>
        <v>1.014186705</v>
      </c>
      <c r="BD476" s="37">
        <f t="shared" si="4761"/>
        <v>1.028574673</v>
      </c>
      <c r="BE476" s="37">
        <f t="shared" si="4762"/>
        <v>0.0002012626001</v>
      </c>
      <c r="BF476" s="37">
        <f t="shared" si="4763"/>
        <v>0.000002819875209</v>
      </c>
      <c r="BG476" s="36"/>
      <c r="BH476" s="37">
        <f t="shared" si="4764"/>
        <v>1.019070315</v>
      </c>
      <c r="BI476" s="37">
        <f t="shared" si="4765"/>
        <v>1.038504308</v>
      </c>
      <c r="BJ476" s="37">
        <f t="shared" si="4766"/>
        <v>0.0003636769326</v>
      </c>
      <c r="BK476" s="37">
        <f t="shared" si="4767"/>
        <v>0.00002936326938</v>
      </c>
      <c r="BL476" s="36"/>
      <c r="BM476" s="37">
        <f t="shared" si="4768"/>
        <v>1.004528447</v>
      </c>
      <c r="BN476" s="37">
        <f t="shared" si="4769"/>
        <v>1.009077402</v>
      </c>
      <c r="BO476" s="37">
        <f t="shared" si="4770"/>
        <v>0.00002050683577</v>
      </c>
      <c r="BP476" s="37">
        <f t="shared" si="4771"/>
        <v>0.0001514557711</v>
      </c>
      <c r="BQ476" s="4"/>
    </row>
    <row r="477">
      <c r="B477" s="4"/>
      <c r="C477" s="4"/>
      <c r="D477" s="24">
        <v>4670.82631</v>
      </c>
      <c r="E477" s="24">
        <v>1.4E-4</v>
      </c>
      <c r="F477" s="24"/>
      <c r="G477" s="24"/>
      <c r="H477" s="4"/>
      <c r="I477" s="27">
        <v>4672.857591</v>
      </c>
      <c r="J477" s="27">
        <v>4701.828162</v>
      </c>
      <c r="K477" s="27">
        <v>4676.612421</v>
      </c>
      <c r="L477" s="27">
        <v>4706.014171</v>
      </c>
      <c r="M477" s="27">
        <v>4712.437809</v>
      </c>
      <c r="N477" s="27">
        <v>4738.433308</v>
      </c>
      <c r="O477" s="27">
        <v>4714.545543</v>
      </c>
      <c r="P477" s="27">
        <v>4740.701087</v>
      </c>
      <c r="Q477" s="27">
        <v>4757.90714</v>
      </c>
      <c r="R477" s="27">
        <v>4689.202675</v>
      </c>
      <c r="S477" s="4"/>
      <c r="T477" s="37">
        <f t="shared" si="4732"/>
        <v>1.000434887</v>
      </c>
      <c r="U477" s="37">
        <f t="shared" si="4733"/>
        <v>1.000869963</v>
      </c>
      <c r="V477" s="37">
        <f t="shared" si="4734"/>
        <v>0.0000001891265833</v>
      </c>
      <c r="W477" s="37">
        <f t="shared" si="4735"/>
        <v>0.00006336904444</v>
      </c>
      <c r="X477" s="36"/>
      <c r="Y477" s="37">
        <f t="shared" si="4736"/>
        <v>1.006637338</v>
      </c>
      <c r="Z477" s="37">
        <f t="shared" si="4737"/>
        <v>1.01331873</v>
      </c>
      <c r="AA477" s="37">
        <f t="shared" si="4738"/>
        <v>0.000044054253</v>
      </c>
      <c r="AB477" s="37">
        <f t="shared" si="4739"/>
        <v>0.00004795538332</v>
      </c>
      <c r="AC477" s="36"/>
      <c r="AD477" s="37">
        <f t="shared" si="4740"/>
        <v>1.001238777</v>
      </c>
      <c r="AE477" s="37">
        <f t="shared" si="4741"/>
        <v>1.002479088</v>
      </c>
      <c r="AF477" s="37">
        <f t="shared" si="4742"/>
        <v>0.000001534567817</v>
      </c>
      <c r="AG477" s="37">
        <f t="shared" si="4743"/>
        <v>0.00007823953471</v>
      </c>
      <c r="AH477" s="36"/>
      <c r="AI477" s="37">
        <f t="shared" si="4744"/>
        <v>1.007533541</v>
      </c>
      <c r="AJ477" s="37">
        <f t="shared" si="4745"/>
        <v>1.015123836</v>
      </c>
      <c r="AK477" s="37">
        <f t="shared" si="4746"/>
        <v>0.00005675423835</v>
      </c>
      <c r="AL477" s="37">
        <f t="shared" si="4747"/>
        <v>0.00006222360709</v>
      </c>
      <c r="AM477" s="36"/>
      <c r="AN477" s="37">
        <f t="shared" si="4748"/>
        <v>1.008908809</v>
      </c>
      <c r="AO477" s="37">
        <f t="shared" si="4749"/>
        <v>1.017896985</v>
      </c>
      <c r="AP477" s="37">
        <f t="shared" si="4750"/>
        <v>0.00007936687601</v>
      </c>
      <c r="AQ477" s="37">
        <f t="shared" si="4751"/>
        <v>0.00001280714234</v>
      </c>
      <c r="AR477" s="36"/>
      <c r="AS477" s="37">
        <f t="shared" si="4752"/>
        <v>1.014474312</v>
      </c>
      <c r="AT477" s="37">
        <f t="shared" si="4753"/>
        <v>1.02915813</v>
      </c>
      <c r="AU477" s="37">
        <f t="shared" si="4754"/>
        <v>0.0002095057122</v>
      </c>
      <c r="AV477" s="37">
        <f t="shared" si="4755"/>
        <v>0.000003942470751</v>
      </c>
      <c r="AW477" s="36"/>
      <c r="AX477" s="37">
        <f t="shared" si="4756"/>
        <v>1.009360064</v>
      </c>
      <c r="AY477" s="37">
        <f t="shared" si="4757"/>
        <v>1.018807739</v>
      </c>
      <c r="AZ477" s="37">
        <f t="shared" si="4758"/>
        <v>0.0000876107973</v>
      </c>
      <c r="BA477" s="37">
        <f t="shared" si="4759"/>
        <v>0.00001605812731</v>
      </c>
      <c r="BB477" s="36"/>
      <c r="BC477" s="37">
        <f t="shared" si="4760"/>
        <v>1.014959832</v>
      </c>
      <c r="BD477" s="37">
        <f t="shared" si="4761"/>
        <v>1.030143461</v>
      </c>
      <c r="BE477" s="37">
        <f t="shared" si="4762"/>
        <v>0.0002237965741</v>
      </c>
      <c r="BF477" s="37">
        <f t="shared" si="4763"/>
        <v>0.000005967471133</v>
      </c>
      <c r="BG477" s="36"/>
      <c r="BH477" s="37">
        <f t="shared" si="4764"/>
        <v>1.01864356</v>
      </c>
      <c r="BI477" s="37">
        <f t="shared" si="4765"/>
        <v>1.037634702</v>
      </c>
      <c r="BJ477" s="37">
        <f t="shared" si="4766"/>
        <v>0.000347582325</v>
      </c>
      <c r="BK477" s="37">
        <f t="shared" si="4767"/>
        <v>0.000024977503</v>
      </c>
      <c r="BL477" s="36"/>
      <c r="BM477" s="37">
        <f t="shared" si="4768"/>
        <v>1.003934286</v>
      </c>
      <c r="BN477" s="37">
        <f t="shared" si="4769"/>
        <v>1.00788405</v>
      </c>
      <c r="BO477" s="37">
        <f t="shared" si="4770"/>
        <v>0.0000154786037</v>
      </c>
      <c r="BP477" s="37">
        <f t="shared" si="4771"/>
        <v>0.0001370766637</v>
      </c>
      <c r="BQ477" s="4"/>
    </row>
    <row r="478">
      <c r="A478" s="4"/>
      <c r="B478" s="4"/>
      <c r="C478" s="4"/>
      <c r="D478" s="4"/>
      <c r="E478" s="4"/>
      <c r="F478" s="4"/>
      <c r="G478" s="4"/>
      <c r="H478" s="4"/>
      <c r="I478" s="34" t="s">
        <v>43</v>
      </c>
      <c r="J478" s="34" t="s">
        <v>44</v>
      </c>
      <c r="K478" s="34" t="s">
        <v>45</v>
      </c>
      <c r="L478" s="34" t="s">
        <v>46</v>
      </c>
      <c r="M478" s="34" t="s">
        <v>47</v>
      </c>
      <c r="N478" s="34" t="s">
        <v>48</v>
      </c>
      <c r="O478" s="34" t="s">
        <v>49</v>
      </c>
      <c r="P478" s="34" t="s">
        <v>50</v>
      </c>
      <c r="Q478" s="34" t="s">
        <v>51</v>
      </c>
      <c r="R478" s="34" t="s">
        <v>52</v>
      </c>
      <c r="S478" s="4"/>
      <c r="T478" s="37"/>
      <c r="U478" s="37"/>
      <c r="V478" s="37"/>
      <c r="W478" s="37"/>
      <c r="X478" s="36"/>
      <c r="Y478" s="37"/>
      <c r="Z478" s="37"/>
      <c r="AA478" s="37"/>
      <c r="AB478" s="37"/>
      <c r="AC478" s="36"/>
      <c r="AD478" s="37"/>
      <c r="AE478" s="37"/>
      <c r="AF478" s="37"/>
      <c r="AG478" s="37"/>
      <c r="AH478" s="36"/>
      <c r="AI478" s="37"/>
      <c r="AJ478" s="37"/>
      <c r="AK478" s="37"/>
      <c r="AL478" s="37"/>
      <c r="AM478" s="36"/>
      <c r="AN478" s="37"/>
      <c r="AO478" s="37"/>
      <c r="AP478" s="37"/>
      <c r="AQ478" s="37"/>
      <c r="AR478" s="36"/>
      <c r="AS478" s="37"/>
      <c r="AT478" s="37"/>
      <c r="AU478" s="37"/>
      <c r="AV478" s="37"/>
      <c r="AW478" s="36"/>
      <c r="AX478" s="37"/>
      <c r="AY478" s="37"/>
      <c r="AZ478" s="37"/>
      <c r="BA478" s="37"/>
      <c r="BB478" s="36"/>
      <c r="BC478" s="37"/>
      <c r="BD478" s="37"/>
      <c r="BE478" s="37"/>
      <c r="BF478" s="37"/>
      <c r="BG478" s="36"/>
      <c r="BH478" s="37"/>
      <c r="BI478" s="37"/>
      <c r="BJ478" s="37"/>
      <c r="BK478" s="37"/>
      <c r="BL478" s="36"/>
      <c r="BM478" s="37"/>
      <c r="BN478" s="37"/>
      <c r="BO478" s="37"/>
      <c r="BP478" s="37"/>
      <c r="BQ478" s="4"/>
    </row>
    <row r="479">
      <c r="A479" s="28">
        <v>10.0</v>
      </c>
      <c r="B479" s="29" t="s">
        <v>410</v>
      </c>
      <c r="C479" s="29" t="s">
        <v>411</v>
      </c>
      <c r="D479" s="24">
        <v>12406.01</v>
      </c>
      <c r="E479" s="24">
        <v>0.2</v>
      </c>
      <c r="F479" s="10"/>
      <c r="G479" s="10"/>
      <c r="H479" s="32" t="s">
        <v>412</v>
      </c>
      <c r="I479" s="27">
        <v>12449.330206</v>
      </c>
      <c r="J479" s="27">
        <v>12493.864872</v>
      </c>
      <c r="K479" s="27">
        <v>12445.976112</v>
      </c>
      <c r="L479" s="27">
        <v>12490.724657</v>
      </c>
      <c r="M479" s="27">
        <v>12568.743569</v>
      </c>
      <c r="N479" s="27">
        <v>12595.528981</v>
      </c>
      <c r="O479" s="27">
        <v>12567.238268</v>
      </c>
      <c r="P479" s="27">
        <v>12594.070901</v>
      </c>
      <c r="Q479" s="27">
        <v>12654.078378</v>
      </c>
      <c r="R479" s="27">
        <v>12438.304402</v>
      </c>
      <c r="S479" s="4"/>
      <c r="T479" s="37">
        <f t="shared" ref="T479:T481" si="4772">I479/$D479</f>
        <v>1.003491873</v>
      </c>
      <c r="U479" s="37">
        <f t="shared" ref="U479:U481" si="4773">T479^2</f>
        <v>1.006995938</v>
      </c>
      <c r="V479" s="37">
        <f t="shared" ref="V479:V481" si="4774">(T479-1)^2</f>
        <v>0.00001219317403</v>
      </c>
      <c r="W479" s="37">
        <f t="shared" ref="W479:W481" si="4775">(T479*T$3-1)^2</f>
        <v>0.0001218915119</v>
      </c>
      <c r="X479" s="36"/>
      <c r="Y479" s="37">
        <f t="shared" ref="Y479:Y481" si="4776">J479/$D479</f>
        <v>1.007081638</v>
      </c>
      <c r="Z479" s="37">
        <f t="shared" ref="Z479:Z481" si="4777">Y479^2</f>
        <v>1.014213426</v>
      </c>
      <c r="AA479" s="37">
        <f t="shared" ref="AA479:AA481" si="4778">(Y479-1)^2</f>
        <v>0.00005014959694</v>
      </c>
      <c r="AB479" s="37">
        <f t="shared" ref="AB479:AB481" si="4779">(Y479*Y$3-1)^2</f>
        <v>0.0000543081997</v>
      </c>
      <c r="AC479" s="36"/>
      <c r="AD479" s="37">
        <f t="shared" ref="AD479:AD481" si="4780">K479/$D479</f>
        <v>1.003221512</v>
      </c>
      <c r="AE479" s="37">
        <f t="shared" ref="AE479:AE481" si="4781">AD479^2</f>
        <v>1.006453402</v>
      </c>
      <c r="AF479" s="37">
        <f t="shared" ref="AF479:AF481" si="4782">(AD479-1)^2</f>
        <v>0.00001037814056</v>
      </c>
      <c r="AG479" s="37">
        <f t="shared" ref="AG479:AG481" si="4783">(AD479*AD$3-1)^2</f>
        <v>0.0001175730334</v>
      </c>
      <c r="AH479" s="36"/>
      <c r="AI479" s="37">
        <f t="shared" ref="AI479:AI481" si="4784">L479/$D479</f>
        <v>1.006828518</v>
      </c>
      <c r="AJ479" s="37">
        <f t="shared" ref="AJ479:AJ481" si="4785">AI479^2</f>
        <v>1.013703664</v>
      </c>
      <c r="AK479" s="37">
        <f t="shared" ref="AK479:AK481" si="4786">(AI479-1)^2</f>
        <v>0.00004662865192</v>
      </c>
      <c r="AL479" s="37">
        <f t="shared" ref="AL479:AL481" si="4787">(AI479*AI$3-1)^2</f>
        <v>0.00005159437777</v>
      </c>
      <c r="AM479" s="36"/>
      <c r="AN479" s="37">
        <f t="shared" ref="AN479:AN481" si="4788">M479/$D479</f>
        <v>1.013117317</v>
      </c>
      <c r="AO479" s="37">
        <f t="shared" ref="AO479:AO481" si="4789">AN479^2</f>
        <v>1.026406699</v>
      </c>
      <c r="AP479" s="37">
        <f t="shared" ref="AP479:AP481" si="4790">(AN479-1)^2</f>
        <v>0.0001720640119</v>
      </c>
      <c r="AQ479" s="37">
        <f t="shared" ref="AQ479:AQ481" si="4791">(AN479*AN$3-1)^2</f>
        <v>0.00006029493686</v>
      </c>
      <c r="AR479" s="36"/>
      <c r="AS479" s="37">
        <f t="shared" ref="AS479:AS481" si="4792">N479/$D479</f>
        <v>1.015276385</v>
      </c>
      <c r="AT479" s="37">
        <f t="shared" ref="AT479:AT481" si="4793">AS479^2</f>
        <v>1.030786137</v>
      </c>
      <c r="AU479" s="37">
        <f t="shared" ref="AU479:AU481" si="4794">(AS479-1)^2</f>
        <v>0.0002333679286</v>
      </c>
      <c r="AV479" s="37">
        <f t="shared" ref="AV479:AV481" si="4795">(AS479*AS$3-1)^2</f>
        <v>0.000007715973738</v>
      </c>
      <c r="AW479" s="36"/>
      <c r="AX479" s="37">
        <f t="shared" ref="AX479:AX481" si="4796">O479/$D479</f>
        <v>1.012995981</v>
      </c>
      <c r="AY479" s="37">
        <f t="shared" ref="AY479:AY481" si="4797">AX479^2</f>
        <v>1.026160857</v>
      </c>
      <c r="AZ479" s="37">
        <f t="shared" ref="AZ479:AZ481" si="4798">(AX479-1)^2</f>
        <v>0.0001688955174</v>
      </c>
      <c r="BA479" s="37">
        <f t="shared" ref="BA479:BA481" si="4799">(AX479*AX$3-1)^2</f>
        <v>0.00005812376451</v>
      </c>
      <c r="BB479" s="36"/>
      <c r="BC479" s="37">
        <f t="shared" ref="BC479:BC481" si="4800">P479/$D479</f>
        <v>1.015158855</v>
      </c>
      <c r="BD479" s="37">
        <f t="shared" ref="BD479:BD481" si="4801">BC479^2</f>
        <v>1.0305475</v>
      </c>
      <c r="BE479" s="37">
        <f t="shared" ref="BE479:BE481" si="4802">(BC479-1)^2</f>
        <v>0.0002297908709</v>
      </c>
      <c r="BF479" s="37">
        <f t="shared" ref="BF479:BF481" si="4803">(BC479*BC$3-1)^2</f>
        <v>0.000006966479152</v>
      </c>
      <c r="BG479" s="36"/>
      <c r="BH479" s="37">
        <f t="shared" ref="BH479:BH481" si="4804">Q479/$D479</f>
        <v>1.019995823</v>
      </c>
      <c r="BI479" s="37">
        <f t="shared" ref="BI479:BI481" si="4805">BH479^2</f>
        <v>1.040391479</v>
      </c>
      <c r="BJ479" s="37">
        <f t="shared" ref="BJ479:BJ481" si="4806">(BH479-1)^2</f>
        <v>0.0003998329307</v>
      </c>
      <c r="BK479" s="37">
        <f t="shared" ref="BK479:BK481" si="4807">(BH479*BH$3-1)^2</f>
        <v>0.00004009292911</v>
      </c>
      <c r="BL479" s="36"/>
      <c r="BM479" s="37">
        <f t="shared" ref="BM479:BM481" si="4808">R479/$D479</f>
        <v>1.002603126</v>
      </c>
      <c r="BN479" s="37">
        <f t="shared" ref="BN479:BN481" si="4809">BM479^2</f>
        <v>1.005213027</v>
      </c>
      <c r="BO479" s="37">
        <f t="shared" ref="BO479:BO481" si="4810">(BM479-1)^2</f>
        <v>0.000006776262795</v>
      </c>
      <c r="BP479" s="37">
        <f t="shared" ref="BP479:BP481" si="4811">(BM479*BM$3-1)^2</f>
        <v>0.0001074644634</v>
      </c>
      <c r="BQ479" s="4"/>
    </row>
    <row r="480">
      <c r="A480" s="33">
        <v>117.0</v>
      </c>
      <c r="B480" s="4"/>
      <c r="C480" s="4"/>
      <c r="D480" s="24">
        <v>5244.53</v>
      </c>
      <c r="E480" s="24">
        <v>0.2</v>
      </c>
      <c r="F480" s="10"/>
      <c r="G480" s="10"/>
      <c r="H480" s="4"/>
      <c r="I480" s="27">
        <v>5234.451251</v>
      </c>
      <c r="J480" s="27">
        <v>5240.604347</v>
      </c>
      <c r="K480" s="27">
        <v>5239.361962</v>
      </c>
      <c r="L480" s="27">
        <v>5245.545085</v>
      </c>
      <c r="M480" s="27">
        <v>5298.439838</v>
      </c>
      <c r="N480" s="27">
        <v>5301.764842</v>
      </c>
      <c r="O480" s="27">
        <v>5301.025971</v>
      </c>
      <c r="P480" s="27">
        <v>5304.373426</v>
      </c>
      <c r="Q480" s="27">
        <v>5323.095859</v>
      </c>
      <c r="R480" s="27">
        <v>5223.29488</v>
      </c>
      <c r="S480" s="4"/>
      <c r="T480" s="37">
        <f t="shared" si="4772"/>
        <v>0.998078236</v>
      </c>
      <c r="U480" s="37">
        <f t="shared" si="4773"/>
        <v>0.9961601652</v>
      </c>
      <c r="V480" s="37">
        <f t="shared" si="4774"/>
        <v>0.000003693176908</v>
      </c>
      <c r="W480" s="37">
        <f t="shared" si="4775"/>
        <v>0.00003120439337</v>
      </c>
      <c r="X480" s="36"/>
      <c r="Y480" s="37">
        <f t="shared" si="4776"/>
        <v>0.9992514767</v>
      </c>
      <c r="Z480" s="37">
        <f t="shared" si="4777"/>
        <v>0.9985035136</v>
      </c>
      <c r="AA480" s="37">
        <f t="shared" si="4778"/>
        <v>0.0000005602871585</v>
      </c>
      <c r="AB480" s="37">
        <f t="shared" si="4779"/>
        <v>0.0000002143588693</v>
      </c>
      <c r="AC480" s="36"/>
      <c r="AD480" s="37">
        <f t="shared" si="4780"/>
        <v>0.9990145851</v>
      </c>
      <c r="AE480" s="37">
        <f t="shared" si="4781"/>
        <v>0.9980301412</v>
      </c>
      <c r="AF480" s="37">
        <f t="shared" si="4782"/>
        <v>0.0000009710425231</v>
      </c>
      <c r="AG480" s="37">
        <f t="shared" si="4783"/>
        <v>0.0000436157529</v>
      </c>
      <c r="AH480" s="36"/>
      <c r="AI480" s="37">
        <f t="shared" si="4784"/>
        <v>1.000193551</v>
      </c>
      <c r="AJ480" s="37">
        <f t="shared" si="4785"/>
        <v>1.00038714</v>
      </c>
      <c r="AK480" s="37">
        <f t="shared" si="4786"/>
        <v>0.00000003746206149</v>
      </c>
      <c r="AL480" s="37">
        <f t="shared" si="4787"/>
        <v>0.0000002977020213</v>
      </c>
      <c r="AM480" s="36"/>
      <c r="AN480" s="37">
        <f t="shared" si="4788"/>
        <v>1.010279251</v>
      </c>
      <c r="AO480" s="37">
        <f t="shared" si="4789"/>
        <v>1.020664164</v>
      </c>
      <c r="AP480" s="37">
        <f t="shared" si="4790"/>
        <v>0.0001056629923</v>
      </c>
      <c r="AQ480" s="37">
        <f t="shared" si="4791"/>
        <v>0.0000244224584</v>
      </c>
      <c r="AR480" s="36"/>
      <c r="AS480" s="37">
        <f t="shared" si="4792"/>
        <v>1.010913245</v>
      </c>
      <c r="AT480" s="37">
        <f t="shared" si="4793"/>
        <v>1.021945589</v>
      </c>
      <c r="AU480" s="37">
        <f t="shared" si="4794"/>
        <v>0.0001190989214</v>
      </c>
      <c r="AV480" s="37">
        <f t="shared" si="4795"/>
        <v>0.000002345990298</v>
      </c>
      <c r="AW480" s="36"/>
      <c r="AX480" s="37">
        <f t="shared" si="4796"/>
        <v>1.010772361</v>
      </c>
      <c r="AY480" s="37">
        <f t="shared" si="4797"/>
        <v>1.021660766</v>
      </c>
      <c r="AZ480" s="37">
        <f t="shared" si="4798"/>
        <v>0.0001160437638</v>
      </c>
      <c r="BA480" s="37">
        <f t="shared" si="4799"/>
        <v>0.00002929046735</v>
      </c>
      <c r="BB480" s="36"/>
      <c r="BC480" s="37">
        <f t="shared" si="4800"/>
        <v>1.011410637</v>
      </c>
      <c r="BD480" s="37">
        <f t="shared" si="4801"/>
        <v>1.022951476</v>
      </c>
      <c r="BE480" s="37">
        <f t="shared" si="4802"/>
        <v>0.0001302026278</v>
      </c>
      <c r="BF480" s="37">
        <f t="shared" si="4803"/>
        <v>0.000001129085128</v>
      </c>
      <c r="BG480" s="36"/>
      <c r="BH480" s="37">
        <f t="shared" si="4804"/>
        <v>1.014980534</v>
      </c>
      <c r="BI480" s="37">
        <f t="shared" si="4805"/>
        <v>1.030185484</v>
      </c>
      <c r="BJ480" s="37">
        <f t="shared" si="4806"/>
        <v>0.0002244163933</v>
      </c>
      <c r="BK480" s="37">
        <f t="shared" si="4807"/>
        <v>0.000001914885402</v>
      </c>
      <c r="BL480" s="36"/>
      <c r="BM480" s="37">
        <f t="shared" si="4808"/>
        <v>0.9959509966</v>
      </c>
      <c r="BN480" s="37">
        <f t="shared" si="4809"/>
        <v>0.9919183876</v>
      </c>
      <c r="BO480" s="37">
        <f t="shared" si="4810"/>
        <v>0.00001639442884</v>
      </c>
      <c r="BP480" s="37">
        <f t="shared" si="4811"/>
        <v>0.00001341660828</v>
      </c>
      <c r="BQ480" s="4"/>
    </row>
    <row r="481">
      <c r="B481" s="4"/>
      <c r="C481" s="4"/>
      <c r="D481" s="24">
        <v>3869.18</v>
      </c>
      <c r="E481" s="24">
        <v>0.2</v>
      </c>
      <c r="F481" s="10"/>
      <c r="G481" s="10"/>
      <c r="H481" s="4"/>
      <c r="I481" s="27">
        <v>3869.729396</v>
      </c>
      <c r="J481" s="27">
        <v>3874.360418</v>
      </c>
      <c r="K481" s="27">
        <v>3872.031814</v>
      </c>
      <c r="L481" s="27">
        <v>3876.704225</v>
      </c>
      <c r="M481" s="27">
        <v>3915.752035</v>
      </c>
      <c r="N481" s="27">
        <v>3917.769342</v>
      </c>
      <c r="O481" s="27">
        <v>3916.99344</v>
      </c>
      <c r="P481" s="27">
        <v>3919.028072</v>
      </c>
      <c r="Q481" s="27">
        <v>3933.33577</v>
      </c>
      <c r="R481" s="27">
        <v>3861.297346</v>
      </c>
      <c r="S481" s="4"/>
      <c r="T481" s="37">
        <f t="shared" si="4772"/>
        <v>1.000141993</v>
      </c>
      <c r="U481" s="37">
        <f t="shared" si="4773"/>
        <v>1.000284006</v>
      </c>
      <c r="V481" s="37">
        <f t="shared" si="4774"/>
        <v>0.00000002016197713</v>
      </c>
      <c r="W481" s="37">
        <f t="shared" si="4775"/>
        <v>0.00005875790302</v>
      </c>
      <c r="X481" s="36"/>
      <c r="Y481" s="37">
        <f t="shared" si="4776"/>
        <v>1.001338893</v>
      </c>
      <c r="Z481" s="37">
        <f t="shared" si="4777"/>
        <v>1.002679579</v>
      </c>
      <c r="AA481" s="37">
        <f t="shared" si="4778"/>
        <v>0.000001792634453</v>
      </c>
      <c r="AB481" s="37">
        <f t="shared" si="4779"/>
        <v>0.000002640702122</v>
      </c>
      <c r="AC481" s="36"/>
      <c r="AD481" s="37">
        <f t="shared" si="4780"/>
        <v>1.000737059</v>
      </c>
      <c r="AE481" s="37">
        <f t="shared" si="4781"/>
        <v>1.001474661</v>
      </c>
      <c r="AF481" s="37">
        <f t="shared" si="4782"/>
        <v>0.0000005432559917</v>
      </c>
      <c r="AG481" s="37">
        <f t="shared" si="4783"/>
        <v>0.00006955196572</v>
      </c>
      <c r="AH481" s="36"/>
      <c r="AI481" s="37">
        <f t="shared" si="4784"/>
        <v>1.001944656</v>
      </c>
      <c r="AJ481" s="37">
        <f t="shared" si="4785"/>
        <v>1.003893094</v>
      </c>
      <c r="AK481" s="37">
        <f t="shared" si="4786"/>
        <v>0.000003781687861</v>
      </c>
      <c r="AL481" s="37">
        <f t="shared" si="4787"/>
        <v>0.000005277781206</v>
      </c>
      <c r="AM481" s="36"/>
      <c r="AN481" s="37">
        <f t="shared" si="4788"/>
        <v>1.012036668</v>
      </c>
      <c r="AO481" s="37">
        <f t="shared" si="4789"/>
        <v>1.024218217</v>
      </c>
      <c r="AP481" s="37">
        <f t="shared" si="4790"/>
        <v>0.000144881376</v>
      </c>
      <c r="AQ481" s="37">
        <f t="shared" si="4791"/>
        <v>0.00004475665233</v>
      </c>
      <c r="AR481" s="36"/>
      <c r="AS481" s="37">
        <f t="shared" si="4792"/>
        <v>1.012558046</v>
      </c>
      <c r="AT481" s="37">
        <f t="shared" si="4793"/>
        <v>1.025273797</v>
      </c>
      <c r="AU481" s="37">
        <f t="shared" si="4794"/>
        <v>0.0001577045296</v>
      </c>
      <c r="AV481" s="37">
        <f t="shared" si="4795"/>
        <v>0.000000008628582417</v>
      </c>
      <c r="AW481" s="36"/>
      <c r="AX481" s="37">
        <f t="shared" si="4796"/>
        <v>1.012357512</v>
      </c>
      <c r="AY481" s="37">
        <f t="shared" si="4797"/>
        <v>1.024867733</v>
      </c>
      <c r="AZ481" s="37">
        <f t="shared" si="4798"/>
        <v>0.0001527081138</v>
      </c>
      <c r="BA481" s="37">
        <f t="shared" si="4799"/>
        <v>0.00004884349098</v>
      </c>
      <c r="BB481" s="36"/>
      <c r="BC481" s="37">
        <f t="shared" si="4800"/>
        <v>1.012883369</v>
      </c>
      <c r="BD481" s="37">
        <f t="shared" si="4801"/>
        <v>1.025932718</v>
      </c>
      <c r="BE481" s="37">
        <f t="shared" si="4802"/>
        <v>0.0001659811857</v>
      </c>
      <c r="BF481" s="37">
        <f t="shared" si="4803"/>
        <v>0.0000001536524933</v>
      </c>
      <c r="BG481" s="36"/>
      <c r="BH481" s="37">
        <f t="shared" si="4804"/>
        <v>1.016581232</v>
      </c>
      <c r="BI481" s="37">
        <f t="shared" si="4805"/>
        <v>1.033437401</v>
      </c>
      <c r="BJ481" s="37">
        <f t="shared" si="4806"/>
        <v>0.0002749372441</v>
      </c>
      <c r="BK481" s="37">
        <f t="shared" si="4807"/>
        <v>0.000008779657409</v>
      </c>
      <c r="BL481" s="36"/>
      <c r="BM481" s="37">
        <f t="shared" si="4808"/>
        <v>0.9979627068</v>
      </c>
      <c r="BN481" s="37">
        <f t="shared" si="4809"/>
        <v>0.9959295642</v>
      </c>
      <c r="BO481" s="37">
        <f t="shared" si="4810"/>
        <v>0.000004150563474</v>
      </c>
      <c r="BP481" s="37">
        <f t="shared" si="4811"/>
        <v>0.00003237787813</v>
      </c>
      <c r="BQ481" s="4"/>
    </row>
    <row r="482">
      <c r="A482" s="4"/>
      <c r="B482" s="4"/>
      <c r="C482" s="4"/>
      <c r="D482" s="4"/>
      <c r="E482" s="4"/>
      <c r="F482" s="4"/>
      <c r="G482" s="4"/>
      <c r="H482" s="4"/>
      <c r="I482" s="34" t="s">
        <v>43</v>
      </c>
      <c r="J482" s="34" t="s">
        <v>44</v>
      </c>
      <c r="K482" s="34" t="s">
        <v>45</v>
      </c>
      <c r="L482" s="34" t="s">
        <v>46</v>
      </c>
      <c r="M482" s="34" t="s">
        <v>47</v>
      </c>
      <c r="N482" s="34" t="s">
        <v>48</v>
      </c>
      <c r="O482" s="34" t="s">
        <v>49</v>
      </c>
      <c r="P482" s="34" t="s">
        <v>50</v>
      </c>
      <c r="Q482" s="34" t="s">
        <v>51</v>
      </c>
      <c r="R482" s="34" t="s">
        <v>52</v>
      </c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</row>
    <row r="483">
      <c r="A483" s="28">
        <v>11.0</v>
      </c>
      <c r="B483" s="29" t="s">
        <v>413</v>
      </c>
      <c r="C483" s="29" t="s">
        <v>414</v>
      </c>
      <c r="D483" s="24">
        <v>6842.489</v>
      </c>
      <c r="E483" s="24">
        <v>0.003</v>
      </c>
      <c r="F483" s="10"/>
      <c r="G483" s="10"/>
      <c r="H483" s="32" t="s">
        <v>415</v>
      </c>
      <c r="I483" s="27">
        <v>6841.183126</v>
      </c>
      <c r="J483" s="27">
        <v>6886.382388</v>
      </c>
      <c r="K483" s="27">
        <v>6842.720658</v>
      </c>
      <c r="L483" s="27">
        <v>6888.244235</v>
      </c>
      <c r="M483" s="27">
        <v>6887.49759</v>
      </c>
      <c r="N483" s="27">
        <v>6920.626044</v>
      </c>
      <c r="O483" s="27">
        <v>6888.701104</v>
      </c>
      <c r="P483" s="27">
        <v>6921.978542</v>
      </c>
      <c r="Q483" s="27">
        <v>6936.837616</v>
      </c>
      <c r="R483" s="27">
        <v>6881.981577</v>
      </c>
      <c r="S483" s="4"/>
      <c r="T483" s="37">
        <f t="shared" ref="T483:T485" si="4812">I483/$D483</f>
        <v>0.9998091522</v>
      </c>
      <c r="U483" s="37">
        <f t="shared" ref="U483:U485" si="4813">T483^2</f>
        <v>0.9996183408</v>
      </c>
      <c r="V483" s="37">
        <f t="shared" ref="V483:V485" si="4814">(T483-1)^2</f>
        <v>0.00000003642288432</v>
      </c>
      <c r="W483" s="37">
        <f t="shared" ref="W483:W485" si="4815">(T483*T$3-1)^2</f>
        <v>0.00005372928066</v>
      </c>
      <c r="X483" s="36"/>
      <c r="Y483" s="37">
        <f t="shared" ref="Y483:Y485" si="4816">J483/$D483</f>
        <v>1.006414828</v>
      </c>
      <c r="Z483" s="37">
        <f t="shared" ref="Z483:Z485" si="4817">Y483^2</f>
        <v>1.012870805</v>
      </c>
      <c r="AA483" s="37">
        <f t="shared" ref="AA483:AA485" si="4818">(Y483-1)^2</f>
        <v>0.00004115001447</v>
      </c>
      <c r="AB483" s="37">
        <f t="shared" ref="AB483:AB485" si="4819">(Y483*Y$3-1)^2</f>
        <v>0.00004492228476</v>
      </c>
      <c r="AC483" s="36"/>
      <c r="AD483" s="37">
        <f t="shared" ref="AD483:AD485" si="4820">K483/$D483</f>
        <v>1.000033856</v>
      </c>
      <c r="AE483" s="37">
        <f t="shared" ref="AE483:AE485" si="4821">AD483^2</f>
        <v>1.000067713</v>
      </c>
      <c r="AF483" s="37">
        <f t="shared" ref="AF483:AF485" si="4822">(AD483-1)^2</f>
        <v>0.000000001146215796</v>
      </c>
      <c r="AG483" s="37">
        <f t="shared" ref="AG483:AG485" si="4823">(AD483*AD$3-1)^2</f>
        <v>0.00005823577185</v>
      </c>
      <c r="AH483" s="36"/>
      <c r="AI483" s="37">
        <f t="shared" ref="AI483:AI485" si="4824">L483/$D483</f>
        <v>1.006686929</v>
      </c>
      <c r="AJ483" s="37">
        <f t="shared" ref="AJ483:AJ485" si="4825">AI483^2</f>
        <v>1.013418572</v>
      </c>
      <c r="AK483" s="37">
        <f t="shared" ref="AK483:AK485" si="4826">(AI483-1)^2</f>
        <v>0.00004471501334</v>
      </c>
      <c r="AL483" s="37">
        <f t="shared" ref="AL483:AL485" si="4827">(AI483*AI$3-1)^2</f>
        <v>0.00004957967759</v>
      </c>
      <c r="AM483" s="36"/>
      <c r="AN483" s="37">
        <f t="shared" ref="AN483:AN485" si="4828">M483/$D483</f>
        <v>1.00657781</v>
      </c>
      <c r="AO483" s="37">
        <f t="shared" ref="AO483:AO485" si="4829">AN483^2</f>
        <v>1.013198887</v>
      </c>
      <c r="AP483" s="37">
        <f t="shared" ref="AP483:AP485" si="4830">(AN483-1)^2</f>
        <v>0.00004326757946</v>
      </c>
      <c r="AQ483" s="37">
        <f t="shared" ref="AQ483:AQ485" si="4831">(AN483*AN$3-1)^2</f>
        <v>0.000001587656138</v>
      </c>
      <c r="AR483" s="36"/>
      <c r="AS483" s="37">
        <f t="shared" ref="AS483:AS485" si="4832">N483/$D483</f>
        <v>1.011419389</v>
      </c>
      <c r="AT483" s="37">
        <f t="shared" ref="AT483:AT485" si="4833">AS483^2</f>
        <v>1.022969181</v>
      </c>
      <c r="AU483" s="37">
        <f t="shared" ref="AU483:AU485" si="4834">(AS483-1)^2</f>
        <v>0.0001304024464</v>
      </c>
      <c r="AV483" s="37">
        <f t="shared" ref="AV483:AV485" si="4835">(AS483*AS$3-1)^2</f>
        <v>0.000001064507401</v>
      </c>
      <c r="AW483" s="36"/>
      <c r="AX483" s="37">
        <f t="shared" ref="AX483:AX485" si="4836">O483/$D483</f>
        <v>1.006753698</v>
      </c>
      <c r="AY483" s="37">
        <f t="shared" ref="AY483:AY485" si="4837">AX483^2</f>
        <v>1.013553008</v>
      </c>
      <c r="AZ483" s="37">
        <f t="shared" ref="AZ483:AZ485" si="4838">(AX483-1)^2</f>
        <v>0.00004561243613</v>
      </c>
      <c r="BA483" s="37">
        <f t="shared" ref="BA483:BA485" si="4839">(AX483*AX$3-1)^2</f>
        <v>0.000002001419439</v>
      </c>
      <c r="BB483" s="36"/>
      <c r="BC483" s="37">
        <f t="shared" ref="BC483:BC485" si="4840">P483/$D483</f>
        <v>1.011617051</v>
      </c>
      <c r="BD483" s="37">
        <f t="shared" ref="BD483:BD485" si="4841">BC483^2</f>
        <v>1.023369057</v>
      </c>
      <c r="BE483" s="37">
        <f t="shared" ref="BE483:BE485" si="4842">(BC483-1)^2</f>
        <v>0.0001349558682</v>
      </c>
      <c r="BF483" s="37">
        <f t="shared" ref="BF483:BF485" si="4843">(BC483*BC$3-1)^2</f>
        <v>0.0000007373925306</v>
      </c>
      <c r="BG483" s="36"/>
      <c r="BH483" s="37">
        <f t="shared" ref="BH483:BH485" si="4844">Q483/$D483</f>
        <v>1.01378864</v>
      </c>
      <c r="BI483" s="37">
        <f t="shared" ref="BI483:BI485" si="4845">BH483^2</f>
        <v>1.027767406</v>
      </c>
      <c r="BJ483" s="37">
        <f t="shared" ref="BJ483:BJ485" si="4846">(BH483-1)^2</f>
        <v>0.0001901265869</v>
      </c>
      <c r="BK483" s="37">
        <f t="shared" ref="BK483:BK485" si="4847">(BH483*BH$3-1)^2</f>
        <v>0.00000004320847822</v>
      </c>
      <c r="BL483" s="36"/>
      <c r="BM483" s="37">
        <f t="shared" ref="BM483:BM485" si="4848">R483/$D483</f>
        <v>1.005771668</v>
      </c>
      <c r="BN483" s="37">
        <f t="shared" ref="BN483:BN485" si="4849">BM483^2</f>
        <v>1.011576649</v>
      </c>
      <c r="BO483" s="37">
        <f t="shared" ref="BO483:BO485" si="4850">(BM483-1)^2</f>
        <v>0.00003331215521</v>
      </c>
      <c r="BP483" s="37">
        <f t="shared" ref="BP483:BP485" si="4851">(BM483*BM$3-1)^2</f>
        <v>0.000183862326</v>
      </c>
      <c r="BQ483" s="4"/>
    </row>
    <row r="484">
      <c r="A484" s="33">
        <v>118.0</v>
      </c>
      <c r="B484" s="4"/>
      <c r="C484" s="4"/>
      <c r="D484" s="24">
        <v>2467.614</v>
      </c>
      <c r="E484" s="24">
        <v>0.001</v>
      </c>
      <c r="F484" s="10"/>
      <c r="G484" s="10"/>
      <c r="H484" s="4"/>
      <c r="I484" s="27">
        <v>2458.532204</v>
      </c>
      <c r="J484" s="27">
        <v>2468.144662</v>
      </c>
      <c r="K484" s="27">
        <v>2460.142381</v>
      </c>
      <c r="L484" s="27">
        <v>2469.909922</v>
      </c>
      <c r="M484" s="27">
        <v>2484.790339</v>
      </c>
      <c r="N484" s="27">
        <v>2495.686994</v>
      </c>
      <c r="O484" s="27">
        <v>2485.756833</v>
      </c>
      <c r="P484" s="27">
        <v>2496.760201</v>
      </c>
      <c r="Q484" s="27">
        <v>2508.103867</v>
      </c>
      <c r="R484" s="27">
        <v>2455.509147</v>
      </c>
      <c r="S484" s="4"/>
      <c r="T484" s="37">
        <f t="shared" si="4812"/>
        <v>0.9963196043</v>
      </c>
      <c r="U484" s="37">
        <f t="shared" si="4813"/>
        <v>0.9926527539</v>
      </c>
      <c r="V484" s="37">
        <f t="shared" si="4814"/>
        <v>0.00001354531264</v>
      </c>
      <c r="W484" s="37">
        <f t="shared" si="4815"/>
        <v>0.00001454833975</v>
      </c>
      <c r="X484" s="36"/>
      <c r="Y484" s="37">
        <f t="shared" si="4816"/>
        <v>1.000215051</v>
      </c>
      <c r="Z484" s="37">
        <f t="shared" si="4817"/>
        <v>1.000430148</v>
      </c>
      <c r="AA484" s="37">
        <f t="shared" si="4818"/>
        <v>0.000000046246783</v>
      </c>
      <c r="AB484" s="37">
        <f t="shared" si="4819"/>
        <v>0.0000002508609907</v>
      </c>
      <c r="AC484" s="36"/>
      <c r="AD484" s="37">
        <f t="shared" si="4820"/>
        <v>0.9969721281</v>
      </c>
      <c r="AE484" s="37">
        <f t="shared" si="4821"/>
        <v>0.9939534243</v>
      </c>
      <c r="AF484" s="37">
        <f t="shared" si="4822"/>
        <v>0.00000916800802</v>
      </c>
      <c r="AG484" s="37">
        <f t="shared" si="4823"/>
        <v>0.00002066837625</v>
      </c>
      <c r="AH484" s="36"/>
      <c r="AI484" s="37">
        <f t="shared" si="4824"/>
        <v>1.000930422</v>
      </c>
      <c r="AJ484" s="37">
        <f t="shared" si="4825"/>
        <v>1.001861709</v>
      </c>
      <c r="AK484" s="37">
        <f t="shared" si="4826"/>
        <v>0.0000008656848318</v>
      </c>
      <c r="AL484" s="37">
        <f t="shared" si="4827"/>
        <v>0.00000164544966</v>
      </c>
      <c r="AM484" s="36"/>
      <c r="AN484" s="37">
        <f t="shared" si="4828"/>
        <v>1.006960707</v>
      </c>
      <c r="AO484" s="37">
        <f t="shared" si="4829"/>
        <v>1.013969866</v>
      </c>
      <c r="AP484" s="37">
        <f t="shared" si="4830"/>
        <v>0.00004845144734</v>
      </c>
      <c r="AQ484" s="37">
        <f t="shared" si="4831"/>
        <v>0.000002692543546</v>
      </c>
      <c r="AR484" s="36"/>
      <c r="AS484" s="37">
        <f t="shared" si="4832"/>
        <v>1.011376574</v>
      </c>
      <c r="AT484" s="37">
        <f t="shared" si="4833"/>
        <v>1.022882575</v>
      </c>
      <c r="AU484" s="37">
        <f t="shared" si="4834"/>
        <v>0.0001294264427</v>
      </c>
      <c r="AV484" s="37">
        <f t="shared" si="4835"/>
        <v>0.000001153556267</v>
      </c>
      <c r="AW484" s="36"/>
      <c r="AX484" s="37">
        <f t="shared" si="4836"/>
        <v>1.007352379</v>
      </c>
      <c r="AY484" s="37">
        <f t="shared" si="4837"/>
        <v>1.014758815</v>
      </c>
      <c r="AZ484" s="37">
        <f t="shared" si="4838"/>
        <v>0.00005405747485</v>
      </c>
      <c r="BA484" s="37">
        <f t="shared" si="4839"/>
        <v>0.000004040989728</v>
      </c>
      <c r="BB484" s="36"/>
      <c r="BC484" s="37">
        <f t="shared" si="4840"/>
        <v>1.011811491</v>
      </c>
      <c r="BD484" s="37">
        <f t="shared" si="4841"/>
        <v>1.023762494</v>
      </c>
      <c r="BE484" s="37">
        <f t="shared" si="4842"/>
        <v>0.0001395113239</v>
      </c>
      <c r="BF484" s="37">
        <f t="shared" si="4843"/>
        <v>0.0000004444530729</v>
      </c>
      <c r="BG484" s="36"/>
      <c r="BH484" s="37">
        <f t="shared" si="4844"/>
        <v>1.016408509</v>
      </c>
      <c r="BI484" s="37">
        <f t="shared" si="4845"/>
        <v>1.033086258</v>
      </c>
      <c r="BJ484" s="37">
        <f t="shared" si="4846"/>
        <v>0.0002692391739</v>
      </c>
      <c r="BK484" s="37">
        <f t="shared" si="4847"/>
        <v>0.000007798838048</v>
      </c>
      <c r="BL484" s="36"/>
      <c r="BM484" s="37">
        <f t="shared" si="4848"/>
        <v>0.9950945111</v>
      </c>
      <c r="BN484" s="37">
        <f t="shared" si="4849"/>
        <v>0.9902130861</v>
      </c>
      <c r="BO484" s="37">
        <f t="shared" si="4850"/>
        <v>0.000024063821</v>
      </c>
      <c r="BP484" s="37">
        <f t="shared" si="4851"/>
        <v>0.00000783860831</v>
      </c>
      <c r="BQ484" s="4"/>
    </row>
    <row r="485">
      <c r="B485" s="4"/>
      <c r="C485" s="4"/>
      <c r="D485" s="24">
        <v>1813.628</v>
      </c>
      <c r="E485" s="24">
        <v>0.001</v>
      </c>
      <c r="F485" s="10"/>
      <c r="G485" s="10"/>
      <c r="H485" s="4"/>
      <c r="I485" s="27">
        <v>1808.57893</v>
      </c>
      <c r="J485" s="27">
        <v>1816.937174</v>
      </c>
      <c r="K485" s="27">
        <v>1809.557679</v>
      </c>
      <c r="L485" s="27">
        <v>1818.023353</v>
      </c>
      <c r="M485" s="27">
        <v>1826.020354</v>
      </c>
      <c r="N485" s="27">
        <v>1834.233592</v>
      </c>
      <c r="O485" s="27">
        <v>1826.626883</v>
      </c>
      <c r="P485" s="27">
        <v>1834.908291</v>
      </c>
      <c r="Q485" s="27">
        <v>1842.076994</v>
      </c>
      <c r="R485" s="27">
        <v>1809.776276</v>
      </c>
      <c r="S485" s="4"/>
      <c r="T485" s="37">
        <f t="shared" si="4812"/>
        <v>0.9972160388</v>
      </c>
      <c r="U485" s="37">
        <f t="shared" si="4813"/>
        <v>0.994439828</v>
      </c>
      <c r="V485" s="37">
        <f t="shared" si="4814"/>
        <v>0.000007750440015</v>
      </c>
      <c r="W485" s="37">
        <f t="shared" si="4815"/>
        <v>0.00002225392276</v>
      </c>
      <c r="X485" s="36"/>
      <c r="Y485" s="37">
        <f t="shared" si="4816"/>
        <v>1.001824616</v>
      </c>
      <c r="Z485" s="37">
        <f t="shared" si="4817"/>
        <v>1.00365256</v>
      </c>
      <c r="AA485" s="37">
        <f t="shared" si="4818"/>
        <v>0.000003329222206</v>
      </c>
      <c r="AB485" s="37">
        <f t="shared" si="4819"/>
        <v>0.000004455836163</v>
      </c>
      <c r="AC485" s="36"/>
      <c r="AD485" s="37">
        <f t="shared" si="4820"/>
        <v>0.9977557024</v>
      </c>
      <c r="AE485" s="37">
        <f t="shared" si="4821"/>
        <v>0.9955164416</v>
      </c>
      <c r="AF485" s="37">
        <f t="shared" si="4822"/>
        <v>0.000005036871797</v>
      </c>
      <c r="AG485" s="37">
        <f t="shared" si="4823"/>
        <v>0.00002847050282</v>
      </c>
      <c r="AH485" s="36"/>
      <c r="AI485" s="37">
        <f t="shared" si="4824"/>
        <v>1.002423514</v>
      </c>
      <c r="AJ485" s="37">
        <f t="shared" si="4825"/>
        <v>1.004852902</v>
      </c>
      <c r="AK485" s="37">
        <f t="shared" si="4826"/>
        <v>0.000005873420512</v>
      </c>
      <c r="AL485" s="37">
        <f t="shared" si="4827"/>
        <v>0.000007708222685</v>
      </c>
      <c r="AM485" s="36"/>
      <c r="AN485" s="37">
        <f t="shared" si="4828"/>
        <v>1.006832908</v>
      </c>
      <c r="AO485" s="37">
        <f t="shared" si="4829"/>
        <v>1.013712505</v>
      </c>
      <c r="AP485" s="37">
        <f t="shared" si="4830"/>
        <v>0.00004668863724</v>
      </c>
      <c r="AQ485" s="37">
        <f t="shared" si="4831"/>
        <v>0.000002291509781</v>
      </c>
      <c r="AR485" s="36"/>
      <c r="AS485" s="37">
        <f t="shared" si="4832"/>
        <v>1.011361532</v>
      </c>
      <c r="AT485" s="37">
        <f t="shared" si="4833"/>
        <v>1.022852148</v>
      </c>
      <c r="AU485" s="37">
        <f t="shared" si="4834"/>
        <v>0.0001290844024</v>
      </c>
      <c r="AV485" s="37">
        <f t="shared" si="4835"/>
        <v>0.000001185691856</v>
      </c>
      <c r="AW485" s="36"/>
      <c r="AX485" s="37">
        <f t="shared" si="4836"/>
        <v>1.007167337</v>
      </c>
      <c r="AY485" s="37">
        <f t="shared" si="4837"/>
        <v>1.014386045</v>
      </c>
      <c r="AZ485" s="37">
        <f t="shared" si="4838"/>
        <v>0.00005137071913</v>
      </c>
      <c r="BA485" s="37">
        <f t="shared" si="4839"/>
        <v>0.000003334862999</v>
      </c>
      <c r="BB485" s="36"/>
      <c r="BC485" s="37">
        <f t="shared" si="4840"/>
        <v>1.011733548</v>
      </c>
      <c r="BD485" s="37">
        <f t="shared" si="4841"/>
        <v>1.023604772</v>
      </c>
      <c r="BE485" s="37">
        <f t="shared" si="4842"/>
        <v>0.0001376761462</v>
      </c>
      <c r="BF485" s="37">
        <f t="shared" si="4843"/>
        <v>0.0000005530230413</v>
      </c>
      <c r="BG485" s="36"/>
      <c r="BH485" s="37">
        <f t="shared" si="4844"/>
        <v>1.015686234</v>
      </c>
      <c r="BI485" s="37">
        <f t="shared" si="4845"/>
        <v>1.031618527</v>
      </c>
      <c r="BJ485" s="37">
        <f t="shared" si="4846"/>
        <v>0.000246057951</v>
      </c>
      <c r="BK485" s="37">
        <f t="shared" si="4847"/>
        <v>0.000004326570001</v>
      </c>
      <c r="BL485" s="36"/>
      <c r="BM485" s="37">
        <f t="shared" si="4848"/>
        <v>0.9978762326</v>
      </c>
      <c r="BN485" s="37">
        <f t="shared" si="4849"/>
        <v>0.9957569756</v>
      </c>
      <c r="BO485" s="37">
        <f t="shared" si="4850"/>
        <v>0.000004510387917</v>
      </c>
      <c r="BP485" s="37">
        <f t="shared" si="4851"/>
        <v>0.00003139374845</v>
      </c>
      <c r="BQ485" s="4"/>
    </row>
    <row r="486">
      <c r="A486" s="4"/>
      <c r="B486" s="4"/>
      <c r="C486" s="4"/>
      <c r="D486" s="4"/>
      <c r="E486" s="4"/>
      <c r="F486" s="4"/>
      <c r="G486" s="4"/>
      <c r="H486" s="4"/>
      <c r="I486" s="34" t="s">
        <v>43</v>
      </c>
      <c r="J486" s="34" t="s">
        <v>44</v>
      </c>
      <c r="K486" s="34" t="s">
        <v>45</v>
      </c>
      <c r="L486" s="34" t="s">
        <v>46</v>
      </c>
      <c r="M486" s="34" t="s">
        <v>47</v>
      </c>
      <c r="N486" s="34" t="s">
        <v>48</v>
      </c>
      <c r="O486" s="34" t="s">
        <v>49</v>
      </c>
      <c r="P486" s="34" t="s">
        <v>50</v>
      </c>
      <c r="Q486" s="34" t="s">
        <v>51</v>
      </c>
      <c r="R486" s="34" t="s">
        <v>52</v>
      </c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</row>
    <row r="487">
      <c r="A487" s="28">
        <v>12.0</v>
      </c>
      <c r="B487" s="29" t="s">
        <v>416</v>
      </c>
      <c r="C487" s="29" t="s">
        <v>417</v>
      </c>
      <c r="D487" s="24">
        <v>17236.63</v>
      </c>
      <c r="E487" s="10"/>
      <c r="F487" s="10"/>
      <c r="G487" s="10"/>
      <c r="H487" s="32" t="s">
        <v>418</v>
      </c>
      <c r="I487" s="27">
        <v>17270.039462</v>
      </c>
      <c r="J487" s="27">
        <v>17380.38749</v>
      </c>
      <c r="K487" s="27">
        <v>17269.552255</v>
      </c>
      <c r="L487" s="27">
        <v>17379.986839</v>
      </c>
      <c r="M487" s="27">
        <v>17391.700476</v>
      </c>
      <c r="N487" s="27">
        <v>17510.009778</v>
      </c>
      <c r="O487" s="27">
        <v>17391.454774</v>
      </c>
      <c r="P487" s="27">
        <v>17509.778938</v>
      </c>
      <c r="Q487" s="27">
        <v>17519.20719</v>
      </c>
      <c r="R487" s="27">
        <v>17294.059851</v>
      </c>
      <c r="S487" s="4"/>
      <c r="T487" s="37">
        <f t="shared" ref="T487:T489" si="4852">I487/$D487</f>
        <v>1.001938283</v>
      </c>
      <c r="U487" s="37">
        <f t="shared" ref="U487:U489" si="4853">T487^2</f>
        <v>1.003880322</v>
      </c>
      <c r="V487" s="37">
        <f t="shared" ref="V487:V489" si="4854">(T487-1)^2</f>
        <v>0.000003756939885</v>
      </c>
      <c r="W487" s="37">
        <f t="shared" ref="W487:W489" si="4855">(T487*T$3-1)^2</f>
        <v>0.00008977889321</v>
      </c>
      <c r="X487" s="36"/>
      <c r="Y487" s="37">
        <f t="shared" ref="Y487:Y489" si="4856">J487/$D487</f>
        <v>1.008340232</v>
      </c>
      <c r="Z487" s="37">
        <f t="shared" ref="Z487:Z489" si="4857">Y487^2</f>
        <v>1.016750023</v>
      </c>
      <c r="AA487" s="37">
        <f t="shared" ref="AA487:AA489" si="4858">(Y487-1)^2</f>
        <v>0.00006955946682</v>
      </c>
      <c r="AB487" s="37">
        <f t="shared" ref="AB487:AB489" si="4859">(Y487*Y$3-1)^2</f>
        <v>0.00007444865107</v>
      </c>
      <c r="AC487" s="36"/>
      <c r="AD487" s="37">
        <f t="shared" ref="AD487:AD489" si="4860">K487/$D487</f>
        <v>1.001910017</v>
      </c>
      <c r="AE487" s="37">
        <f t="shared" ref="AE487:AE489" si="4861">AD487^2</f>
        <v>1.003823682</v>
      </c>
      <c r="AF487" s="37">
        <f t="shared" ref="AF487:AF489" si="4862">(AD487-1)^2</f>
        <v>0.000003648164647</v>
      </c>
      <c r="AG487" s="37">
        <f t="shared" ref="AG487:AG489" si="4863">(AD487*AD$3-1)^2</f>
        <v>0.00009066184022</v>
      </c>
      <c r="AH487" s="36"/>
      <c r="AI487" s="37">
        <f t="shared" ref="AI487:AI489" si="4864">L487/$D487</f>
        <v>1.008316988</v>
      </c>
      <c r="AJ487" s="37">
        <f t="shared" ref="AJ487:AJ489" si="4865">AI487^2</f>
        <v>1.016703148</v>
      </c>
      <c r="AK487" s="37">
        <f t="shared" ref="AK487:AK489" si="4866">(AI487-1)^2</f>
        <v>0.00006917228373</v>
      </c>
      <c r="AL487" s="37">
        <f t="shared" ref="AL487:AL489" si="4867">(AI487*AI$3-1)^2</f>
        <v>0.00007520213929</v>
      </c>
      <c r="AM487" s="36"/>
      <c r="AN487" s="37">
        <f t="shared" ref="AN487:AN489" si="4868">M487/$D487</f>
        <v>1.008996566</v>
      </c>
      <c r="AO487" s="37">
        <f t="shared" ref="AO487:AO489" si="4869">AN487^2</f>
        <v>1.01807407</v>
      </c>
      <c r="AP487" s="37">
        <f t="shared" ref="AP487:AP489" si="4870">(AN487-1)^2</f>
        <v>0.00008093819623</v>
      </c>
      <c r="AQ487" s="37">
        <f t="shared" ref="AQ487:AQ489" si="4871">(AN487*AN$3-1)^2</f>
        <v>0.00001343955656</v>
      </c>
      <c r="AR487" s="36"/>
      <c r="AS487" s="37">
        <f t="shared" ref="AS487:AS489" si="4872">N487/$D487</f>
        <v>1.015860396</v>
      </c>
      <c r="AT487" s="37">
        <f t="shared" ref="AT487:AT489" si="4873">AS487^2</f>
        <v>1.031972344</v>
      </c>
      <c r="AU487" s="37">
        <f t="shared" ref="AU487:AU489" si="4874">(AS487-1)^2</f>
        <v>0.0002515521622</v>
      </c>
      <c r="AV487" s="37">
        <f t="shared" ref="AV487:AV489" si="4875">(AS487*AS$3-1)^2</f>
        <v>0.00001125324731</v>
      </c>
      <c r="AW487" s="36"/>
      <c r="AX487" s="37">
        <f t="shared" ref="AX487:AX489" si="4876">O487/$D487</f>
        <v>1.008982311</v>
      </c>
      <c r="AY487" s="37">
        <f t="shared" ref="AY487:AY489" si="4877">AX487^2</f>
        <v>1.018045304</v>
      </c>
      <c r="AZ487" s="37">
        <f t="shared" ref="AZ487:AZ489" si="4878">(AX487-1)^2</f>
        <v>0.00008068191376</v>
      </c>
      <c r="BA487" s="37">
        <f t="shared" ref="BA487:BA489" si="4879">(AX487*AX$3-1)^2</f>
        <v>0.00001318786352</v>
      </c>
      <c r="BB487" s="36"/>
      <c r="BC487" s="37">
        <f t="shared" ref="BC487:BC489" si="4880">P487/$D487</f>
        <v>1.015847004</v>
      </c>
      <c r="BD487" s="37">
        <f t="shared" ref="BD487:BD489" si="4881">BC487^2</f>
        <v>1.031945135</v>
      </c>
      <c r="BE487" s="37">
        <f t="shared" ref="BE487:BE489" si="4882">(BC487-1)^2</f>
        <v>0.0002511275237</v>
      </c>
      <c r="BF487" s="37">
        <f t="shared" ref="BF487:BF489" si="4883">(BC487*BC$3-1)^2</f>
        <v>0.0000110162346</v>
      </c>
      <c r="BG487" s="36"/>
      <c r="BH487" s="37">
        <f t="shared" ref="BH487:BH489" si="4884">Q487/$D487</f>
        <v>1.016393993</v>
      </c>
      <c r="BI487" s="37">
        <f t="shared" ref="BI487:BI489" si="4885">BH487^2</f>
        <v>1.033056749</v>
      </c>
      <c r="BJ487" s="37">
        <f t="shared" ref="BJ487:BJ489" si="4886">(BH487-1)^2</f>
        <v>0.0002687630035</v>
      </c>
      <c r="BK487" s="37">
        <f t="shared" ref="BK487:BK489" si="4887">(BH487*BH$3-1)^2</f>
        <v>0.000007719051782</v>
      </c>
      <c r="BL487" s="36"/>
      <c r="BM487" s="37">
        <f t="shared" ref="BM487:BM489" si="4888">R487/$D487</f>
        <v>1.003331849</v>
      </c>
      <c r="BN487" s="37">
        <f t="shared" ref="BN487:BN489" si="4889">BM487^2</f>
        <v>1.0066748</v>
      </c>
      <c r="BO487" s="37">
        <f t="shared" ref="BO487:BO489" si="4890">(BM487-1)^2</f>
        <v>0.00001110121875</v>
      </c>
      <c r="BP487" s="37">
        <f t="shared" ref="BP487:BP489" si="4891">(BM487*BM$3-1)^2</f>
        <v>0.0001232293824</v>
      </c>
      <c r="BQ487" s="4"/>
    </row>
    <row r="488">
      <c r="A488" s="33">
        <v>119.0</v>
      </c>
      <c r="B488" s="39" t="s">
        <v>419</v>
      </c>
      <c r="C488" s="4"/>
      <c r="D488" s="24">
        <v>6002.91</v>
      </c>
      <c r="E488" s="10"/>
      <c r="F488" s="10"/>
      <c r="G488" s="10"/>
      <c r="H488" s="4"/>
      <c r="I488" s="27">
        <v>5999.612956</v>
      </c>
      <c r="J488" s="27">
        <v>5978.746563</v>
      </c>
      <c r="K488" s="27">
        <v>5997.197577</v>
      </c>
      <c r="L488" s="27">
        <v>5976.314262</v>
      </c>
      <c r="M488" s="27">
        <v>6060.895186</v>
      </c>
      <c r="N488" s="27">
        <v>6043.066813</v>
      </c>
      <c r="O488" s="27">
        <v>6060.073202</v>
      </c>
      <c r="P488" s="27">
        <v>6042.273648</v>
      </c>
      <c r="Q488" s="27">
        <v>6014.692762</v>
      </c>
      <c r="R488" s="27">
        <v>5982.943661</v>
      </c>
      <c r="S488" s="4"/>
      <c r="T488" s="37">
        <f t="shared" si="4852"/>
        <v>0.999450759</v>
      </c>
      <c r="U488" s="37">
        <f t="shared" si="4853"/>
        <v>0.9989018198</v>
      </c>
      <c r="V488" s="37">
        <f t="shared" si="4854"/>
        <v>0.0000003016656228</v>
      </c>
      <c r="W488" s="37">
        <f t="shared" si="4855"/>
        <v>0.00004856608116</v>
      </c>
      <c r="X488" s="36"/>
      <c r="Y488" s="37">
        <f t="shared" si="4856"/>
        <v>0.9959747128</v>
      </c>
      <c r="Z488" s="37">
        <f t="shared" si="4857"/>
        <v>0.9919656285</v>
      </c>
      <c r="AA488" s="37">
        <f t="shared" si="4858"/>
        <v>0.00001620293733</v>
      </c>
      <c r="AB488" s="37">
        <f t="shared" si="4859"/>
        <v>0.00001399275648</v>
      </c>
      <c r="AC488" s="36"/>
      <c r="AD488" s="37">
        <f t="shared" si="4860"/>
        <v>0.999048391</v>
      </c>
      <c r="AE488" s="37">
        <f t="shared" si="4861"/>
        <v>0.9980976876</v>
      </c>
      <c r="AF488" s="37">
        <f t="shared" si="4862"/>
        <v>0.0000009055596311</v>
      </c>
      <c r="AG488" s="37">
        <f t="shared" si="4863"/>
        <v>0.00004406682921</v>
      </c>
      <c r="AH488" s="36"/>
      <c r="AI488" s="37">
        <f t="shared" si="4864"/>
        <v>0.9955695258</v>
      </c>
      <c r="AJ488" s="37">
        <f t="shared" si="4865"/>
        <v>0.9911586807</v>
      </c>
      <c r="AK488" s="37">
        <f t="shared" si="4866"/>
        <v>0.00001962910181</v>
      </c>
      <c r="AL488" s="37">
        <f t="shared" si="4867"/>
        <v>0.00001664666359</v>
      </c>
      <c r="AM488" s="36"/>
      <c r="AN488" s="37">
        <f t="shared" si="4868"/>
        <v>1.009659513</v>
      </c>
      <c r="AO488" s="37">
        <f t="shared" si="4869"/>
        <v>1.019412332</v>
      </c>
      <c r="AP488" s="37">
        <f t="shared" si="4870"/>
        <v>0.00009330618759</v>
      </c>
      <c r="AQ488" s="37">
        <f t="shared" si="4871"/>
        <v>0.00001870947189</v>
      </c>
      <c r="AR488" s="36"/>
      <c r="AS488" s="37">
        <f t="shared" si="4872"/>
        <v>1.006689558</v>
      </c>
      <c r="AT488" s="37">
        <f t="shared" si="4873"/>
        <v>1.013423866</v>
      </c>
      <c r="AU488" s="37">
        <f t="shared" si="4874"/>
        <v>0.00004475018264</v>
      </c>
      <c r="AV488" s="37">
        <f t="shared" si="4875"/>
        <v>0.00003252824837</v>
      </c>
      <c r="AW488" s="36"/>
      <c r="AX488" s="37">
        <f t="shared" si="4876"/>
        <v>1.009522582</v>
      </c>
      <c r="AY488" s="37">
        <f t="shared" si="4877"/>
        <v>1.019135843</v>
      </c>
      <c r="AZ488" s="37">
        <f t="shared" si="4878"/>
        <v>0.00009067956568</v>
      </c>
      <c r="BA488" s="37">
        <f t="shared" si="4879"/>
        <v>0.00001737985552</v>
      </c>
      <c r="BB488" s="36"/>
      <c r="BC488" s="37">
        <f t="shared" si="4880"/>
        <v>1.006557428</v>
      </c>
      <c r="BD488" s="37">
        <f t="shared" si="4881"/>
        <v>1.013157855</v>
      </c>
      <c r="BE488" s="37">
        <f t="shared" si="4882"/>
        <v>0.00004299985735</v>
      </c>
      <c r="BF488" s="37">
        <f t="shared" si="4883"/>
        <v>0.00003429204427</v>
      </c>
      <c r="BG488" s="36"/>
      <c r="BH488" s="37">
        <f t="shared" si="4884"/>
        <v>1.001962842</v>
      </c>
      <c r="BI488" s="37">
        <f t="shared" si="4885"/>
        <v>1.003929536</v>
      </c>
      <c r="BJ488" s="37">
        <f t="shared" si="4886"/>
        <v>0.000003852747494</v>
      </c>
      <c r="BK488" s="37">
        <f t="shared" si="4887"/>
        <v>0.0001313204267</v>
      </c>
      <c r="BL488" s="36"/>
      <c r="BM488" s="37">
        <f t="shared" si="4888"/>
        <v>0.99667389</v>
      </c>
      <c r="BN488" s="37">
        <f t="shared" si="4889"/>
        <v>0.993358843</v>
      </c>
      <c r="BO488" s="37">
        <f t="shared" si="4890"/>
        <v>0.00001106300775</v>
      </c>
      <c r="BP488" s="37">
        <f t="shared" si="4891"/>
        <v>0.00001928404107</v>
      </c>
      <c r="BQ488" s="4"/>
    </row>
    <row r="489">
      <c r="B489" s="4"/>
      <c r="C489" s="4"/>
      <c r="D489" s="24">
        <v>4579.82</v>
      </c>
      <c r="E489" s="10"/>
      <c r="F489" s="10"/>
      <c r="G489" s="10"/>
      <c r="H489" s="4"/>
      <c r="I489" s="27">
        <v>4581.819838</v>
      </c>
      <c r="J489" s="27">
        <v>4576.090915</v>
      </c>
      <c r="K489" s="27">
        <v>4580.357113</v>
      </c>
      <c r="L489" s="27">
        <v>4574.618225</v>
      </c>
      <c r="M489" s="27">
        <v>4625.738626</v>
      </c>
      <c r="N489" s="27">
        <v>4622.624449</v>
      </c>
      <c r="O489" s="27">
        <v>4625.230536</v>
      </c>
      <c r="P489" s="27">
        <v>4622.131985</v>
      </c>
      <c r="Q489" s="27">
        <v>4605.422967</v>
      </c>
      <c r="R489" s="27">
        <v>4573.616716</v>
      </c>
      <c r="S489" s="4"/>
      <c r="T489" s="37">
        <f t="shared" si="4852"/>
        <v>1.000436663</v>
      </c>
      <c r="U489" s="37">
        <f t="shared" si="4853"/>
        <v>1.000873517</v>
      </c>
      <c r="V489" s="37">
        <f t="shared" si="4854"/>
        <v>0.0000001906745869</v>
      </c>
      <c r="W489" s="37">
        <f t="shared" si="4855"/>
        <v>0.00006339753834</v>
      </c>
      <c r="X489" s="36"/>
      <c r="Y489" s="37">
        <f t="shared" si="4856"/>
        <v>0.9991857573</v>
      </c>
      <c r="Z489" s="37">
        <f t="shared" si="4857"/>
        <v>0.9983721776</v>
      </c>
      <c r="AA489" s="37">
        <f t="shared" si="4858"/>
        <v>0.0000006629911737</v>
      </c>
      <c r="AB489" s="37">
        <f t="shared" si="4859"/>
        <v>0.0000002795524729</v>
      </c>
      <c r="AC489" s="36"/>
      <c r="AD489" s="37">
        <f t="shared" si="4860"/>
        <v>1.000117278</v>
      </c>
      <c r="AE489" s="37">
        <f t="shared" si="4861"/>
        <v>1.00023457</v>
      </c>
      <c r="AF489" s="37">
        <f t="shared" si="4862"/>
        <v>0.00000001375417384</v>
      </c>
      <c r="AG489" s="37">
        <f t="shared" si="4863"/>
        <v>0.00005952574204</v>
      </c>
      <c r="AH489" s="36"/>
      <c r="AI489" s="37">
        <f t="shared" si="4864"/>
        <v>0.9988641966</v>
      </c>
      <c r="AJ489" s="37">
        <f t="shared" si="4865"/>
        <v>0.9977296833</v>
      </c>
      <c r="AK489" s="37">
        <f t="shared" si="4866"/>
        <v>0.0000012900493</v>
      </c>
      <c r="AL489" s="37">
        <f t="shared" si="4867"/>
        <v>0.0000006149723466</v>
      </c>
      <c r="AM489" s="36"/>
      <c r="AN489" s="37">
        <f t="shared" si="4868"/>
        <v>1.010026295</v>
      </c>
      <c r="AO489" s="37">
        <f t="shared" si="4869"/>
        <v>1.020153116</v>
      </c>
      <c r="AP489" s="37">
        <f t="shared" si="4870"/>
        <v>0.0001005265898</v>
      </c>
      <c r="AQ489" s="37">
        <f t="shared" si="4871"/>
        <v>0.00002199881183</v>
      </c>
      <c r="AR489" s="36"/>
      <c r="AS489" s="37">
        <f t="shared" si="4872"/>
        <v>1.009346317</v>
      </c>
      <c r="AT489" s="37">
        <f t="shared" si="4873"/>
        <v>1.018779987</v>
      </c>
      <c r="AU489" s="37">
        <f t="shared" si="4874"/>
        <v>0.00008735363933</v>
      </c>
      <c r="AV489" s="37">
        <f t="shared" si="4875"/>
        <v>0.000009482095701</v>
      </c>
      <c r="AW489" s="36"/>
      <c r="AX489" s="37">
        <f t="shared" si="4876"/>
        <v>1.009915354</v>
      </c>
      <c r="AY489" s="37">
        <f t="shared" si="4877"/>
        <v>1.019929022</v>
      </c>
      <c r="AZ489" s="37">
        <f t="shared" si="4878"/>
        <v>0.00009831424254</v>
      </c>
      <c r="BA489" s="37">
        <f t="shared" si="4879"/>
        <v>0.00002078999275</v>
      </c>
      <c r="BB489" s="36"/>
      <c r="BC489" s="37">
        <f t="shared" si="4880"/>
        <v>1.009238788</v>
      </c>
      <c r="BD489" s="37">
        <f t="shared" si="4881"/>
        <v>1.018562931</v>
      </c>
      <c r="BE489" s="37">
        <f t="shared" si="4882"/>
        <v>0.00008535519944</v>
      </c>
      <c r="BF489" s="37">
        <f t="shared" si="4883"/>
        <v>0.0000102890101</v>
      </c>
      <c r="BG489" s="36"/>
      <c r="BH489" s="37">
        <f t="shared" si="4884"/>
        <v>1.005590387</v>
      </c>
      <c r="BI489" s="37">
        <f t="shared" si="4885"/>
        <v>1.011212027</v>
      </c>
      <c r="BJ489" s="37">
        <f t="shared" si="4886"/>
        <v>0.00003125242879</v>
      </c>
      <c r="BK489" s="37">
        <f t="shared" si="4887"/>
        <v>0.0000621032547</v>
      </c>
      <c r="BL489" s="36"/>
      <c r="BM489" s="37">
        <f t="shared" si="4888"/>
        <v>0.9986455179</v>
      </c>
      <c r="BN489" s="37">
        <f t="shared" si="4889"/>
        <v>0.9972928705</v>
      </c>
      <c r="BO489" s="37">
        <f t="shared" si="4890"/>
        <v>0.000001834621634</v>
      </c>
      <c r="BP489" s="37">
        <f t="shared" si="4891"/>
        <v>0.00004068213082</v>
      </c>
      <c r="BQ489" s="4"/>
    </row>
    <row r="490">
      <c r="A490" s="4"/>
      <c r="B490" s="4"/>
      <c r="C490" s="4"/>
      <c r="D490" s="4"/>
      <c r="E490" s="4"/>
      <c r="F490" s="4"/>
      <c r="G490" s="4"/>
      <c r="H490" s="4"/>
      <c r="I490" s="34" t="s">
        <v>43</v>
      </c>
      <c r="J490" s="34" t="s">
        <v>44</v>
      </c>
      <c r="K490" s="34" t="s">
        <v>45</v>
      </c>
      <c r="L490" s="34" t="s">
        <v>46</v>
      </c>
      <c r="M490" s="34" t="s">
        <v>47</v>
      </c>
      <c r="N490" s="34" t="s">
        <v>48</v>
      </c>
      <c r="O490" s="34" t="s">
        <v>49</v>
      </c>
      <c r="P490" s="34" t="s">
        <v>50</v>
      </c>
      <c r="Q490" s="34" t="s">
        <v>51</v>
      </c>
      <c r="R490" s="34" t="s">
        <v>52</v>
      </c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</row>
    <row r="491">
      <c r="A491" s="28">
        <v>13.0</v>
      </c>
      <c r="B491" s="29" t="s">
        <v>420</v>
      </c>
      <c r="C491" s="29" t="s">
        <v>421</v>
      </c>
      <c r="D491" s="24">
        <v>10169.4</v>
      </c>
      <c r="E491" s="10"/>
      <c r="F491" s="10"/>
      <c r="G491" s="10"/>
      <c r="H491" s="32" t="s">
        <v>422</v>
      </c>
      <c r="I491" s="27">
        <v>10141.371657</v>
      </c>
      <c r="J491" s="27">
        <v>10184.926221</v>
      </c>
      <c r="K491" s="27">
        <v>10144.492574</v>
      </c>
      <c r="L491" s="27">
        <v>10187.955723</v>
      </c>
      <c r="M491" s="27">
        <v>10230.269507</v>
      </c>
      <c r="N491" s="27">
        <v>10273.414922</v>
      </c>
      <c r="O491" s="27">
        <v>10231.617014</v>
      </c>
      <c r="P491" s="27">
        <v>10274.761794</v>
      </c>
      <c r="Q491" s="27">
        <v>10216.5555</v>
      </c>
      <c r="R491" s="27">
        <v>10142.277541</v>
      </c>
      <c r="S491" s="4"/>
      <c r="T491" s="37">
        <f t="shared" ref="T491:T493" si="4892">I491/$D491</f>
        <v>0.9972438548</v>
      </c>
      <c r="U491" s="37">
        <f t="shared" ref="U491:U493" si="4893">T491^2</f>
        <v>0.9944953059</v>
      </c>
      <c r="V491" s="37">
        <f t="shared" ref="V491:V493" si="4894">(T491-1)^2</f>
        <v>0.000007596336365</v>
      </c>
      <c r="W491" s="37">
        <f t="shared" ref="W491:W493" si="4895">(T491*T$3-1)^2</f>
        <v>0.00002251912115</v>
      </c>
      <c r="X491" s="36"/>
      <c r="Y491" s="37">
        <f t="shared" ref="Y491:Y493" si="4896">J491/$D491</f>
        <v>1.001526759</v>
      </c>
      <c r="Z491" s="37">
        <f t="shared" ref="Z491:Z493" si="4897">Y491^2</f>
        <v>1.003055849</v>
      </c>
      <c r="AA491" s="37">
        <f t="shared" ref="AA491:AA493" si="4898">(Y491-1)^2</f>
        <v>0.000002330992451</v>
      </c>
      <c r="AB491" s="37">
        <f t="shared" ref="AB491:AB493" si="4899">(Y491*Y$3-1)^2</f>
        <v>0.000003286763128</v>
      </c>
      <c r="AC491" s="36"/>
      <c r="AD491" s="37">
        <f t="shared" ref="AD491:AD493" si="4900">K491/$D491</f>
        <v>0.9975507477</v>
      </c>
      <c r="AE491" s="37">
        <f t="shared" ref="AE491:AE493" si="4901">AD491^2</f>
        <v>0.9951074943</v>
      </c>
      <c r="AF491" s="37">
        <f t="shared" ref="AF491:AF493" si="4902">(AD491-1)^2</f>
        <v>0.000005998836665</v>
      </c>
      <c r="AG491" s="37">
        <f t="shared" ref="AG491:AG493" si="4903">(AD491*AD$3-1)^2</f>
        <v>0.00002630934952</v>
      </c>
      <c r="AH491" s="36"/>
      <c r="AI491" s="37">
        <f t="shared" ref="AI491:AI493" si="4904">L491/$D491</f>
        <v>1.001824663</v>
      </c>
      <c r="AJ491" s="37">
        <f t="shared" ref="AJ491:AJ493" si="4905">AI491^2</f>
        <v>1.003652654</v>
      </c>
      <c r="AK491" s="37">
        <f t="shared" ref="AK491:AK493" si="4906">(AI491-1)^2</f>
        <v>0.000003329393301</v>
      </c>
      <c r="AL491" s="37">
        <f t="shared" ref="AL491:AL493" si="4907">(AI491*AI$3-1)^2</f>
        <v>0.000004740662514</v>
      </c>
      <c r="AM491" s="36"/>
      <c r="AN491" s="37">
        <f t="shared" ref="AN491:AN493" si="4908">M491/$D491</f>
        <v>1.005985555</v>
      </c>
      <c r="AO491" s="37">
        <f t="shared" ref="AO491:AO493" si="4909">AN491^2</f>
        <v>1.012006938</v>
      </c>
      <c r="AP491" s="37">
        <f t="shared" ref="AP491:AP493" si="4910">(AN491-1)^2</f>
        <v>0.00003582687335</v>
      </c>
      <c r="AQ491" s="37">
        <f t="shared" ref="AQ491:AQ493" si="4911">(AN491*AN$3-1)^2</f>
        <v>0.0000004501027104</v>
      </c>
      <c r="AR491" s="36"/>
      <c r="AS491" s="37">
        <f t="shared" ref="AS491:AS493" si="4912">N491/$D491</f>
        <v>1.010228226</v>
      </c>
      <c r="AT491" s="37">
        <f t="shared" ref="AT491:AT493" si="4913">AS491^2</f>
        <v>1.020561069</v>
      </c>
      <c r="AU491" s="37">
        <f t="shared" ref="AU491:AU493" si="4914">(AS491-1)^2</f>
        <v>0.0001046166081</v>
      </c>
      <c r="AV491" s="37">
        <f t="shared" ref="AV491:AV493" si="4915">(AS491*AS$3-1)^2</f>
        <v>0.000004876362769</v>
      </c>
      <c r="AW491" s="36"/>
      <c r="AX491" s="37">
        <f t="shared" ref="AX491:AX493" si="4916">O491/$D491</f>
        <v>1.006118061</v>
      </c>
      <c r="AY491" s="37">
        <f t="shared" ref="AY491:AY493" si="4917">AX491^2</f>
        <v>1.012273554</v>
      </c>
      <c r="AZ491" s="37">
        <f t="shared" ref="AZ491:AZ493" si="4918">(AX491-1)^2</f>
        <v>0.00003743067577</v>
      </c>
      <c r="BA491" s="37">
        <f t="shared" ref="BA491:BA493" si="4919">(AX491*AX$3-1)^2</f>
        <v>0.0000006122275122</v>
      </c>
      <c r="BB491" s="36"/>
      <c r="BC491" s="37">
        <f t="shared" ref="BC491:BC493" si="4920">P491/$D491</f>
        <v>1.01036067</v>
      </c>
      <c r="BD491" s="37">
        <f t="shared" ref="BD491:BD493" si="4921">BC491^2</f>
        <v>1.020828683</v>
      </c>
      <c r="BE491" s="37">
        <f t="shared" ref="BE491:BE493" si="4922">(BC491-1)^2</f>
        <v>0.0001073434757</v>
      </c>
      <c r="BF491" s="37">
        <f t="shared" ref="BF491:BF493" si="4923">(BC491*BC$3-1)^2</f>
        <v>0.000004408330272</v>
      </c>
      <c r="BG491" s="36"/>
      <c r="BH491" s="37">
        <f t="shared" ref="BH491:BH493" si="4924">Q491/$D491</f>
        <v>1.004636999</v>
      </c>
      <c r="BI491" s="37">
        <f t="shared" ref="BI491:BI493" si="4925">BH491^2</f>
        <v>1.0092955</v>
      </c>
      <c r="BJ491" s="37">
        <f t="shared" ref="BJ491:BJ493" si="4926">(BH491-1)^2</f>
        <v>0.00002150176189</v>
      </c>
      <c r="BK491" s="37">
        <f t="shared" ref="BK491:BK493" si="4927">(BH491*BH$3-1)^2</f>
        <v>0.00007781318357</v>
      </c>
      <c r="BL491" s="36"/>
      <c r="BM491" s="37">
        <f t="shared" ref="BM491:BM493" si="4928">R491/$D491</f>
        <v>0.9973329342</v>
      </c>
      <c r="BN491" s="37">
        <f t="shared" ref="BN491:BN493" si="4929">BM491^2</f>
        <v>0.9946729816</v>
      </c>
      <c r="BO491" s="37">
        <f t="shared" ref="BO491:BO493" si="4930">(BM491-1)^2</f>
        <v>0.00000711324001</v>
      </c>
      <c r="BP491" s="37">
        <f t="shared" ref="BP491:BP493" si="4931">(BM491*BM$3-1)^2</f>
        <v>0.00002555815249</v>
      </c>
      <c r="BQ491" s="4"/>
    </row>
    <row r="492">
      <c r="A492" s="33">
        <v>120.0</v>
      </c>
      <c r="B492" s="4"/>
      <c r="C492" s="4"/>
      <c r="D492" s="24">
        <v>9041.36</v>
      </c>
      <c r="E492" s="10"/>
      <c r="F492" s="10"/>
      <c r="G492" s="10"/>
      <c r="H492" s="4"/>
      <c r="I492" s="27">
        <v>9029.309571</v>
      </c>
      <c r="J492" s="27">
        <v>9079.226139</v>
      </c>
      <c r="K492" s="27">
        <v>9023.962036</v>
      </c>
      <c r="L492" s="27">
        <v>9073.96033</v>
      </c>
      <c r="M492" s="27">
        <v>9096.752344</v>
      </c>
      <c r="N492" s="27">
        <v>9147.794602</v>
      </c>
      <c r="O492" s="27">
        <v>9094.734801</v>
      </c>
      <c r="P492" s="27">
        <v>9145.788197</v>
      </c>
      <c r="Q492" s="27">
        <v>9143.788606</v>
      </c>
      <c r="R492" s="27">
        <v>9079.590503</v>
      </c>
      <c r="S492" s="4"/>
      <c r="T492" s="37">
        <f t="shared" si="4892"/>
        <v>0.9986671885</v>
      </c>
      <c r="U492" s="37">
        <f t="shared" si="4893"/>
        <v>0.9973361533</v>
      </c>
      <c r="V492" s="37">
        <f t="shared" si="4894"/>
        <v>0.000001776386617</v>
      </c>
      <c r="W492" s="37">
        <f t="shared" si="4895"/>
        <v>0.00003818587443</v>
      </c>
      <c r="X492" s="36"/>
      <c r="Y492" s="37">
        <f t="shared" si="4896"/>
        <v>1.004188102</v>
      </c>
      <c r="Z492" s="37">
        <f t="shared" si="4897"/>
        <v>1.008393744</v>
      </c>
      <c r="AA492" s="37">
        <f t="shared" si="4898"/>
        <v>0.00001754019938</v>
      </c>
      <c r="AB492" s="37">
        <f t="shared" si="4899"/>
        <v>0.00002002604576</v>
      </c>
      <c r="AC492" s="36"/>
      <c r="AD492" s="37">
        <f t="shared" si="4900"/>
        <v>0.998075736</v>
      </c>
      <c r="AE492" s="37">
        <f t="shared" si="4901"/>
        <v>0.9961551747</v>
      </c>
      <c r="AF492" s="37">
        <f t="shared" si="4902"/>
        <v>0.000003702792129</v>
      </c>
      <c r="AG492" s="37">
        <f t="shared" si="4903"/>
        <v>0.00003201568726</v>
      </c>
      <c r="AH492" s="36"/>
      <c r="AI492" s="37">
        <f t="shared" si="4904"/>
        <v>1.003605689</v>
      </c>
      <c r="AJ492" s="37">
        <f t="shared" si="4905"/>
        <v>1.007224378</v>
      </c>
      <c r="AK492" s="37">
        <f t="shared" si="4906"/>
        <v>0.00001300099133</v>
      </c>
      <c r="AL492" s="37">
        <f t="shared" si="4907"/>
        <v>0.00001567335957</v>
      </c>
      <c r="AM492" s="36"/>
      <c r="AN492" s="37">
        <f t="shared" si="4908"/>
        <v>1.00612655</v>
      </c>
      <c r="AO492" s="37">
        <f t="shared" si="4909"/>
        <v>1.012290635</v>
      </c>
      <c r="AP492" s="37">
        <f t="shared" si="4910"/>
        <v>0.00003753461476</v>
      </c>
      <c r="AQ492" s="37">
        <f t="shared" si="4911"/>
        <v>0.0000006579589065</v>
      </c>
      <c r="AR492" s="36"/>
      <c r="AS492" s="37">
        <f t="shared" si="4912"/>
        <v>1.011771968</v>
      </c>
      <c r="AT492" s="37">
        <f t="shared" si="4913"/>
        <v>1.023682516</v>
      </c>
      <c r="AU492" s="37">
        <f t="shared" si="4914"/>
        <v>0.0001385792342</v>
      </c>
      <c r="AV492" s="37">
        <f t="shared" si="4915"/>
        <v>0.0000004671873228</v>
      </c>
      <c r="AW492" s="36"/>
      <c r="AX492" s="37">
        <f t="shared" si="4916"/>
        <v>1.005903404</v>
      </c>
      <c r="AY492" s="37">
        <f t="shared" si="4917"/>
        <v>1.011841658</v>
      </c>
      <c r="AZ492" s="37">
        <f t="shared" si="4918"/>
        <v>0.00003485017906</v>
      </c>
      <c r="BA492" s="37">
        <f t="shared" si="4919"/>
        <v>0.0000003236820672</v>
      </c>
      <c r="BB492" s="36"/>
      <c r="BC492" s="37">
        <f t="shared" si="4920"/>
        <v>1.011550054</v>
      </c>
      <c r="BD492" s="37">
        <f t="shared" si="4921"/>
        <v>1.023233512</v>
      </c>
      <c r="BE492" s="37">
        <f t="shared" si="4922"/>
        <v>0.0001334037494</v>
      </c>
      <c r="BF492" s="37">
        <f t="shared" si="4923"/>
        <v>0.0000008554142273</v>
      </c>
      <c r="BG492" s="36"/>
      <c r="BH492" s="37">
        <f t="shared" si="4924"/>
        <v>1.011328894</v>
      </c>
      <c r="BI492" s="37">
        <f t="shared" si="4925"/>
        <v>1.022786131</v>
      </c>
      <c r="BJ492" s="37">
        <f t="shared" si="4926"/>
        <v>0.0001283438316</v>
      </c>
      <c r="BK492" s="37">
        <f t="shared" si="4927"/>
        <v>0.000004923644654</v>
      </c>
      <c r="BL492" s="36"/>
      <c r="BM492" s="37">
        <f t="shared" si="4928"/>
        <v>1.004228402</v>
      </c>
      <c r="BN492" s="37">
        <f t="shared" si="4929"/>
        <v>1.008474683</v>
      </c>
      <c r="BO492" s="37">
        <f t="shared" si="4930"/>
        <v>0.00001787938188</v>
      </c>
      <c r="BP492" s="37">
        <f t="shared" si="4931"/>
        <v>0.0001441048491</v>
      </c>
      <c r="BQ492" s="4"/>
    </row>
    <row r="493">
      <c r="B493" s="4"/>
      <c r="C493" s="4"/>
      <c r="D493" s="24">
        <v>4926.16</v>
      </c>
      <c r="E493" s="10"/>
      <c r="F493" s="10"/>
      <c r="G493" s="10"/>
      <c r="H493" s="4"/>
      <c r="I493" s="27">
        <v>4924.144224</v>
      </c>
      <c r="J493" s="27">
        <v>4947.24652</v>
      </c>
      <c r="K493" s="27">
        <v>4923.265702</v>
      </c>
      <c r="L493" s="27">
        <v>4946.375819</v>
      </c>
      <c r="M493" s="27">
        <v>4964.886542</v>
      </c>
      <c r="N493" s="27">
        <v>4988.577193</v>
      </c>
      <c r="O493" s="27">
        <v>4964.590208</v>
      </c>
      <c r="P493" s="27">
        <v>4988.285746</v>
      </c>
      <c r="Q493" s="27">
        <v>4973.052607</v>
      </c>
      <c r="R493" s="27">
        <v>4938.091879</v>
      </c>
      <c r="S493" s="4"/>
      <c r="T493" s="37">
        <f t="shared" si="4892"/>
        <v>0.9995908018</v>
      </c>
      <c r="U493" s="37">
        <f t="shared" si="4893"/>
        <v>0.999181771</v>
      </c>
      <c r="V493" s="37">
        <f t="shared" si="4894"/>
        <v>0.0000001674431993</v>
      </c>
      <c r="W493" s="37">
        <f t="shared" si="4895"/>
        <v>0.0000505525697</v>
      </c>
      <c r="X493" s="36"/>
      <c r="Y493" s="37">
        <f t="shared" si="4896"/>
        <v>1.004280519</v>
      </c>
      <c r="Z493" s="37">
        <f t="shared" si="4897"/>
        <v>1.00857936</v>
      </c>
      <c r="AA493" s="37">
        <f t="shared" si="4898"/>
        <v>0.00001832284034</v>
      </c>
      <c r="AB493" s="37">
        <f t="shared" si="4899"/>
        <v>0.00002086196489</v>
      </c>
      <c r="AC493" s="36"/>
      <c r="AD493" s="37">
        <f t="shared" si="4900"/>
        <v>0.9994124637</v>
      </c>
      <c r="AE493" s="37">
        <f t="shared" si="4901"/>
        <v>0.9988252725</v>
      </c>
      <c r="AF493" s="37">
        <f t="shared" si="4902"/>
        <v>0.0000003451989468</v>
      </c>
      <c r="AG493" s="37">
        <f t="shared" si="4903"/>
        <v>0.00004907175733</v>
      </c>
      <c r="AH493" s="36"/>
      <c r="AI493" s="37">
        <f t="shared" si="4904"/>
        <v>1.004103768</v>
      </c>
      <c r="AJ493" s="37">
        <f t="shared" si="4905"/>
        <v>1.008224377</v>
      </c>
      <c r="AK493" s="37">
        <f t="shared" si="4906"/>
        <v>0.00001684091385</v>
      </c>
      <c r="AL493" s="37">
        <f t="shared" si="4907"/>
        <v>0.00001986675872</v>
      </c>
      <c r="AM493" s="36"/>
      <c r="AN493" s="37">
        <f t="shared" si="4908"/>
        <v>1.007861406</v>
      </c>
      <c r="AO493" s="37">
        <f t="shared" si="4909"/>
        <v>1.015784613</v>
      </c>
      <c r="AP493" s="37">
        <f t="shared" si="4910"/>
        <v>0.00006180169861</v>
      </c>
      <c r="AQ493" s="37">
        <f t="shared" si="4911"/>
        <v>0.000006435541996</v>
      </c>
      <c r="AR493" s="36"/>
      <c r="AS493" s="37">
        <f t="shared" si="4912"/>
        <v>1.012670557</v>
      </c>
      <c r="AT493" s="37">
        <f t="shared" si="4913"/>
        <v>1.025501658</v>
      </c>
      <c r="AU493" s="37">
        <f t="shared" si="4914"/>
        <v>0.0001605430246</v>
      </c>
      <c r="AV493" s="37">
        <f t="shared" si="4915"/>
        <v>0.00000004162255837</v>
      </c>
      <c r="AW493" s="36"/>
      <c r="AX493" s="37">
        <f t="shared" si="4916"/>
        <v>1.00780125</v>
      </c>
      <c r="AY493" s="37">
        <f t="shared" si="4917"/>
        <v>1.01566336</v>
      </c>
      <c r="AZ493" s="37">
        <f t="shared" si="4918"/>
        <v>0.00006085950885</v>
      </c>
      <c r="BA493" s="37">
        <f t="shared" si="4919"/>
        <v>0.000006035436221</v>
      </c>
      <c r="BB493" s="36"/>
      <c r="BC493" s="37">
        <f t="shared" si="4920"/>
        <v>1.012611394</v>
      </c>
      <c r="BD493" s="37">
        <f t="shared" si="4921"/>
        <v>1.025381836</v>
      </c>
      <c r="BE493" s="37">
        <f t="shared" si="4922"/>
        <v>0.0001590472654</v>
      </c>
      <c r="BF493" s="37">
        <f t="shared" si="4923"/>
        <v>0.00000001521895952</v>
      </c>
      <c r="BG493" s="36"/>
      <c r="BH493" s="37">
        <f t="shared" si="4924"/>
        <v>1.009519099</v>
      </c>
      <c r="BI493" s="37">
        <f t="shared" si="4925"/>
        <v>1.019128812</v>
      </c>
      <c r="BJ493" s="37">
        <f t="shared" si="4926"/>
        <v>0.00009061325455</v>
      </c>
      <c r="BK493" s="37">
        <f t="shared" si="4927"/>
        <v>0.00001603585052</v>
      </c>
      <c r="BL493" s="36"/>
      <c r="BM493" s="37">
        <f t="shared" si="4928"/>
        <v>1.002422146</v>
      </c>
      <c r="BN493" s="37">
        <f t="shared" si="4929"/>
        <v>1.004850159</v>
      </c>
      <c r="BO493" s="37">
        <f t="shared" si="4930"/>
        <v>0.000005866791502</v>
      </c>
      <c r="BP493" s="37">
        <f t="shared" si="4931"/>
        <v>0.0001037164206</v>
      </c>
      <c r="BQ493" s="4"/>
    </row>
    <row r="494">
      <c r="A494" s="4"/>
      <c r="B494" s="4"/>
      <c r="C494" s="4"/>
      <c r="D494" s="4"/>
      <c r="E494" s="4"/>
      <c r="F494" s="4"/>
      <c r="G494" s="4"/>
      <c r="H494" s="4"/>
      <c r="I494" s="34" t="s">
        <v>43</v>
      </c>
      <c r="J494" s="34" t="s">
        <v>44</v>
      </c>
      <c r="K494" s="34" t="s">
        <v>45</v>
      </c>
      <c r="L494" s="34" t="s">
        <v>46</v>
      </c>
      <c r="M494" s="34" t="s">
        <v>47</v>
      </c>
      <c r="N494" s="34" t="s">
        <v>48</v>
      </c>
      <c r="O494" s="34" t="s">
        <v>49</v>
      </c>
      <c r="P494" s="34" t="s">
        <v>50</v>
      </c>
      <c r="Q494" s="34" t="s">
        <v>51</v>
      </c>
      <c r="R494" s="34" t="s">
        <v>52</v>
      </c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</row>
    <row r="495">
      <c r="A495" s="28">
        <v>14.0</v>
      </c>
      <c r="B495" s="29" t="s">
        <v>423</v>
      </c>
      <c r="C495" s="29" t="s">
        <v>424</v>
      </c>
      <c r="D495" s="76">
        <v>2557.88</v>
      </c>
      <c r="E495" s="24">
        <v>0.12</v>
      </c>
      <c r="F495" s="10"/>
      <c r="G495" s="10"/>
      <c r="H495" s="32" t="s">
        <v>425</v>
      </c>
      <c r="I495" s="27">
        <v>2544.518224</v>
      </c>
      <c r="J495" s="27">
        <v>2543.578205</v>
      </c>
      <c r="K495" s="27">
        <v>2544.575818</v>
      </c>
      <c r="L495" s="27">
        <v>2543.67469</v>
      </c>
      <c r="M495" s="27">
        <v>2572.486325</v>
      </c>
      <c r="N495" s="27">
        <v>2572.396711</v>
      </c>
      <c r="O495" s="27">
        <v>2572.575848</v>
      </c>
      <c r="P495" s="27">
        <v>2572.438997</v>
      </c>
      <c r="Q495" s="27">
        <v>2571.83556</v>
      </c>
      <c r="R495" s="27">
        <v>2531.457064</v>
      </c>
      <c r="S495" s="4"/>
      <c r="T495" s="37">
        <f t="shared" ref="T495:T497" si="4932">I495/$D495</f>
        <v>0.9947762303</v>
      </c>
      <c r="U495" s="37">
        <f t="shared" ref="U495:U497" si="4933">T495^2</f>
        <v>0.9895797484</v>
      </c>
      <c r="V495" s="37">
        <f t="shared" ref="V495:V497" si="4934">(T495-1)^2</f>
        <v>0.00002728776971</v>
      </c>
      <c r="W495" s="37">
        <f t="shared" ref="W495:W497" si="4935">(T495*T$3-1)^2</f>
        <v>0.000005104187473</v>
      </c>
      <c r="X495" s="36"/>
      <c r="Y495" s="37">
        <f t="shared" ref="Y495:Y497" si="4936">J495/$D495</f>
        <v>0.9944087311</v>
      </c>
      <c r="Z495" s="37">
        <f t="shared" ref="Z495:Z497" si="4937">Y495^2</f>
        <v>0.9888487244</v>
      </c>
      <c r="AA495" s="37">
        <f t="shared" ref="AA495:AA497" si="4938">(Y495-1)^2</f>
        <v>0.00003126228838</v>
      </c>
      <c r="AB495" s="37">
        <f t="shared" ref="AB495:AB497" si="4939">(Y495*Y$3-1)^2</f>
        <v>0.00002816550665</v>
      </c>
      <c r="AC495" s="36"/>
      <c r="AD495" s="37">
        <f t="shared" ref="AD495:AD497" si="4940">K495/$D495</f>
        <v>0.9947987466</v>
      </c>
      <c r="AE495" s="37">
        <f t="shared" ref="AE495:AE497" si="4941">AD495^2</f>
        <v>0.9896245463</v>
      </c>
      <c r="AF495" s="37">
        <f t="shared" ref="AF495:AF497" si="4942">(AD495-1)^2</f>
        <v>0.00002705303674</v>
      </c>
      <c r="AG495" s="37">
        <f t="shared" ref="AG495:AG497" si="4943">(AD495*AD$3-1)^2</f>
        <v>0.000005552411831</v>
      </c>
      <c r="AH495" s="36"/>
      <c r="AI495" s="37">
        <f t="shared" ref="AI495:AI497" si="4944">L495/$D495</f>
        <v>0.9944464517</v>
      </c>
      <c r="AJ495" s="37">
        <f t="shared" ref="AJ495:AJ497" si="4945">AI495^2</f>
        <v>0.9889237454</v>
      </c>
      <c r="AK495" s="37">
        <f t="shared" ref="AK495:AK497" si="4946">(AI495-1)^2</f>
        <v>0.00003084189818</v>
      </c>
      <c r="AL495" s="37">
        <f t="shared" ref="AL495:AL497" si="4947">(AI495*AI$3-1)^2</f>
        <v>0.00002707642949</v>
      </c>
      <c r="AM495" s="36"/>
      <c r="AN495" s="37">
        <f t="shared" ref="AN495:AN497" si="4948">M495/$D495</f>
        <v>1.005710325</v>
      </c>
      <c r="AO495" s="37">
        <f t="shared" ref="AO495:AO497" si="4949">AN495^2</f>
        <v>1.011453257</v>
      </c>
      <c r="AP495" s="37">
        <f t="shared" ref="AP495:AP497" si="4950">(AN495-1)^2</f>
        <v>0.00003260780665</v>
      </c>
      <c r="AQ495" s="37">
        <f t="shared" ref="AQ495:AQ497" si="4951">(AN495*AN$3-1)^2</f>
        <v>0.000000157704432</v>
      </c>
      <c r="AR495" s="36"/>
      <c r="AS495" s="37">
        <f t="shared" ref="AS495:AS497" si="4952">N495/$D495</f>
        <v>1.00567529</v>
      </c>
      <c r="AT495" s="37">
        <f t="shared" ref="AT495:AT497" si="4953">AS495^2</f>
        <v>1.011382789</v>
      </c>
      <c r="AU495" s="37">
        <f t="shared" ref="AU495:AU497" si="4954">(AS495-1)^2</f>
        <v>0.00003220891754</v>
      </c>
      <c r="AV495" s="37">
        <f t="shared" ref="AV495:AV497" si="4955">(AS495*AS$3-1)^2</f>
        <v>0.00004495884312</v>
      </c>
      <c r="AW495" s="36"/>
      <c r="AX495" s="37">
        <f t="shared" ref="AX495:AX497" si="4956">O495/$D495</f>
        <v>1.005745323</v>
      </c>
      <c r="AY495" s="37">
        <f t="shared" ref="AY495:AY497" si="4957">AX495^2</f>
        <v>1.011523656</v>
      </c>
      <c r="AZ495" s="37">
        <f t="shared" ref="AZ495:AZ497" si="4958">(AX495-1)^2</f>
        <v>0.00003300874179</v>
      </c>
      <c r="BA495" s="37">
        <f t="shared" ref="BA495:BA497" si="4959">(AX495*AX$3-1)^2</f>
        <v>0.0000001694873469</v>
      </c>
      <c r="BB495" s="36"/>
      <c r="BC495" s="37">
        <f t="shared" ref="BC495:BC497" si="4960">P495/$D495</f>
        <v>1.005691822</v>
      </c>
      <c r="BD495" s="37">
        <f t="shared" ref="BD495:BD497" si="4961">BC495^2</f>
        <v>1.01141604</v>
      </c>
      <c r="BE495" s="37">
        <f t="shared" ref="BE495:BE497" si="4962">(BC495-1)^2</f>
        <v>0.00003239683475</v>
      </c>
      <c r="BF495" s="37">
        <f t="shared" ref="BF495:BF497" si="4963">(BC495*BC$3-1)^2</f>
        <v>0.00004503579976</v>
      </c>
      <c r="BG495" s="36"/>
      <c r="BH495" s="37">
        <f t="shared" ref="BH495:BH497" si="4964">Q495/$D495</f>
        <v>1.005455909</v>
      </c>
      <c r="BI495" s="37">
        <f t="shared" ref="BI495:BI497" si="4965">BH495^2</f>
        <v>1.010941585</v>
      </c>
      <c r="BJ495" s="37">
        <f t="shared" ref="BJ495:BJ497" si="4966">(BH495-1)^2</f>
        <v>0.00002976694083</v>
      </c>
      <c r="BK495" s="37">
        <f t="shared" ref="BK495:BK497" si="4967">(BH495*BH$3-1)^2</f>
        <v>0.00006421199484</v>
      </c>
      <c r="BL495" s="36"/>
      <c r="BM495" s="37">
        <f t="shared" ref="BM495:BM497" si="4968">R495/$D495</f>
        <v>0.9896699861</v>
      </c>
      <c r="BN495" s="37">
        <f t="shared" ref="BN495:BN497" si="4969">BM495^2</f>
        <v>0.9794466814</v>
      </c>
      <c r="BO495" s="37">
        <f t="shared" ref="BO495:BO497" si="4970">(BM495-1)^2</f>
        <v>0.0001067091875</v>
      </c>
      <c r="BP495" s="37">
        <f t="shared" ref="BP495:BP497" si="4971">(BM495*BM$3-1)^2</f>
        <v>0.000007111699013</v>
      </c>
      <c r="BQ495" s="4"/>
    </row>
    <row r="496">
      <c r="A496" s="33">
        <v>121.0</v>
      </c>
      <c r="B496" s="4"/>
      <c r="C496" s="4"/>
      <c r="D496" s="76">
        <v>1255.033</v>
      </c>
      <c r="E496" s="24">
        <v>0.006</v>
      </c>
      <c r="F496" s="10"/>
      <c r="G496" s="10"/>
      <c r="H496" s="4"/>
      <c r="I496" s="27">
        <v>1250.303455</v>
      </c>
      <c r="J496" s="27">
        <v>1248.380675</v>
      </c>
      <c r="K496" s="27">
        <v>1250.469657</v>
      </c>
      <c r="L496" s="27">
        <v>1248.660477</v>
      </c>
      <c r="M496" s="27">
        <v>1261.376274</v>
      </c>
      <c r="N496" s="27">
        <v>1260.127513</v>
      </c>
      <c r="O496" s="27">
        <v>1261.503812</v>
      </c>
      <c r="P496" s="27">
        <v>1260.348617</v>
      </c>
      <c r="Q496" s="27">
        <v>1262.273306</v>
      </c>
      <c r="R496" s="27">
        <v>1246.17329</v>
      </c>
      <c r="S496" s="4"/>
      <c r="T496" s="37">
        <f t="shared" si="4932"/>
        <v>0.9962315373</v>
      </c>
      <c r="U496" s="37">
        <f t="shared" si="4933"/>
        <v>0.992477276</v>
      </c>
      <c r="V496" s="37">
        <f t="shared" si="4934"/>
        <v>0.00001420131083</v>
      </c>
      <c r="W496" s="37">
        <f t="shared" si="4935"/>
        <v>0.00001387934415</v>
      </c>
      <c r="X496" s="36"/>
      <c r="Y496" s="37">
        <f t="shared" si="4936"/>
        <v>0.994699482</v>
      </c>
      <c r="Z496" s="37">
        <f t="shared" si="4937"/>
        <v>0.9894270595</v>
      </c>
      <c r="AA496" s="37">
        <f t="shared" si="4938"/>
        <v>0.00002809549101</v>
      </c>
      <c r="AB496" s="37">
        <f t="shared" si="4939"/>
        <v>0.00002516310978</v>
      </c>
      <c r="AC496" s="36"/>
      <c r="AD496" s="37">
        <f t="shared" si="4940"/>
        <v>0.9963639657</v>
      </c>
      <c r="AE496" s="37">
        <f t="shared" si="4941"/>
        <v>0.9927411522</v>
      </c>
      <c r="AF496" s="37">
        <f t="shared" si="4942"/>
        <v>0.00001322074522</v>
      </c>
      <c r="AG496" s="37">
        <f t="shared" si="4943"/>
        <v>0.00001547215397</v>
      </c>
      <c r="AH496" s="36"/>
      <c r="AI496" s="37">
        <f t="shared" si="4944"/>
        <v>0.9949224259</v>
      </c>
      <c r="AJ496" s="37">
        <f t="shared" si="4945"/>
        <v>0.9898706336</v>
      </c>
      <c r="AK496" s="37">
        <f t="shared" si="4946"/>
        <v>0.00002578175829</v>
      </c>
      <c r="AL496" s="37">
        <f t="shared" si="4947"/>
        <v>0.0000223479318</v>
      </c>
      <c r="AM496" s="36"/>
      <c r="AN496" s="37">
        <f t="shared" si="4948"/>
        <v>1.005054269</v>
      </c>
      <c r="AO496" s="37">
        <f t="shared" si="4949"/>
        <v>1.010134083</v>
      </c>
      <c r="AP496" s="37">
        <f t="shared" si="4950"/>
        <v>0.00002554563202</v>
      </c>
      <c r="AQ496" s="37">
        <f t="shared" si="4951"/>
        <v>0.00000006526478435</v>
      </c>
      <c r="AR496" s="36"/>
      <c r="AS496" s="37">
        <f t="shared" si="4952"/>
        <v>1.004059266</v>
      </c>
      <c r="AT496" s="37">
        <f t="shared" si="4953"/>
        <v>1.00813501</v>
      </c>
      <c r="AU496" s="37">
        <f t="shared" si="4954"/>
        <v>0.00001647764184</v>
      </c>
      <c r="AV496" s="37">
        <f t="shared" si="4955"/>
        <v>0.00006891100612</v>
      </c>
      <c r="AW496" s="36"/>
      <c r="AX496" s="37">
        <f t="shared" si="4956"/>
        <v>1.00515589</v>
      </c>
      <c r="AY496" s="37">
        <f t="shared" si="4957"/>
        <v>1.010338363</v>
      </c>
      <c r="AZ496" s="37">
        <f t="shared" si="4958"/>
        <v>0.00002658320092</v>
      </c>
      <c r="BA496" s="37">
        <f t="shared" si="4959"/>
        <v>0.00000003049189011</v>
      </c>
      <c r="BB496" s="36"/>
      <c r="BC496" s="37">
        <f t="shared" si="4960"/>
        <v>1.00423544</v>
      </c>
      <c r="BD496" s="37">
        <f t="shared" si="4961"/>
        <v>1.008488819</v>
      </c>
      <c r="BE496" s="37">
        <f t="shared" si="4962"/>
        <v>0.0000179389522</v>
      </c>
      <c r="BF496" s="37">
        <f t="shared" si="4963"/>
        <v>0.00006641097071</v>
      </c>
      <c r="BG496" s="36"/>
      <c r="BH496" s="37">
        <f t="shared" si="4964"/>
        <v>1.005769016</v>
      </c>
      <c r="BI496" s="37">
        <f t="shared" si="4965"/>
        <v>1.011571314</v>
      </c>
      <c r="BJ496" s="37">
        <f t="shared" si="4966"/>
        <v>0.0000332815506</v>
      </c>
      <c r="BK496" s="37">
        <f t="shared" si="4967"/>
        <v>0.0000593566314</v>
      </c>
      <c r="BL496" s="36"/>
      <c r="BM496" s="37">
        <f t="shared" si="4968"/>
        <v>0.9929406557</v>
      </c>
      <c r="BN496" s="37">
        <f t="shared" si="4969"/>
        <v>0.9859311458</v>
      </c>
      <c r="BO496" s="37">
        <f t="shared" si="4970"/>
        <v>0.00004983434133</v>
      </c>
      <c r="BP496" s="37">
        <f t="shared" si="4971"/>
        <v>0.0000003959156633</v>
      </c>
      <c r="BQ496" s="4"/>
    </row>
    <row r="497">
      <c r="B497" s="39"/>
      <c r="C497" s="4"/>
      <c r="D497" s="76">
        <v>987.082</v>
      </c>
      <c r="E497" s="24">
        <v>0.007</v>
      </c>
      <c r="F497" s="10"/>
      <c r="G497" s="10"/>
      <c r="H497" s="4"/>
      <c r="I497" s="27">
        <v>982.818622</v>
      </c>
      <c r="J497" s="27">
        <v>982.219056</v>
      </c>
      <c r="K497" s="27">
        <v>982.93585</v>
      </c>
      <c r="L497" s="27">
        <v>982.40951</v>
      </c>
      <c r="M497" s="27">
        <v>991.805667</v>
      </c>
      <c r="N497" s="27">
        <v>991.52137</v>
      </c>
      <c r="O497" s="27">
        <v>991.899716</v>
      </c>
      <c r="P497" s="27">
        <v>991.666024</v>
      </c>
      <c r="Q497" s="27">
        <v>992.248383</v>
      </c>
      <c r="R497" s="27">
        <v>980.048453</v>
      </c>
      <c r="S497" s="4"/>
      <c r="T497" s="37">
        <f t="shared" si="4932"/>
        <v>0.9956808269</v>
      </c>
      <c r="U497" s="37">
        <f t="shared" si="4933"/>
        <v>0.9913803091</v>
      </c>
      <c r="V497" s="37">
        <f t="shared" si="4934"/>
        <v>0.00001865525608</v>
      </c>
      <c r="W497" s="37">
        <f t="shared" si="4935"/>
        <v>0.00001005299702</v>
      </c>
      <c r="X497" s="36"/>
      <c r="Y497" s="37">
        <f t="shared" si="4936"/>
        <v>0.9950734144</v>
      </c>
      <c r="Z497" s="37">
        <f t="shared" si="4937"/>
        <v>0.9901711</v>
      </c>
      <c r="AA497" s="37">
        <f t="shared" si="4938"/>
        <v>0.000024271246</v>
      </c>
      <c r="AB497" s="37">
        <f t="shared" si="4939"/>
        <v>0.00002155044094</v>
      </c>
      <c r="AC497" s="36"/>
      <c r="AD497" s="37">
        <f t="shared" si="4940"/>
        <v>0.9957995891</v>
      </c>
      <c r="AE497" s="37">
        <f t="shared" si="4941"/>
        <v>0.9916168216</v>
      </c>
      <c r="AF497" s="37">
        <f t="shared" si="4942"/>
        <v>0.0000176434518</v>
      </c>
      <c r="AG497" s="37">
        <f t="shared" si="4943"/>
        <v>0.00001132188996</v>
      </c>
      <c r="AH497" s="36"/>
      <c r="AI497" s="37">
        <f t="shared" si="4944"/>
        <v>0.9952663608</v>
      </c>
      <c r="AJ497" s="37">
        <f t="shared" si="4945"/>
        <v>0.990555129</v>
      </c>
      <c r="AK497" s="37">
        <f t="shared" si="4946"/>
        <v>0.00002240733961</v>
      </c>
      <c r="AL497" s="37">
        <f t="shared" si="4947"/>
        <v>0.0000192133535</v>
      </c>
      <c r="AM497" s="36"/>
      <c r="AN497" s="37">
        <f t="shared" si="4948"/>
        <v>1.004785486</v>
      </c>
      <c r="AO497" s="37">
        <f t="shared" si="4949"/>
        <v>1.009593873</v>
      </c>
      <c r="AP497" s="37">
        <f t="shared" si="4950"/>
        <v>0.00002290087537</v>
      </c>
      <c r="AQ497" s="37">
        <f t="shared" si="4951"/>
        <v>0.0000002733538534</v>
      </c>
      <c r="AR497" s="36"/>
      <c r="AS497" s="37">
        <f t="shared" si="4952"/>
        <v>1.004497468</v>
      </c>
      <c r="AT497" s="37">
        <f t="shared" si="4953"/>
        <v>1.009015164</v>
      </c>
      <c r="AU497" s="37">
        <f t="shared" si="4954"/>
        <v>0.00002022722107</v>
      </c>
      <c r="AV497" s="37">
        <f t="shared" si="4955"/>
        <v>0.00006191262691</v>
      </c>
      <c r="AW497" s="36"/>
      <c r="AX497" s="37">
        <f t="shared" si="4956"/>
        <v>1.004880766</v>
      </c>
      <c r="AY497" s="37">
        <f t="shared" si="4957"/>
        <v>1.009785353</v>
      </c>
      <c r="AZ497" s="37">
        <f t="shared" si="4958"/>
        <v>0.00002382187413</v>
      </c>
      <c r="BA497" s="37">
        <f t="shared" si="4959"/>
        <v>0.0000002009589351</v>
      </c>
      <c r="BB497" s="36"/>
      <c r="BC497" s="37">
        <f t="shared" si="4960"/>
        <v>1.004644015</v>
      </c>
      <c r="BD497" s="37">
        <f t="shared" si="4961"/>
        <v>1.009309598</v>
      </c>
      <c r="BE497" s="37">
        <f t="shared" si="4962"/>
        <v>0.00002156687895</v>
      </c>
      <c r="BF497" s="37">
        <f t="shared" si="4963"/>
        <v>0.00005999673663</v>
      </c>
      <c r="BG497" s="36"/>
      <c r="BH497" s="37">
        <f t="shared" si="4964"/>
        <v>1.005233996</v>
      </c>
      <c r="BI497" s="37">
        <f t="shared" si="4965"/>
        <v>1.010495386</v>
      </c>
      <c r="BJ497" s="37">
        <f t="shared" si="4966"/>
        <v>0.00002739471159</v>
      </c>
      <c r="BK497" s="37">
        <f t="shared" si="4967"/>
        <v>0.00006776877118</v>
      </c>
      <c r="BL497" s="36"/>
      <c r="BM497" s="37">
        <f t="shared" si="4968"/>
        <v>0.9928744046</v>
      </c>
      <c r="BN497" s="37">
        <f t="shared" si="4969"/>
        <v>0.9857995832</v>
      </c>
      <c r="BO497" s="37">
        <f t="shared" si="4970"/>
        <v>0.0000507741104</v>
      </c>
      <c r="BP497" s="37">
        <f t="shared" si="4971"/>
        <v>0.000000316354628</v>
      </c>
      <c r="BQ497" s="4"/>
    </row>
    <row r="498">
      <c r="A498" s="4"/>
      <c r="B498" s="4"/>
      <c r="C498" s="4"/>
      <c r="D498" s="4"/>
      <c r="E498" s="4"/>
      <c r="F498" s="4"/>
      <c r="G498" s="4"/>
      <c r="H498" s="4"/>
      <c r="I498" s="34" t="s">
        <v>43</v>
      </c>
      <c r="J498" s="34" t="s">
        <v>44</v>
      </c>
      <c r="K498" s="34" t="s">
        <v>45</v>
      </c>
      <c r="L498" s="34" t="s">
        <v>46</v>
      </c>
      <c r="M498" s="34" t="s">
        <v>47</v>
      </c>
      <c r="N498" s="34" t="s">
        <v>48</v>
      </c>
      <c r="O498" s="34" t="s">
        <v>49</v>
      </c>
      <c r="P498" s="34" t="s">
        <v>50</v>
      </c>
      <c r="Q498" s="34" t="s">
        <v>51</v>
      </c>
      <c r="R498" s="34" t="s">
        <v>52</v>
      </c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</row>
    <row r="499">
      <c r="A499" s="28">
        <v>15.0</v>
      </c>
      <c r="B499" s="29" t="s">
        <v>426</v>
      </c>
      <c r="C499" s="29" t="s">
        <v>427</v>
      </c>
      <c r="D499" s="24">
        <v>17809.82</v>
      </c>
      <c r="E499" s="10"/>
      <c r="F499" s="10"/>
      <c r="G499" s="10"/>
      <c r="H499" s="32" t="s">
        <v>428</v>
      </c>
      <c r="I499" s="27">
        <v>17573.997378</v>
      </c>
      <c r="J499" s="27">
        <v>17790.230842</v>
      </c>
      <c r="K499" s="27">
        <v>17606.137662</v>
      </c>
      <c r="L499" s="27">
        <v>17823.793836</v>
      </c>
      <c r="M499" s="27">
        <v>17910.643785</v>
      </c>
      <c r="N499" s="27">
        <v>18042.366337</v>
      </c>
      <c r="O499" s="27">
        <v>17924.007161</v>
      </c>
      <c r="P499" s="27">
        <v>18056.278429</v>
      </c>
      <c r="Q499" s="27">
        <v>17886.723977</v>
      </c>
      <c r="R499" s="27">
        <v>17353.653504</v>
      </c>
      <c r="S499" s="4"/>
      <c r="T499" s="37">
        <f t="shared" ref="T499:T501" si="4972">I499/$D499</f>
        <v>0.986758843</v>
      </c>
      <c r="U499" s="37">
        <f t="shared" ref="U499:U501" si="4973">T499^2</f>
        <v>0.9736930143</v>
      </c>
      <c r="V499" s="37">
        <f t="shared" ref="V499:V501" si="4974">(T499-1)^2</f>
        <v>0.0001753282376</v>
      </c>
      <c r="W499" s="37">
        <f t="shared" ref="W499:W501" si="4975">(T499*T$3-1)^2</f>
        <v>0.00003385437961</v>
      </c>
      <c r="X499" s="36"/>
      <c r="Y499" s="37">
        <f t="shared" ref="Y499:Y501" si="4976">J499/$D499</f>
        <v>0.9989000923</v>
      </c>
      <c r="Z499" s="37">
        <f t="shared" ref="Z499:Z501" si="4977">Y499^2</f>
        <v>0.9978013944</v>
      </c>
      <c r="AA499" s="37">
        <f t="shared" ref="AA499:AA501" si="4978">(Y499-1)^2</f>
        <v>0.00000120979693</v>
      </c>
      <c r="AB499" s="37">
        <f t="shared" ref="AB499:AB501" si="4979">(Y499*Y$3-1)^2</f>
        <v>0.0000006633676358</v>
      </c>
      <c r="AC499" s="36"/>
      <c r="AD499" s="37">
        <f t="shared" ref="AD499:AD501" si="4980">K499/$D499</f>
        <v>0.9885634814</v>
      </c>
      <c r="AE499" s="37">
        <f t="shared" ref="AE499:AE501" si="4981">AD499^2</f>
        <v>0.9772577567</v>
      </c>
      <c r="AF499" s="37">
        <f t="shared" ref="AF499:AF501" si="4982">(AD499-1)^2</f>
        <v>0.0001307939581</v>
      </c>
      <c r="AG499" s="37">
        <f t="shared" ref="AG499:AG501" si="4983">(AD499*AD$3-1)^2</f>
        <v>0.00001541567221</v>
      </c>
      <c r="AH499" s="36"/>
      <c r="AI499" s="37">
        <f t="shared" ref="AI499:AI501" si="4984">L499/$D499</f>
        <v>1.000784614</v>
      </c>
      <c r="AJ499" s="37">
        <f t="shared" ref="AJ499:AJ501" si="4985">AI499^2</f>
        <v>1.001569844</v>
      </c>
      <c r="AK499" s="37">
        <f t="shared" ref="AK499:AK501" si="4986">(AI499-1)^2</f>
        <v>0.0000006156192956</v>
      </c>
      <c r="AL499" s="37">
        <f t="shared" ref="AL499:AL501" si="4987">(AI499*AI$3-1)^2</f>
        <v>0.000001292522834</v>
      </c>
      <c r="AM499" s="36"/>
      <c r="AN499" s="37">
        <f t="shared" ref="AN499:AN501" si="4988">M499/$D499</f>
        <v>1.005661134</v>
      </c>
      <c r="AO499" s="37">
        <f t="shared" ref="AO499:AO501" si="4989">AN499^2</f>
        <v>1.011354317</v>
      </c>
      <c r="AP499" s="37">
        <f t="shared" ref="AP499:AP501" si="4990">(AN499-1)^2</f>
        <v>0.00003204844291</v>
      </c>
      <c r="AQ499" s="37">
        <f t="shared" ref="AQ499:AQ501" si="4991">(AN499*AN$3-1)^2</f>
        <v>0.0000001212362065</v>
      </c>
      <c r="AR499" s="36"/>
      <c r="AS499" s="37">
        <f t="shared" ref="AS499:AS501" si="4992">N499/$D499</f>
        <v>1.013057197</v>
      </c>
      <c r="AT499" s="37">
        <f t="shared" ref="AT499:AT501" si="4993">AS499^2</f>
        <v>1.026284885</v>
      </c>
      <c r="AU499" s="37">
        <f t="shared" ref="AU499:AU501" si="4994">(AS499-1)^2</f>
        <v>0.0001704904063</v>
      </c>
      <c r="AV499" s="37">
        <f t="shared" ref="AV499:AV501" si="4995">(AS499*AS$3-1)^2</f>
        <v>0.0000003432746105</v>
      </c>
      <c r="AW499" s="36"/>
      <c r="AX499" s="37">
        <f t="shared" ref="AX499:AX501" si="4996">O499/$D499</f>
        <v>1.006411472</v>
      </c>
      <c r="AY499" s="37">
        <f t="shared" ref="AY499:AY501" si="4997">AX499^2</f>
        <v>1.012864051</v>
      </c>
      <c r="AZ499" s="37">
        <f t="shared" ref="AZ499:AZ501" si="4998">(AX499-1)^2</f>
        <v>0.0000411069723</v>
      </c>
      <c r="BA499" s="37">
        <f t="shared" ref="BA499:BA501" si="4999">(AX499*AX$3-1)^2</f>
        <v>0.000001154129454</v>
      </c>
      <c r="BB499" s="36"/>
      <c r="BC499" s="37">
        <f t="shared" ref="BC499:BC501" si="5000">P499/$D499</f>
        <v>1.013838345</v>
      </c>
      <c r="BD499" s="37">
        <f t="shared" ref="BD499:BD501" si="5001">BC499^2</f>
        <v>1.027868189</v>
      </c>
      <c r="BE499" s="37">
        <f t="shared" ref="BE499:BE501" si="5002">(BC499-1)^2</f>
        <v>0.0001914997853</v>
      </c>
      <c r="BF499" s="37">
        <f t="shared" ref="BF499:BF501" si="5003">(BC499*BC$3-1)^2</f>
        <v>0.000001782716996</v>
      </c>
      <c r="BG499" s="36"/>
      <c r="BH499" s="37">
        <f t="shared" ref="BH499:BH501" si="5004">Q499/$D499</f>
        <v>1.004318066</v>
      </c>
      <c r="BI499" s="37">
        <f t="shared" ref="BI499:BI501" si="5005">BH499^2</f>
        <v>1.008654778</v>
      </c>
      <c r="BJ499" s="37">
        <f t="shared" ref="BJ499:BJ501" si="5006">(BH499-1)^2</f>
        <v>0.00001864569339</v>
      </c>
      <c r="BK499" s="37">
        <f t="shared" ref="BK499:BK501" si="5007">(BH499*BH$3-1)^2</f>
        <v>0.00008346355386</v>
      </c>
      <c r="BL499" s="36"/>
      <c r="BM499" s="37">
        <f t="shared" ref="BM499:BM501" si="5008">R499/$D499</f>
        <v>0.9743867992</v>
      </c>
      <c r="BN499" s="37">
        <f t="shared" ref="BN499:BN501" si="5009">BM499^2</f>
        <v>0.9494296344</v>
      </c>
      <c r="BO499" s="37">
        <f t="shared" ref="BO499:BO501" si="5010">(BM499-1)^2</f>
        <v>0.0006560360556</v>
      </c>
      <c r="BP499" s="37">
        <f t="shared" ref="BP499:BP501" si="5011">(BM499*BM$3-1)^2</f>
        <v>0.0003264636432</v>
      </c>
      <c r="BQ499" s="4"/>
    </row>
    <row r="500">
      <c r="A500" s="33">
        <v>122.0</v>
      </c>
      <c r="B500" s="4"/>
      <c r="C500" s="4"/>
      <c r="D500" s="24">
        <v>7621.03</v>
      </c>
      <c r="E500" s="10"/>
      <c r="F500" s="10"/>
      <c r="G500" s="10"/>
      <c r="H500" s="4"/>
      <c r="I500" s="27">
        <v>7465.646286</v>
      </c>
      <c r="J500" s="27">
        <v>7535.199585</v>
      </c>
      <c r="K500" s="27">
        <v>7448.855479</v>
      </c>
      <c r="L500" s="27">
        <v>7517.812993</v>
      </c>
      <c r="M500" s="27">
        <v>7551.760932</v>
      </c>
      <c r="N500" s="27">
        <v>7653.359707</v>
      </c>
      <c r="O500" s="27">
        <v>7545.484516</v>
      </c>
      <c r="P500" s="27">
        <v>7646.787198</v>
      </c>
      <c r="Q500" s="27">
        <v>7590.70243</v>
      </c>
      <c r="R500" s="27">
        <v>7485.215639</v>
      </c>
      <c r="S500" s="4"/>
      <c r="T500" s="37">
        <f t="shared" si="4972"/>
        <v>0.9796111925</v>
      </c>
      <c r="U500" s="37">
        <f t="shared" si="4973"/>
        <v>0.9596380884</v>
      </c>
      <c r="V500" s="37">
        <f t="shared" si="4974"/>
        <v>0.0004157034733</v>
      </c>
      <c r="W500" s="37">
        <f t="shared" si="4975"/>
        <v>0.0001695169909</v>
      </c>
      <c r="X500" s="36"/>
      <c r="Y500" s="37">
        <f t="shared" si="4976"/>
        <v>0.9887376883</v>
      </c>
      <c r="Z500" s="37">
        <f t="shared" si="4977"/>
        <v>0.9776022164</v>
      </c>
      <c r="AA500" s="37">
        <f t="shared" si="4978"/>
        <v>0.0001268396638</v>
      </c>
      <c r="AB500" s="37">
        <f t="shared" si="4979"/>
        <v>0.000120555606</v>
      </c>
      <c r="AC500" s="36"/>
      <c r="AD500" s="37">
        <f t="shared" si="4980"/>
        <v>0.9774079723</v>
      </c>
      <c r="AE500" s="37">
        <f t="shared" si="4981"/>
        <v>0.9553263443</v>
      </c>
      <c r="AF500" s="37">
        <f t="shared" si="4982"/>
        <v>0.0005103997164</v>
      </c>
      <c r="AG500" s="37">
        <f t="shared" si="4983"/>
        <v>0.0002300238923</v>
      </c>
      <c r="AH500" s="36"/>
      <c r="AI500" s="37">
        <f t="shared" si="4984"/>
        <v>0.9864562917</v>
      </c>
      <c r="AJ500" s="37">
        <f t="shared" si="4985"/>
        <v>0.9730960155</v>
      </c>
      <c r="AK500" s="37">
        <f t="shared" si="4986"/>
        <v>0.0001834320336</v>
      </c>
      <c r="AL500" s="37">
        <f t="shared" si="4987"/>
        <v>0.0001741469318</v>
      </c>
      <c r="AM500" s="36"/>
      <c r="AN500" s="37">
        <f t="shared" si="4988"/>
        <v>0.9909107997</v>
      </c>
      <c r="AO500" s="37">
        <f t="shared" si="4989"/>
        <v>0.981904213</v>
      </c>
      <c r="AP500" s="37">
        <f t="shared" si="4990"/>
        <v>0.00008261356171</v>
      </c>
      <c r="AQ500" s="37">
        <f t="shared" si="4991"/>
        <v>0.0002051832282</v>
      </c>
      <c r="AR500" s="36"/>
      <c r="AS500" s="37">
        <f t="shared" si="4992"/>
        <v>1.00424217</v>
      </c>
      <c r="AT500" s="37">
        <f t="shared" si="4993"/>
        <v>1.008502337</v>
      </c>
      <c r="AU500" s="37">
        <f t="shared" si="4994"/>
        <v>0.00001799600872</v>
      </c>
      <c r="AV500" s="37">
        <f t="shared" si="4995"/>
        <v>0.00006594435341</v>
      </c>
      <c r="AW500" s="36"/>
      <c r="AX500" s="37">
        <f t="shared" si="4996"/>
        <v>0.9900872344</v>
      </c>
      <c r="AY500" s="37">
        <f t="shared" si="4997"/>
        <v>0.9802727317</v>
      </c>
      <c r="AZ500" s="37">
        <f t="shared" si="4998"/>
        <v>0.00009826292179</v>
      </c>
      <c r="BA500" s="37">
        <f t="shared" si="4999"/>
        <v>0.0002299275836</v>
      </c>
      <c r="BB500" s="36"/>
      <c r="BC500" s="37">
        <f t="shared" si="5000"/>
        <v>1.003379753</v>
      </c>
      <c r="BD500" s="37">
        <f t="shared" si="5001"/>
        <v>1.006770928</v>
      </c>
      <c r="BE500" s="37">
        <f t="shared" si="5002"/>
        <v>0.00001142272945</v>
      </c>
      <c r="BF500" s="37">
        <f t="shared" si="5003"/>
        <v>0.00008089971789</v>
      </c>
      <c r="BG500" s="36"/>
      <c r="BH500" s="37">
        <f t="shared" si="5004"/>
        <v>0.9960205418</v>
      </c>
      <c r="BI500" s="37">
        <f t="shared" si="5005"/>
        <v>0.9920569198</v>
      </c>
      <c r="BJ500" s="37">
        <f t="shared" si="5006"/>
        <v>0.00001583608723</v>
      </c>
      <c r="BK500" s="37">
        <f t="shared" si="5007"/>
        <v>0.0003000589226</v>
      </c>
      <c r="BL500" s="36"/>
      <c r="BM500" s="37">
        <f t="shared" si="5008"/>
        <v>0.9821790019</v>
      </c>
      <c r="BN500" s="37">
        <f t="shared" si="5009"/>
        <v>0.9646755918</v>
      </c>
      <c r="BO500" s="37">
        <f t="shared" si="5010"/>
        <v>0.0003175879726</v>
      </c>
      <c r="BP500" s="37">
        <f t="shared" si="5011"/>
        <v>0.0001043618634</v>
      </c>
      <c r="BQ500" s="4"/>
    </row>
    <row r="501">
      <c r="B501" s="4"/>
      <c r="C501" s="4"/>
      <c r="D501" s="24">
        <v>5717.79</v>
      </c>
      <c r="E501" s="10"/>
      <c r="F501" s="10"/>
      <c r="G501" s="10"/>
      <c r="H501" s="4"/>
      <c r="I501" s="27">
        <v>5619.731981</v>
      </c>
      <c r="J501" s="27">
        <v>5674.339809</v>
      </c>
      <c r="K501" s="27">
        <v>5613.53306</v>
      </c>
      <c r="L501" s="27">
        <v>5667.919671</v>
      </c>
      <c r="M501" s="27">
        <v>5702.555535</v>
      </c>
      <c r="N501" s="27">
        <v>5767.750318</v>
      </c>
      <c r="O501" s="27">
        <v>5700.343035</v>
      </c>
      <c r="P501" s="27">
        <v>5765.449823</v>
      </c>
      <c r="Q501" s="27">
        <v>5712.857408</v>
      </c>
      <c r="R501" s="27">
        <v>5604.550512</v>
      </c>
      <c r="S501" s="4"/>
      <c r="T501" s="37">
        <f t="shared" si="4972"/>
        <v>0.9828503637</v>
      </c>
      <c r="U501" s="37">
        <f t="shared" si="4973"/>
        <v>0.9659948374</v>
      </c>
      <c r="V501" s="37">
        <f t="shared" si="4974"/>
        <v>0.0002941100256</v>
      </c>
      <c r="W501" s="37">
        <f t="shared" si="4975"/>
        <v>0.00009518601009</v>
      </c>
      <c r="X501" s="36"/>
      <c r="Y501" s="37">
        <f t="shared" si="4976"/>
        <v>0.9924008767</v>
      </c>
      <c r="Z501" s="37">
        <f t="shared" si="4977"/>
        <v>0.9848595001</v>
      </c>
      <c r="AA501" s="37">
        <f t="shared" si="4978"/>
        <v>0.00005774667436</v>
      </c>
      <c r="AB501" s="37">
        <f t="shared" si="4979"/>
        <v>0.00005351722132</v>
      </c>
      <c r="AC501" s="36"/>
      <c r="AD501" s="37">
        <f t="shared" si="4980"/>
        <v>0.9817662174</v>
      </c>
      <c r="AE501" s="37">
        <f t="shared" si="4981"/>
        <v>0.9638649056</v>
      </c>
      <c r="AF501" s="37">
        <f t="shared" si="4982"/>
        <v>0.0003324708291</v>
      </c>
      <c r="AG501" s="37">
        <f t="shared" si="4983"/>
        <v>0.0001161045765</v>
      </c>
      <c r="AH501" s="36"/>
      <c r="AI501" s="37">
        <f t="shared" si="4984"/>
        <v>0.9912780412</v>
      </c>
      <c r="AJ501" s="37">
        <f t="shared" si="4985"/>
        <v>0.9826321549</v>
      </c>
      <c r="AK501" s="37">
        <f t="shared" si="4986"/>
        <v>0.0000760725659</v>
      </c>
      <c r="AL501" s="37">
        <f t="shared" si="4987"/>
        <v>0.00007010758993</v>
      </c>
      <c r="AM501" s="36"/>
      <c r="AN501" s="37">
        <f t="shared" si="4988"/>
        <v>0.9973356026</v>
      </c>
      <c r="AO501" s="37">
        <f t="shared" si="4989"/>
        <v>0.9946783041</v>
      </c>
      <c r="AP501" s="37">
        <f t="shared" si="4990"/>
        <v>0.000007099013682</v>
      </c>
      <c r="AQ501" s="37">
        <f t="shared" si="4991"/>
        <v>0.00006293816699</v>
      </c>
      <c r="AR501" s="36"/>
      <c r="AS501" s="37">
        <f t="shared" si="4992"/>
        <v>1.008737697</v>
      </c>
      <c r="AT501" s="37">
        <f t="shared" si="4993"/>
        <v>1.017551742</v>
      </c>
      <c r="AU501" s="37">
        <f t="shared" si="4994"/>
        <v>0.00007634735336</v>
      </c>
      <c r="AV501" s="37">
        <f t="shared" si="4995"/>
        <v>0.00001354555285</v>
      </c>
      <c r="AW501" s="36"/>
      <c r="AX501" s="37">
        <f t="shared" si="4996"/>
        <v>0.9969486524</v>
      </c>
      <c r="AY501" s="37">
        <f t="shared" si="4997"/>
        <v>0.9939066155</v>
      </c>
      <c r="AZ501" s="37">
        <f t="shared" si="4998"/>
        <v>0.000009310722396</v>
      </c>
      <c r="BA501" s="37">
        <f t="shared" si="4999"/>
        <v>0.00006952778862</v>
      </c>
      <c r="BB501" s="36"/>
      <c r="BC501" s="37">
        <f t="shared" si="5000"/>
        <v>1.008335357</v>
      </c>
      <c r="BD501" s="37">
        <f t="shared" si="5001"/>
        <v>1.016740193</v>
      </c>
      <c r="BE501" s="37">
        <f t="shared" si="5002"/>
        <v>0.00006947818244</v>
      </c>
      <c r="BF501" s="37">
        <f t="shared" si="5003"/>
        <v>0.00001680948779</v>
      </c>
      <c r="BG501" s="36"/>
      <c r="BH501" s="37">
        <f t="shared" si="5004"/>
        <v>0.9991373254</v>
      </c>
      <c r="BI501" s="37">
        <f t="shared" si="5005"/>
        <v>0.9982753951</v>
      </c>
      <c r="BJ501" s="37">
        <f t="shared" si="5006"/>
        <v>0.0000007442074048</v>
      </c>
      <c r="BK501" s="37">
        <f t="shared" si="5007"/>
        <v>0.00020298208</v>
      </c>
      <c r="BL501" s="36"/>
      <c r="BM501" s="37">
        <f t="shared" si="5008"/>
        <v>0.9801952349</v>
      </c>
      <c r="BN501" s="37">
        <f t="shared" si="5009"/>
        <v>0.9607826985</v>
      </c>
      <c r="BO501" s="37">
        <f t="shared" si="5010"/>
        <v>0.0003922287218</v>
      </c>
      <c r="BP501" s="37">
        <f t="shared" si="5011"/>
        <v>0.0001492036167</v>
      </c>
      <c r="BQ501" s="4"/>
    </row>
    <row r="502">
      <c r="A502" s="4"/>
      <c r="B502" s="4"/>
      <c r="C502" s="4"/>
      <c r="D502" s="4"/>
      <c r="E502" s="4"/>
      <c r="F502" s="4"/>
      <c r="G502" s="4"/>
      <c r="H502" s="4"/>
      <c r="I502" s="34" t="s">
        <v>43</v>
      </c>
      <c r="J502" s="34" t="s">
        <v>44</v>
      </c>
      <c r="K502" s="34" t="s">
        <v>45</v>
      </c>
      <c r="L502" s="34" t="s">
        <v>46</v>
      </c>
      <c r="M502" s="34" t="s">
        <v>47</v>
      </c>
      <c r="N502" s="34" t="s">
        <v>48</v>
      </c>
      <c r="O502" s="34" t="s">
        <v>49</v>
      </c>
      <c r="P502" s="34" t="s">
        <v>50</v>
      </c>
      <c r="Q502" s="34" t="s">
        <v>51</v>
      </c>
      <c r="R502" s="34" t="s">
        <v>52</v>
      </c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</row>
    <row r="503">
      <c r="A503" s="28">
        <v>16.0</v>
      </c>
      <c r="B503" s="29" t="s">
        <v>429</v>
      </c>
      <c r="C503" s="29" t="s">
        <v>430</v>
      </c>
      <c r="D503" s="24">
        <v>8041.77</v>
      </c>
      <c r="E503" s="10"/>
      <c r="F503" s="10"/>
      <c r="G503" s="10"/>
      <c r="H503" s="32" t="s">
        <v>431</v>
      </c>
      <c r="I503" s="27">
        <v>7971.671317</v>
      </c>
      <c r="J503" s="27">
        <v>8065.997401</v>
      </c>
      <c r="K503" s="27">
        <v>7973.03561</v>
      </c>
      <c r="L503" s="27">
        <v>8068.047019</v>
      </c>
      <c r="M503" s="27">
        <v>8046.727706</v>
      </c>
      <c r="N503" s="27">
        <v>8132.378338</v>
      </c>
      <c r="O503" s="27">
        <v>8047.684347</v>
      </c>
      <c r="P503" s="27">
        <v>8133.551741</v>
      </c>
      <c r="Q503" s="27">
        <v>8118.788452</v>
      </c>
      <c r="R503" s="27">
        <v>8009.385813</v>
      </c>
      <c r="S503" s="4"/>
      <c r="T503" s="37">
        <f t="shared" ref="T503:T505" si="5012">I503/$D503</f>
        <v>0.9912831773</v>
      </c>
      <c r="U503" s="37">
        <f t="shared" ref="U503:U505" si="5013">T503^2</f>
        <v>0.9826423377</v>
      </c>
      <c r="V503" s="37">
        <f t="shared" ref="V503:V505" si="5014">(T503-1)^2</f>
        <v>0.00007598299737</v>
      </c>
      <c r="W503" s="37">
        <f t="shared" ref="W503:W505" si="5015">(T503*T$3-1)^2</f>
        <v>0.000001587811475</v>
      </c>
      <c r="X503" s="36"/>
      <c r="Y503" s="37">
        <f t="shared" ref="Y503:Y505" si="5016">J503/$D503</f>
        <v>1.003012695</v>
      </c>
      <c r="Z503" s="37">
        <f t="shared" ref="Z503:Z505" si="5017">Y503^2</f>
        <v>1.006034467</v>
      </c>
      <c r="AA503" s="37">
        <f t="shared" ref="AA503:AA505" si="5018">(Y503-1)^2</f>
        <v>0.00000907633171</v>
      </c>
      <c r="AB503" s="37">
        <f t="shared" ref="AB503:AB505" si="5019">(Y503*Y$3-1)^2</f>
        <v>0.00001088540762</v>
      </c>
      <c r="AC503" s="36"/>
      <c r="AD503" s="37">
        <f t="shared" ref="AD503:AD505" si="5020">K503/$D503</f>
        <v>0.9914528282</v>
      </c>
      <c r="AE503" s="37">
        <f t="shared" ref="AE503:AE505" si="5021">AD503^2</f>
        <v>0.9829787105</v>
      </c>
      <c r="AF503" s="37">
        <f t="shared" ref="AF503:AF505" si="5022">(AD503-1)^2</f>
        <v>0.00007305414628</v>
      </c>
      <c r="AG503" s="37">
        <f t="shared" ref="AG503:AG505" si="5023">(AD503*AD$3-1)^2</f>
        <v>0.000001030188822</v>
      </c>
      <c r="AH503" s="36"/>
      <c r="AI503" s="37">
        <f t="shared" ref="AI503:AI505" si="5024">L503/$D503</f>
        <v>1.003267567</v>
      </c>
      <c r="AJ503" s="37">
        <f t="shared" ref="AJ503:AJ505" si="5025">AI503^2</f>
        <v>1.00654581</v>
      </c>
      <c r="AK503" s="37">
        <f t="shared" ref="AK503:AK505" si="5026">(AI503-1)^2</f>
        <v>0.00001067699144</v>
      </c>
      <c r="AL503" s="37">
        <f t="shared" ref="AL503:AL505" si="5027">(AI503*AI$3-1)^2</f>
        <v>0.00001310960052</v>
      </c>
      <c r="AM503" s="36"/>
      <c r="AN503" s="37">
        <f t="shared" ref="AN503:AN505" si="5028">M503/$D503</f>
        <v>1.000616494</v>
      </c>
      <c r="AO503" s="37">
        <f t="shared" ref="AO503:AO505" si="5029">AN503^2</f>
        <v>1.001233369</v>
      </c>
      <c r="AP503" s="37">
        <f t="shared" ref="AP503:AP505" si="5030">(AN503-1)^2</f>
        <v>0.000000380065319</v>
      </c>
      <c r="AQ503" s="37">
        <f t="shared" ref="AQ503:AQ505" si="5031">(AN503*AN$3-1)^2</f>
        <v>0.00002180702385</v>
      </c>
      <c r="AR503" s="36"/>
      <c r="AS503" s="37">
        <f t="shared" ref="AS503:AS505" si="5032">N503/$D503</f>
        <v>1.011267213</v>
      </c>
      <c r="AT503" s="37">
        <f t="shared" ref="AT503:AT505" si="5033">AS503^2</f>
        <v>1.022661377</v>
      </c>
      <c r="AU503" s="37">
        <f t="shared" ref="AU503:AU505" si="5034">(AS503-1)^2</f>
        <v>0.0001269500958</v>
      </c>
      <c r="AV503" s="37">
        <f t="shared" ref="AV503:AV505" si="5035">(AS503*AS$3-1)^2</f>
        <v>0.000001397247059</v>
      </c>
      <c r="AW503" s="36"/>
      <c r="AX503" s="37">
        <f t="shared" ref="AX503:AX505" si="5036">O503/$D503</f>
        <v>1.000735453</v>
      </c>
      <c r="AY503" s="37">
        <f t="shared" ref="AY503:AY505" si="5037">AX503^2</f>
        <v>1.001471448</v>
      </c>
      <c r="AZ503" s="37">
        <f t="shared" ref="AZ503:AZ505" si="5038">(AX503-1)^2</f>
        <v>0.0000005408916874</v>
      </c>
      <c r="BA503" s="37">
        <f t="shared" ref="BA503:BA505" si="5039">(AX503*AX$3-1)^2</f>
        <v>0.00002089964996</v>
      </c>
      <c r="BB503" s="36"/>
      <c r="BC503" s="37">
        <f t="shared" ref="BC503:BC505" si="5040">P503/$D503</f>
        <v>1.011413127</v>
      </c>
      <c r="BD503" s="37">
        <f t="shared" ref="BD503:BD505" si="5041">BC503^2</f>
        <v>1.022956513</v>
      </c>
      <c r="BE503" s="37">
        <f t="shared" ref="BE503:BE505" si="5042">(BC503-1)^2</f>
        <v>0.0001302594642</v>
      </c>
      <c r="BF503" s="37">
        <f t="shared" ref="BF503:BF505" si="5043">(BC503*BC$3-1)^2</f>
        <v>0.000001123864284</v>
      </c>
      <c r="BG503" s="36"/>
      <c r="BH503" s="37">
        <f t="shared" ref="BH503:BH505" si="5044">Q503/$D503</f>
        <v>1.009577301</v>
      </c>
      <c r="BI503" s="37">
        <f t="shared" ref="BI503:BI505" si="5045">BH503^2</f>
        <v>1.019246327</v>
      </c>
      <c r="BJ503" s="37">
        <f t="shared" ref="BJ503:BJ505" si="5046">(BH503-1)^2</f>
        <v>0.00009172469477</v>
      </c>
      <c r="BK503" s="37">
        <f t="shared" ref="BK503:BK505" si="5047">(BH503*BH$3-1)^2</f>
        <v>0.00001557925835</v>
      </c>
      <c r="BL503" s="36"/>
      <c r="BM503" s="37">
        <f t="shared" ref="BM503:BM505" si="5048">R503/$D503</f>
        <v>0.9959730026</v>
      </c>
      <c r="BN503" s="37">
        <f t="shared" ref="BN503:BN505" si="5049">BM503^2</f>
        <v>0.9919622219</v>
      </c>
      <c r="BO503" s="37">
        <f t="shared" ref="BO503:BO505" si="5050">(BM503-1)^2</f>
        <v>0.00001621670818</v>
      </c>
      <c r="BP503" s="37">
        <f t="shared" ref="BP503:BP505" si="5051">(BM503*BM$3-1)^2</f>
        <v>0.00001357955871</v>
      </c>
      <c r="BQ503" s="4"/>
    </row>
    <row r="504">
      <c r="A504" s="33">
        <v>123.0</v>
      </c>
      <c r="B504" s="4"/>
      <c r="C504" s="4"/>
      <c r="D504" s="24">
        <v>5418.12</v>
      </c>
      <c r="E504" s="10"/>
      <c r="F504" s="10"/>
      <c r="G504" s="10"/>
      <c r="H504" s="4"/>
      <c r="I504" s="27">
        <v>5346.692804</v>
      </c>
      <c r="J504" s="27">
        <v>5426.110393</v>
      </c>
      <c r="K504" s="27">
        <v>5352.10161</v>
      </c>
      <c r="L504" s="27">
        <v>5432.586566</v>
      </c>
      <c r="M504" s="27">
        <v>5409.383155</v>
      </c>
      <c r="N504" s="27">
        <v>5485.077132</v>
      </c>
      <c r="O504" s="27">
        <v>5412.437561</v>
      </c>
      <c r="P504" s="27">
        <v>5488.502061</v>
      </c>
      <c r="Q504" s="27">
        <v>5465.798254</v>
      </c>
      <c r="R504" s="27">
        <v>5376.623285</v>
      </c>
      <c r="S504" s="4"/>
      <c r="T504" s="37">
        <f t="shared" si="5012"/>
        <v>0.9868169778</v>
      </c>
      <c r="U504" s="37">
        <f t="shared" si="5013"/>
        <v>0.9738077478</v>
      </c>
      <c r="V504" s="37">
        <f t="shared" si="5014"/>
        <v>0.0001737920731</v>
      </c>
      <c r="W504" s="37">
        <f t="shared" si="5015"/>
        <v>0.00003317621232</v>
      </c>
      <c r="X504" s="36"/>
      <c r="Y504" s="37">
        <f t="shared" si="5016"/>
        <v>1.001474754</v>
      </c>
      <c r="Z504" s="37">
        <f t="shared" si="5017"/>
        <v>1.002951682</v>
      </c>
      <c r="AA504" s="37">
        <f t="shared" si="5018"/>
        <v>0.000002174898739</v>
      </c>
      <c r="AB504" s="37">
        <f t="shared" si="5019"/>
        <v>0.000003100851028</v>
      </c>
      <c r="AC504" s="36"/>
      <c r="AD504" s="37">
        <f t="shared" si="5020"/>
        <v>0.9878152588</v>
      </c>
      <c r="AE504" s="37">
        <f t="shared" si="5021"/>
        <v>0.9757789855</v>
      </c>
      <c r="AF504" s="37">
        <f t="shared" si="5022"/>
        <v>0.0001484679182</v>
      </c>
      <c r="AG504" s="37">
        <f t="shared" si="5023"/>
        <v>0.00002190414675</v>
      </c>
      <c r="AH504" s="36"/>
      <c r="AI504" s="37">
        <f t="shared" si="5024"/>
        <v>1.002670034</v>
      </c>
      <c r="AJ504" s="37">
        <f t="shared" si="5025"/>
        <v>1.005347198</v>
      </c>
      <c r="AK504" s="37">
        <f t="shared" si="5026"/>
        <v>0.000007129082925</v>
      </c>
      <c r="AL504" s="37">
        <f t="shared" si="5027"/>
        <v>0.00000913838125</v>
      </c>
      <c r="AM504" s="36"/>
      <c r="AN504" s="37">
        <f t="shared" si="5028"/>
        <v>0.9983874767</v>
      </c>
      <c r="AO504" s="37">
        <f t="shared" si="5029"/>
        <v>0.9967775535</v>
      </c>
      <c r="AP504" s="37">
        <f t="shared" si="5030"/>
        <v>0.000002600231546</v>
      </c>
      <c r="AQ504" s="37">
        <f t="shared" si="5031"/>
        <v>0.0000474313319</v>
      </c>
      <c r="AR504" s="36"/>
      <c r="AS504" s="37">
        <f t="shared" si="5032"/>
        <v>1.012358001</v>
      </c>
      <c r="AT504" s="37">
        <f t="shared" si="5033"/>
        <v>1.024868722</v>
      </c>
      <c r="AU504" s="37">
        <f t="shared" si="5034"/>
        <v>0.000152720187</v>
      </c>
      <c r="AV504" s="37">
        <f t="shared" si="5035"/>
        <v>0.00000001096054941</v>
      </c>
      <c r="AW504" s="36"/>
      <c r="AX504" s="37">
        <f t="shared" si="5036"/>
        <v>0.9989512157</v>
      </c>
      <c r="AY504" s="37">
        <f t="shared" si="5037"/>
        <v>0.9979035314</v>
      </c>
      <c r="AZ504" s="37">
        <f t="shared" si="5038"/>
        <v>0.000001099948434</v>
      </c>
      <c r="BA504" s="37">
        <f t="shared" si="5039"/>
        <v>0.00004027665385</v>
      </c>
      <c r="BB504" s="36"/>
      <c r="BC504" s="37">
        <f t="shared" si="5040"/>
        <v>1.012990126</v>
      </c>
      <c r="BD504" s="37">
        <f t="shared" si="5041"/>
        <v>1.026148995</v>
      </c>
      <c r="BE504" s="37">
        <f t="shared" si="5042"/>
        <v>0.0001687433712</v>
      </c>
      <c r="BF504" s="37">
        <f t="shared" si="5043"/>
        <v>0.0000002474327048</v>
      </c>
      <c r="BG504" s="36"/>
      <c r="BH504" s="37">
        <f t="shared" si="5044"/>
        <v>1.008799778</v>
      </c>
      <c r="BI504" s="37">
        <f t="shared" si="5045"/>
        <v>1.017676992</v>
      </c>
      <c r="BJ504" s="37">
        <f t="shared" si="5046"/>
        <v>0.00007743609552</v>
      </c>
      <c r="BK504" s="37">
        <f t="shared" si="5047"/>
        <v>0.00002222334264</v>
      </c>
      <c r="BL504" s="36"/>
      <c r="BM504" s="37">
        <f t="shared" si="5048"/>
        <v>0.9923411229</v>
      </c>
      <c r="BN504" s="37">
        <f t="shared" si="5049"/>
        <v>0.9847409043</v>
      </c>
      <c r="BO504" s="37">
        <f t="shared" si="5050"/>
        <v>0.00005865839789</v>
      </c>
      <c r="BP504" s="37">
        <f t="shared" si="5051"/>
        <v>0.0000000006271603685</v>
      </c>
      <c r="BQ504" s="4"/>
    </row>
    <row r="505">
      <c r="B505" s="4"/>
      <c r="C505" s="4"/>
      <c r="D505" s="24">
        <v>3235.77</v>
      </c>
      <c r="E505" s="10"/>
      <c r="F505" s="10"/>
      <c r="G505" s="10"/>
      <c r="H505" s="4"/>
      <c r="I505" s="27">
        <v>3200.248724</v>
      </c>
      <c r="J505" s="27">
        <v>3243.895844</v>
      </c>
      <c r="K505" s="27">
        <v>3202.405809</v>
      </c>
      <c r="L505" s="27">
        <v>3246.541258</v>
      </c>
      <c r="M505" s="27">
        <v>3234.800449</v>
      </c>
      <c r="N505" s="27">
        <v>3275.701756</v>
      </c>
      <c r="O505" s="27">
        <v>3236.047154</v>
      </c>
      <c r="P505" s="27">
        <v>3277.113459</v>
      </c>
      <c r="Q505" s="27">
        <v>3266.61832</v>
      </c>
      <c r="R505" s="27">
        <v>3217.049428</v>
      </c>
      <c r="S505" s="4"/>
      <c r="T505" s="37">
        <f t="shared" si="5012"/>
        <v>0.9890223112</v>
      </c>
      <c r="U505" s="37">
        <f t="shared" si="5013"/>
        <v>0.9781651321</v>
      </c>
      <c r="V505" s="37">
        <f t="shared" si="5014"/>
        <v>0.0001205096508</v>
      </c>
      <c r="W505" s="37">
        <f t="shared" si="5015"/>
        <v>0.00001251713944</v>
      </c>
      <c r="X505" s="36"/>
      <c r="Y505" s="37">
        <f t="shared" si="5016"/>
        <v>1.002511255</v>
      </c>
      <c r="Z505" s="37">
        <f t="shared" si="5017"/>
        <v>1.005028817</v>
      </c>
      <c r="AA505" s="37">
        <f t="shared" si="5018"/>
        <v>0.000006306402309</v>
      </c>
      <c r="AB505" s="37">
        <f t="shared" si="5019"/>
        <v>0.000007827242016</v>
      </c>
      <c r="AC505" s="36"/>
      <c r="AD505" s="37">
        <f t="shared" si="5020"/>
        <v>0.9896889485</v>
      </c>
      <c r="AE505" s="37">
        <f t="shared" si="5021"/>
        <v>0.9794842149</v>
      </c>
      <c r="AF505" s="37">
        <f t="shared" si="5022"/>
        <v>0.0001063177823</v>
      </c>
      <c r="AG505" s="37">
        <f t="shared" si="5023"/>
        <v>0.00000779672834</v>
      </c>
      <c r="AH505" s="36"/>
      <c r="AI505" s="37">
        <f t="shared" si="5024"/>
        <v>1.003328808</v>
      </c>
      <c r="AJ505" s="37">
        <f t="shared" si="5025"/>
        <v>1.006668698</v>
      </c>
      <c r="AK505" s="37">
        <f t="shared" si="5026"/>
        <v>0.00001108096463</v>
      </c>
      <c r="AL505" s="37">
        <f t="shared" si="5027"/>
        <v>0.00001355698766</v>
      </c>
      <c r="AM505" s="36"/>
      <c r="AN505" s="37">
        <f t="shared" si="5028"/>
        <v>0.9997003647</v>
      </c>
      <c r="AO505" s="37">
        <f t="shared" si="5029"/>
        <v>0.9994008191</v>
      </c>
      <c r="AP505" s="37">
        <f t="shared" si="5030"/>
        <v>0.00000008978132881</v>
      </c>
      <c r="AQ505" s="37">
        <f t="shared" si="5031"/>
        <v>0.0000311485531</v>
      </c>
      <c r="AR505" s="36"/>
      <c r="AS505" s="37">
        <f t="shared" si="5032"/>
        <v>1.012340728</v>
      </c>
      <c r="AT505" s="37">
        <f t="shared" si="5033"/>
        <v>1.024833749</v>
      </c>
      <c r="AU505" s="37">
        <f t="shared" si="5034"/>
        <v>0.0001522935566</v>
      </c>
      <c r="AV505" s="37">
        <f t="shared" si="5035"/>
        <v>0.00000001482388385</v>
      </c>
      <c r="AW505" s="36"/>
      <c r="AX505" s="37">
        <f t="shared" si="5036"/>
        <v>1.000085653</v>
      </c>
      <c r="AY505" s="37">
        <f t="shared" si="5037"/>
        <v>1.000171314</v>
      </c>
      <c r="AZ505" s="37">
        <f t="shared" si="5038"/>
        <v>0.00000000733646776</v>
      </c>
      <c r="BA505" s="37">
        <f t="shared" si="5039"/>
        <v>0.00002722718695</v>
      </c>
      <c r="BB505" s="36"/>
      <c r="BC505" s="37">
        <f t="shared" si="5040"/>
        <v>1.012777008</v>
      </c>
      <c r="BD505" s="37">
        <f t="shared" si="5041"/>
        <v>1.025717268</v>
      </c>
      <c r="BE505" s="37">
        <f t="shared" si="5042"/>
        <v>0.000163251932</v>
      </c>
      <c r="BF505" s="37">
        <f t="shared" si="5043"/>
        <v>0.0000000823324928</v>
      </c>
      <c r="BG505" s="36"/>
      <c r="BH505" s="37">
        <f t="shared" si="5044"/>
        <v>1.009533533</v>
      </c>
      <c r="BI505" s="37">
        <f t="shared" si="5045"/>
        <v>1.019157954</v>
      </c>
      <c r="BJ505" s="37">
        <f t="shared" si="5046"/>
        <v>0.00009088825102</v>
      </c>
      <c r="BK505" s="37">
        <f t="shared" si="5047"/>
        <v>0.00001592200443</v>
      </c>
      <c r="BL505" s="36"/>
      <c r="BM505" s="37">
        <f t="shared" si="5048"/>
        <v>0.9942144924</v>
      </c>
      <c r="BN505" s="37">
        <f t="shared" si="5049"/>
        <v>0.9884624569</v>
      </c>
      <c r="BO505" s="37">
        <f t="shared" si="5050"/>
        <v>0.00003347209845</v>
      </c>
      <c r="BP505" s="37">
        <f t="shared" si="5051"/>
        <v>0.000003659257311</v>
      </c>
      <c r="BQ505" s="4"/>
    </row>
    <row r="506">
      <c r="A506" s="40" t="s">
        <v>432</v>
      </c>
      <c r="B506" s="2"/>
      <c r="C506" s="2"/>
      <c r="D506" s="2"/>
      <c r="E506" s="2"/>
      <c r="F506" s="2"/>
      <c r="G506" s="2"/>
      <c r="H506" s="3"/>
      <c r="I506" s="34" t="s">
        <v>433</v>
      </c>
      <c r="J506" s="34" t="s">
        <v>434</v>
      </c>
      <c r="K506" s="34" t="s">
        <v>435</v>
      </c>
      <c r="L506" s="34" t="s">
        <v>436</v>
      </c>
      <c r="M506" s="34" t="s">
        <v>437</v>
      </c>
      <c r="N506" s="34" t="s">
        <v>438</v>
      </c>
      <c r="O506" s="34" t="s">
        <v>439</v>
      </c>
      <c r="P506" s="34" t="s">
        <v>440</v>
      </c>
      <c r="Q506" s="34" t="s">
        <v>51</v>
      </c>
      <c r="R506" s="34" t="s">
        <v>52</v>
      </c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</row>
    <row r="507">
      <c r="A507" s="28">
        <v>1.0</v>
      </c>
      <c r="B507" s="29" t="s">
        <v>441</v>
      </c>
      <c r="C507" s="29" t="s">
        <v>442</v>
      </c>
      <c r="D507" s="24">
        <v>12784.79</v>
      </c>
      <c r="E507" s="24">
        <v>0.007</v>
      </c>
      <c r="F507" s="10"/>
      <c r="G507" s="10"/>
      <c r="H507" s="32" t="s">
        <v>443</v>
      </c>
      <c r="I507" s="27">
        <v>12875.71193</v>
      </c>
      <c r="J507" s="27">
        <v>12986.800178</v>
      </c>
      <c r="K507" s="27">
        <v>12878.305831</v>
      </c>
      <c r="L507" s="27">
        <v>12989.627974</v>
      </c>
      <c r="M507" s="27">
        <v>12983.589462</v>
      </c>
      <c r="N507" s="27">
        <v>13080.101425</v>
      </c>
      <c r="O507" s="27">
        <v>12985.213317</v>
      </c>
      <c r="P507" s="27">
        <v>13081.799043</v>
      </c>
      <c r="Q507" s="27">
        <v>13099.245841</v>
      </c>
      <c r="R507" s="27">
        <v>12955.098849</v>
      </c>
      <c r="S507" s="4"/>
      <c r="T507" s="37">
        <f t="shared" ref="T507:T509" si="5052">I507/$D507</f>
        <v>1.007111727</v>
      </c>
      <c r="U507" s="37">
        <f t="shared" ref="U507:U509" si="5053">T507^2</f>
        <v>1.01427403</v>
      </c>
      <c r="V507" s="37">
        <f t="shared" ref="V507:V509" si="5054">(T507-1)^2</f>
        <v>0.00005057665399</v>
      </c>
      <c r="W507" s="37">
        <f t="shared" ref="W507:W509" si="5055">(T507*T$3-1)^2</f>
        <v>0.0002157236111</v>
      </c>
      <c r="X507" s="36"/>
      <c r="Y507" s="37">
        <f t="shared" ref="Y507:Y509" si="5056">J507/$D507</f>
        <v>1.015800821</v>
      </c>
      <c r="Z507" s="37">
        <f t="shared" ref="Z507:Z509" si="5057">Y507^2</f>
        <v>1.031851308</v>
      </c>
      <c r="AA507" s="37">
        <f t="shared" ref="AA507:AA509" si="5058">(Y507-1)^2</f>
        <v>0.0002496659435</v>
      </c>
      <c r="AB507" s="37">
        <f t="shared" ref="AB507:AB509" si="5059">(Y507*Y$3-1)^2</f>
        <v>0.0002589229901</v>
      </c>
      <c r="AC507" s="36"/>
      <c r="AD507" s="37">
        <f t="shared" ref="AD507:AD509" si="5060">K507/$D507</f>
        <v>1.007314616</v>
      </c>
      <c r="AE507" s="37">
        <f t="shared" ref="AE507:AE509" si="5061">AD507^2</f>
        <v>1.014682736</v>
      </c>
      <c r="AF507" s="37">
        <f t="shared" ref="AF507:AF509" si="5062">(AD507-1)^2</f>
        <v>0.00005350360895</v>
      </c>
      <c r="AG507" s="37">
        <f t="shared" ref="AG507:AG509" si="5063">(AD507*AD$3-1)^2</f>
        <v>0.0002240203606</v>
      </c>
      <c r="AH507" s="36"/>
      <c r="AI507" s="37">
        <f t="shared" ref="AI507:AI509" si="5064">L507/$D507</f>
        <v>1.016022005</v>
      </c>
      <c r="AJ507" s="37">
        <f t="shared" ref="AJ507:AJ509" si="5065">AI507^2</f>
        <v>1.032300715</v>
      </c>
      <c r="AK507" s="37">
        <f t="shared" ref="AK507:AK509" si="5066">(AI507-1)^2</f>
        <v>0.000256704656</v>
      </c>
      <c r="AL507" s="37">
        <f t="shared" ref="AL507:AL509" si="5067">(AI507*AI$3-1)^2</f>
        <v>0.0002682928223</v>
      </c>
      <c r="AM507" s="36"/>
      <c r="AN507" s="37">
        <f t="shared" ref="AN507:AN509" si="5068">M507/$D507</f>
        <v>1.015549685</v>
      </c>
      <c r="AO507" s="37">
        <f t="shared" ref="AO507:AO509" si="5069">AN507^2</f>
        <v>1.031341163</v>
      </c>
      <c r="AP507" s="37">
        <f t="shared" ref="AP507:AP509" si="5070">(AN507-1)^2</f>
        <v>0.0002417927151</v>
      </c>
      <c r="AQ507" s="37">
        <f t="shared" ref="AQ507:AQ509" si="5071">(AN507*AN$3-1)^2</f>
        <v>0.0001037240254</v>
      </c>
      <c r="AR507" s="36"/>
      <c r="AS507" s="37">
        <f t="shared" ref="AS507:AS509" si="5072">N507/$D507</f>
        <v>1.023098653</v>
      </c>
      <c r="AT507" s="37">
        <f t="shared" ref="AT507:AT509" si="5073">AS507^2</f>
        <v>1.046730853</v>
      </c>
      <c r="AU507" s="37">
        <f t="shared" ref="AU507:AU509" si="5074">(AS507-1)^2</f>
        <v>0.00053354776</v>
      </c>
      <c r="AV507" s="37">
        <f t="shared" ref="AV507:AV509" si="5075">(AS507*AS$3-1)^2</f>
        <v>0.000110328465</v>
      </c>
      <c r="AW507" s="36"/>
      <c r="AX507" s="37">
        <f t="shared" ref="AX507:AX509" si="5076">O507/$D507</f>
        <v>1.0156767</v>
      </c>
      <c r="AY507" s="37">
        <f t="shared" ref="AY507:AY509" si="5077">AX507^2</f>
        <v>1.031599159</v>
      </c>
      <c r="AZ507" s="37">
        <f t="shared" ref="AZ507:AZ509" si="5078">(AX507-1)^2</f>
        <v>0.0002457589219</v>
      </c>
      <c r="BA507" s="37">
        <f t="shared" ref="BA507:BA509" si="5079">(AX507*AX$3-1)^2</f>
        <v>0.0001058922738</v>
      </c>
      <c r="BB507" s="36"/>
      <c r="BC507" s="37">
        <f t="shared" ref="BC507:BC509" si="5080">P507/$D507</f>
        <v>1.023231437</v>
      </c>
      <c r="BD507" s="37">
        <f t="shared" ref="BD507:BD509" si="5081">BC507^2</f>
        <v>1.047002574</v>
      </c>
      <c r="BE507" s="37">
        <f t="shared" ref="BE507:BE509" si="5082">(BC507-1)^2</f>
        <v>0.0005396996635</v>
      </c>
      <c r="BF507" s="37">
        <f t="shared" ref="BF507:BF509" si="5083">(BC507*BC$3-1)^2</f>
        <v>0.0001126238016</v>
      </c>
      <c r="BG507" s="36"/>
      <c r="BH507" s="37">
        <f t="shared" ref="BH507:BH509" si="5084">Q507/$D507</f>
        <v>1.02459609</v>
      </c>
      <c r="BI507" s="37">
        <f t="shared" ref="BI507:BI509" si="5085">BH507^2</f>
        <v>1.049797147</v>
      </c>
      <c r="BJ507" s="37">
        <f t="shared" ref="BJ507:BJ509" si="5086">(BH507-1)^2</f>
        <v>0.0006049676261</v>
      </c>
      <c r="BK507" s="37">
        <f t="shared" ref="BK507:BK509" si="5087">(BH507*BH$3-1)^2</f>
        <v>0.0001181686207</v>
      </c>
      <c r="BL507" s="36"/>
      <c r="BM507" s="37">
        <f t="shared" ref="BM507:BM509" si="5088">R507/$D507</f>
        <v>1.013321208</v>
      </c>
      <c r="BN507" s="37">
        <f t="shared" ref="BN507:BN509" si="5089">BM507^2</f>
        <v>1.026819871</v>
      </c>
      <c r="BO507" s="37">
        <f t="shared" ref="BO507:BO509" si="5090">(BM507-1)^2</f>
        <v>0.0001774545871</v>
      </c>
      <c r="BP507" s="37">
        <f t="shared" ref="BP507:BP509" si="5091">(BM507*BM$3-1)^2</f>
        <v>0.0004480665242</v>
      </c>
      <c r="BQ507" s="4"/>
    </row>
    <row r="508">
      <c r="A508" s="33">
        <v>124.0</v>
      </c>
      <c r="B508" s="4"/>
      <c r="C508" s="4"/>
      <c r="D508" s="24">
        <v>12015.61</v>
      </c>
      <c r="E508" s="24">
        <v>0.007</v>
      </c>
      <c r="F508" s="10"/>
      <c r="G508" s="10"/>
      <c r="H508" s="4"/>
      <c r="I508" s="27">
        <v>12210.718419</v>
      </c>
      <c r="J508" s="27">
        <v>12294.414518</v>
      </c>
      <c r="K508" s="27">
        <v>12214.8946</v>
      </c>
      <c r="L508" s="27">
        <v>12298.972618</v>
      </c>
      <c r="M508" s="27">
        <v>12326.470269</v>
      </c>
      <c r="N508" s="27">
        <v>12392.258289</v>
      </c>
      <c r="O508" s="27">
        <v>12328.791627</v>
      </c>
      <c r="P508" s="27">
        <v>12394.698835</v>
      </c>
      <c r="Q508" s="27">
        <v>12399.908398</v>
      </c>
      <c r="R508" s="27">
        <v>12293.234977</v>
      </c>
      <c r="S508" s="4"/>
      <c r="T508" s="37">
        <f t="shared" si="5052"/>
        <v>1.016237912</v>
      </c>
      <c r="U508" s="37">
        <f t="shared" si="5053"/>
        <v>1.032739494</v>
      </c>
      <c r="V508" s="37">
        <f t="shared" si="5054"/>
        <v>0.0002636697893</v>
      </c>
      <c r="W508" s="37">
        <f t="shared" si="5055"/>
        <v>0.0005703675053</v>
      </c>
      <c r="X508" s="36"/>
      <c r="Y508" s="37">
        <f t="shared" si="5056"/>
        <v>1.023203526</v>
      </c>
      <c r="Z508" s="37">
        <f t="shared" si="5057"/>
        <v>1.046945455</v>
      </c>
      <c r="AA508" s="37">
        <f t="shared" si="5058"/>
        <v>0.0005384036148</v>
      </c>
      <c r="AB508" s="37">
        <f t="shared" si="5059"/>
        <v>0.0005520575248</v>
      </c>
      <c r="AC508" s="36"/>
      <c r="AD508" s="37">
        <f t="shared" si="5060"/>
        <v>1.016585475</v>
      </c>
      <c r="AE508" s="37">
        <f t="shared" si="5061"/>
        <v>1.033446028</v>
      </c>
      <c r="AF508" s="37">
        <f t="shared" si="5062"/>
        <v>0.000275077983</v>
      </c>
      <c r="AG508" s="37">
        <f t="shared" si="5063"/>
        <v>0.00059090806</v>
      </c>
      <c r="AH508" s="36"/>
      <c r="AI508" s="37">
        <f t="shared" si="5064"/>
        <v>1.023582874</v>
      </c>
      <c r="AJ508" s="37">
        <f t="shared" si="5065"/>
        <v>1.0477219</v>
      </c>
      <c r="AK508" s="37">
        <f t="shared" si="5066"/>
        <v>0.0005561519513</v>
      </c>
      <c r="AL508" s="37">
        <f t="shared" si="5067"/>
        <v>0.0005732757137</v>
      </c>
      <c r="AM508" s="36"/>
      <c r="AN508" s="37">
        <f t="shared" si="5068"/>
        <v>1.025871368</v>
      </c>
      <c r="AO508" s="37">
        <f t="shared" si="5069"/>
        <v>1.052412064</v>
      </c>
      <c r="AP508" s="37">
        <f t="shared" si="5070"/>
        <v>0.0006693276863</v>
      </c>
      <c r="AQ508" s="37">
        <f t="shared" si="5071"/>
        <v>0.0004182700759</v>
      </c>
      <c r="AR508" s="36"/>
      <c r="AS508" s="37">
        <f t="shared" si="5072"/>
        <v>1.031346581</v>
      </c>
      <c r="AT508" s="37">
        <f t="shared" si="5073"/>
        <v>1.06367577</v>
      </c>
      <c r="AU508" s="37">
        <f t="shared" si="5074"/>
        <v>0.0009826081241</v>
      </c>
      <c r="AV508" s="37">
        <f t="shared" si="5075"/>
        <v>0.0003478272417</v>
      </c>
      <c r="AW508" s="36"/>
      <c r="AX508" s="37">
        <f t="shared" si="5076"/>
        <v>1.026064563</v>
      </c>
      <c r="AY508" s="37">
        <f t="shared" si="5077"/>
        <v>1.052808488</v>
      </c>
      <c r="AZ508" s="37">
        <f t="shared" si="5078"/>
        <v>0.0006793614581</v>
      </c>
      <c r="BA508" s="37">
        <f t="shared" si="5079"/>
        <v>0.0004253152187</v>
      </c>
      <c r="BB508" s="36"/>
      <c r="BC508" s="37">
        <f t="shared" si="5080"/>
        <v>1.031549695</v>
      </c>
      <c r="BD508" s="37">
        <f t="shared" si="5081"/>
        <v>1.064094774</v>
      </c>
      <c r="BE508" s="37">
        <f t="shared" si="5082"/>
        <v>0.000995383277</v>
      </c>
      <c r="BF508" s="37">
        <f t="shared" si="5083"/>
        <v>0.000354497713</v>
      </c>
      <c r="BG508" s="36"/>
      <c r="BH508" s="37">
        <f t="shared" si="5084"/>
        <v>1.031983262</v>
      </c>
      <c r="BI508" s="37">
        <f t="shared" si="5085"/>
        <v>1.064989452</v>
      </c>
      <c r="BJ508" s="37">
        <f t="shared" si="5086"/>
        <v>0.001022929023</v>
      </c>
      <c r="BK508" s="37">
        <f t="shared" si="5087"/>
        <v>0.0003297402771</v>
      </c>
      <c r="BL508" s="36"/>
      <c r="BM508" s="37">
        <f t="shared" si="5088"/>
        <v>1.023105359</v>
      </c>
      <c r="BN508" s="37">
        <f t="shared" si="5089"/>
        <v>1.046744575</v>
      </c>
      <c r="BO508" s="37">
        <f t="shared" si="5090"/>
        <v>0.0005338575928</v>
      </c>
      <c r="BP508" s="37">
        <f t="shared" si="5091"/>
        <v>0.0009627053312</v>
      </c>
      <c r="BQ508" s="4"/>
    </row>
    <row r="509">
      <c r="B509" s="4"/>
      <c r="C509" s="4"/>
      <c r="D509" s="24">
        <v>6720.51</v>
      </c>
      <c r="E509" s="24">
        <v>0.007</v>
      </c>
      <c r="F509" s="10"/>
      <c r="G509" s="10"/>
      <c r="H509" s="4"/>
      <c r="I509" s="27">
        <v>6812.837189</v>
      </c>
      <c r="J509" s="27">
        <v>6860.079411</v>
      </c>
      <c r="K509" s="27">
        <v>6814.656985</v>
      </c>
      <c r="L509" s="27">
        <v>6862.081553</v>
      </c>
      <c r="M509" s="27">
        <v>6877.125288</v>
      </c>
      <c r="N509" s="27">
        <v>6916.996521</v>
      </c>
      <c r="O509" s="27">
        <v>6878.210488</v>
      </c>
      <c r="P509" s="27">
        <v>6918.138519</v>
      </c>
      <c r="Q509" s="27">
        <v>6921.140533</v>
      </c>
      <c r="R509" s="27">
        <v>6855.904547</v>
      </c>
      <c r="S509" s="4"/>
      <c r="T509" s="37">
        <f t="shared" si="5052"/>
        <v>1.013738122</v>
      </c>
      <c r="U509" s="37">
        <f t="shared" si="5053"/>
        <v>1.027664981</v>
      </c>
      <c r="V509" s="37">
        <f t="shared" si="5054"/>
        <v>0.0001887360072</v>
      </c>
      <c r="W509" s="37">
        <f t="shared" si="5055"/>
        <v>0.000456410848</v>
      </c>
      <c r="X509" s="36"/>
      <c r="Y509" s="37">
        <f t="shared" si="5056"/>
        <v>1.020767681</v>
      </c>
      <c r="Z509" s="37">
        <f t="shared" si="5057"/>
        <v>1.04196666</v>
      </c>
      <c r="AA509" s="37">
        <f t="shared" si="5058"/>
        <v>0.0004312965937</v>
      </c>
      <c r="AB509" s="37">
        <f t="shared" si="5059"/>
        <v>0.0004434968098</v>
      </c>
      <c r="AC509" s="36"/>
      <c r="AD509" s="37">
        <f t="shared" si="5060"/>
        <v>1.014008905</v>
      </c>
      <c r="AE509" s="37">
        <f t="shared" si="5061"/>
        <v>1.028214059</v>
      </c>
      <c r="AF509" s="37">
        <f t="shared" si="5062"/>
        <v>0.0001962494145</v>
      </c>
      <c r="AG509" s="37">
        <f t="shared" si="5063"/>
        <v>0.0004714307361</v>
      </c>
      <c r="AH509" s="36"/>
      <c r="AI509" s="37">
        <f t="shared" si="5064"/>
        <v>1.021065597</v>
      </c>
      <c r="AJ509" s="37">
        <f t="shared" si="5065"/>
        <v>1.042574953</v>
      </c>
      <c r="AK509" s="37">
        <f t="shared" si="5066"/>
        <v>0.0004437593626</v>
      </c>
      <c r="AL509" s="37">
        <f t="shared" si="5067"/>
        <v>0.0004590311919</v>
      </c>
      <c r="AM509" s="36"/>
      <c r="AN509" s="37">
        <f t="shared" si="5068"/>
        <v>1.023304078</v>
      </c>
      <c r="AO509" s="37">
        <f t="shared" si="5069"/>
        <v>1.047151236</v>
      </c>
      <c r="AP509" s="37">
        <f t="shared" si="5070"/>
        <v>0.0005430800428</v>
      </c>
      <c r="AQ509" s="37">
        <f t="shared" si="5071"/>
        <v>0.0003203357187</v>
      </c>
      <c r="AR509" s="36"/>
      <c r="AS509" s="37">
        <f t="shared" si="5072"/>
        <v>1.029236847</v>
      </c>
      <c r="AT509" s="37">
        <f t="shared" si="5073"/>
        <v>1.059328487</v>
      </c>
      <c r="AU509" s="37">
        <f t="shared" si="5074"/>
        <v>0.0008547932083</v>
      </c>
      <c r="AV509" s="37">
        <f t="shared" si="5075"/>
        <v>0.0002744444541</v>
      </c>
      <c r="AW509" s="36"/>
      <c r="AX509" s="37">
        <f t="shared" si="5076"/>
        <v>1.023465554</v>
      </c>
      <c r="AY509" s="37">
        <f t="shared" si="5077"/>
        <v>1.04748174</v>
      </c>
      <c r="AZ509" s="37">
        <f t="shared" si="5078"/>
        <v>0.0005506322084</v>
      </c>
      <c r="BA509" s="37">
        <f t="shared" si="5079"/>
        <v>0.0003253674692</v>
      </c>
      <c r="BB509" s="36"/>
      <c r="BC509" s="37">
        <f t="shared" si="5080"/>
        <v>1.029406774</v>
      </c>
      <c r="BD509" s="37">
        <f t="shared" si="5081"/>
        <v>1.059678306</v>
      </c>
      <c r="BE509" s="37">
        <f t="shared" si="5082"/>
        <v>0.0008647583594</v>
      </c>
      <c r="BF509" s="37">
        <f t="shared" si="5083"/>
        <v>0.0002792781063</v>
      </c>
      <c r="BG509" s="36"/>
      <c r="BH509" s="37">
        <f t="shared" si="5084"/>
        <v>1.029853468</v>
      </c>
      <c r="BI509" s="37">
        <f t="shared" si="5085"/>
        <v>1.060598166</v>
      </c>
      <c r="BJ509" s="37">
        <f t="shared" si="5086"/>
        <v>0.0008912295762</v>
      </c>
      <c r="BK509" s="37">
        <f t="shared" si="5087"/>
        <v>0.0002578429761</v>
      </c>
      <c r="BL509" s="36"/>
      <c r="BM509" s="37">
        <f t="shared" si="5088"/>
        <v>1.020146469</v>
      </c>
      <c r="BN509" s="37">
        <f t="shared" si="5089"/>
        <v>1.040698818</v>
      </c>
      <c r="BO509" s="37">
        <f t="shared" si="5090"/>
        <v>0.0004058802169</v>
      </c>
      <c r="BP509" s="37">
        <f t="shared" si="5091"/>
        <v>0.0007865608604</v>
      </c>
      <c r="BQ509" s="4"/>
    </row>
    <row r="510">
      <c r="A510" s="4"/>
      <c r="B510" s="4"/>
      <c r="C510" s="4"/>
      <c r="D510" s="4"/>
      <c r="E510" s="4"/>
      <c r="F510" s="4"/>
      <c r="G510" s="4"/>
      <c r="H510" s="4"/>
      <c r="I510" s="34" t="s">
        <v>433</v>
      </c>
      <c r="J510" s="34" t="s">
        <v>434</v>
      </c>
      <c r="K510" s="34" t="s">
        <v>435</v>
      </c>
      <c r="L510" s="34" t="s">
        <v>436</v>
      </c>
      <c r="M510" s="34" t="s">
        <v>437</v>
      </c>
      <c r="N510" s="34" t="s">
        <v>438</v>
      </c>
      <c r="O510" s="34" t="s">
        <v>439</v>
      </c>
      <c r="P510" s="34" t="s">
        <v>440</v>
      </c>
      <c r="Q510" s="34" t="s">
        <v>51</v>
      </c>
      <c r="R510" s="34" t="s">
        <v>52</v>
      </c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</row>
    <row r="511">
      <c r="A511" s="28">
        <v>2.0</v>
      </c>
      <c r="B511" s="29" t="s">
        <v>444</v>
      </c>
      <c r="C511" s="29" t="s">
        <v>442</v>
      </c>
      <c r="D511" s="24">
        <v>19417.6</v>
      </c>
      <c r="E511" s="24">
        <v>0.1</v>
      </c>
      <c r="F511" s="10"/>
      <c r="G511" s="10"/>
      <c r="H511" s="32" t="s">
        <v>445</v>
      </c>
      <c r="I511" s="27">
        <v>19433.295596</v>
      </c>
      <c r="J511" s="27">
        <v>19592.828306</v>
      </c>
      <c r="K511" s="27">
        <v>19430.264812</v>
      </c>
      <c r="L511" s="27">
        <v>19589.565863</v>
      </c>
      <c r="M511" s="27">
        <v>19621.252629</v>
      </c>
      <c r="N511" s="27">
        <v>19751.673743</v>
      </c>
      <c r="O511" s="27">
        <v>19620.398837</v>
      </c>
      <c r="P511" s="27">
        <v>19750.821151</v>
      </c>
      <c r="Q511" s="27">
        <v>19798.231886</v>
      </c>
      <c r="R511" s="27">
        <v>19587.486447</v>
      </c>
      <c r="S511" s="4"/>
      <c r="T511" s="37">
        <f t="shared" ref="T511:T513" si="5092">I511/$D511</f>
        <v>1.000808318</v>
      </c>
      <c r="U511" s="37">
        <f t="shared" ref="U511:U513" si="5093">T511^2</f>
        <v>1.001617289</v>
      </c>
      <c r="V511" s="37">
        <f t="shared" ref="V511:V513" si="5094">(T511-1)^2</f>
        <v>0.0000006533780227</v>
      </c>
      <c r="W511" s="37">
        <f t="shared" ref="W511:W513" si="5095">(T511*T$3-1)^2</f>
        <v>0.00006950069736</v>
      </c>
      <c r="X511" s="36"/>
      <c r="Y511" s="37">
        <f t="shared" ref="Y511:Y513" si="5096">J511/$D511</f>
        <v>1.0090242</v>
      </c>
      <c r="Z511" s="37">
        <f t="shared" ref="Z511:Z513" si="5097">Y511^2</f>
        <v>1.018129836</v>
      </c>
      <c r="AA511" s="37">
        <f t="shared" ref="AA511:AA513" si="5098">(Y511-1)^2</f>
        <v>0.00008143618571</v>
      </c>
      <c r="AB511" s="37">
        <f t="shared" ref="AB511:AB513" si="5099">(Y511*Y$3-1)^2</f>
        <v>0.00008672315541</v>
      </c>
      <c r="AC511" s="36"/>
      <c r="AD511" s="37">
        <f t="shared" ref="AD511:AD513" si="5100">K511/$D511</f>
        <v>1.000652234</v>
      </c>
      <c r="AE511" s="37">
        <f t="shared" ref="AE511:AE513" si="5101">AD511^2</f>
        <v>1.001304893</v>
      </c>
      <c r="AF511" s="37">
        <f t="shared" ref="AF511:AF513" si="5102">(AD511-1)^2</f>
        <v>0.000000425408726</v>
      </c>
      <c r="AG511" s="37">
        <f t="shared" ref="AG511:AG513" si="5103">(AD511*AD$3-1)^2</f>
        <v>0.00006813367179</v>
      </c>
      <c r="AH511" s="36"/>
      <c r="AI511" s="37">
        <f t="shared" ref="AI511:AI513" si="5104">L511/$D511</f>
        <v>1.008856185</v>
      </c>
      <c r="AJ511" s="37">
        <f t="shared" ref="AJ511:AJ513" si="5105">AI511^2</f>
        <v>1.017790803</v>
      </c>
      <c r="AK511" s="37">
        <f t="shared" ref="AK511:AK513" si="5106">(AI511-1)^2</f>
        <v>0.00007843201745</v>
      </c>
      <c r="AL511" s="37">
        <f t="shared" ref="AL511:AL513" si="5107">(AI511*AI$3-1)^2</f>
        <v>0.00008484812333</v>
      </c>
      <c r="AM511" s="36"/>
      <c r="AN511" s="37">
        <f t="shared" ref="AN511:AN513" si="5108">M511/$D511</f>
        <v>1.010488043</v>
      </c>
      <c r="AO511" s="37">
        <f t="shared" ref="AO511:AO513" si="5109">AN511^2</f>
        <v>1.021086086</v>
      </c>
      <c r="AP511" s="37">
        <f t="shared" ref="AP511:AP513" si="5110">(AN511-1)^2</f>
        <v>0.0001099990516</v>
      </c>
      <c r="AQ511" s="37">
        <f t="shared" ref="AQ511:AQ513" si="5111">(AN511*AN$3-1)^2</f>
        <v>0.00002651835972</v>
      </c>
      <c r="AR511" s="36"/>
      <c r="AS511" s="37">
        <f t="shared" ref="AS511:AS513" si="5112">N511/$D511</f>
        <v>1.017204688</v>
      </c>
      <c r="AT511" s="37">
        <f t="shared" ref="AT511:AT513" si="5113">AS511^2</f>
        <v>1.034705377</v>
      </c>
      <c r="AU511" s="37">
        <f t="shared" ref="AU511:AU513" si="5114">(AS511-1)^2</f>
        <v>0.0002960012773</v>
      </c>
      <c r="AV511" s="37">
        <f t="shared" ref="AV511:AV513" si="5115">(AS511*AS$3-1)^2</f>
        <v>0.00002192420164</v>
      </c>
      <c r="AW511" s="36"/>
      <c r="AX511" s="37">
        <f t="shared" ref="AX511:AX513" si="5116">O511/$D511</f>
        <v>1.010444073</v>
      </c>
      <c r="AY511" s="37">
        <f t="shared" ref="AY511:AY513" si="5117">AX511^2</f>
        <v>1.020997225</v>
      </c>
      <c r="AZ511" s="37">
        <f t="shared" ref="AZ511:AZ513" si="5118">(AX511-1)^2</f>
        <v>0.0001090786663</v>
      </c>
      <c r="BA511" s="37">
        <f t="shared" ref="BA511:BA513" si="5119">(AX511*AX$3-1)^2</f>
        <v>0.00002586251315</v>
      </c>
      <c r="BB511" s="36"/>
      <c r="BC511" s="37">
        <f t="shared" ref="BC511:BC513" si="5120">P511/$D511</f>
        <v>1.017160779</v>
      </c>
      <c r="BD511" s="37">
        <f t="shared" ref="BD511:BD513" si="5121">BC511^2</f>
        <v>1.034616051</v>
      </c>
      <c r="BE511" s="37">
        <f t="shared" ref="BE511:BE513" si="5122">(BC511-1)^2</f>
        <v>0.0002944923512</v>
      </c>
      <c r="BF511" s="37">
        <f t="shared" ref="BF511:BF513" si="5123">(BC511*BC$3-1)^2</f>
        <v>0.00002131341138</v>
      </c>
      <c r="BG511" s="36"/>
      <c r="BH511" s="37">
        <f t="shared" ref="BH511:BH513" si="5124">Q511/$D511</f>
        <v>1.019602417</v>
      </c>
      <c r="BI511" s="37">
        <f t="shared" ref="BI511:BI513" si="5125">BH511^2</f>
        <v>1.039589088</v>
      </c>
      <c r="BJ511" s="37">
        <f t="shared" ref="BJ511:BJ513" si="5126">(BH511-1)^2</f>
        <v>0.0003842547394</v>
      </c>
      <c r="BK511" s="37">
        <f t="shared" ref="BK511:BK513" si="5127">(BH511*BH$3-1)^2</f>
        <v>0.00003532830296</v>
      </c>
      <c r="BL511" s="36"/>
      <c r="BM511" s="37">
        <f t="shared" ref="BM511:BM513" si="5128">R511/$D511</f>
        <v>1.008749096</v>
      </c>
      <c r="BN511" s="37">
        <f t="shared" ref="BN511:BN513" si="5129">BM511^2</f>
        <v>1.017574739</v>
      </c>
      <c r="BO511" s="37">
        <f t="shared" ref="BO511:BO513" si="5130">(BM511-1)^2</f>
        <v>0.00007654668128</v>
      </c>
      <c r="BP511" s="37">
        <f t="shared" ref="BP511:BP513" si="5131">(BM511*BM$3-1)^2</f>
        <v>0.0002742358151</v>
      </c>
      <c r="BQ511" s="4"/>
    </row>
    <row r="512">
      <c r="A512" s="33">
        <v>125.0</v>
      </c>
      <c r="B512" s="4"/>
      <c r="C512" s="4"/>
      <c r="D512" s="24">
        <v>6877.11</v>
      </c>
      <c r="E512" s="24">
        <v>0.03</v>
      </c>
      <c r="F512" s="10"/>
      <c r="G512" s="10"/>
      <c r="H512" s="4"/>
      <c r="I512" s="27">
        <v>6838.358116</v>
      </c>
      <c r="J512" s="27">
        <v>6926.395627</v>
      </c>
      <c r="K512" s="27">
        <v>6836.287078</v>
      </c>
      <c r="L512" s="27">
        <v>6924.269539</v>
      </c>
      <c r="M512" s="27">
        <v>6868.198097</v>
      </c>
      <c r="N512" s="27">
        <v>6944.458447</v>
      </c>
      <c r="O512" s="27">
        <v>6867.331639</v>
      </c>
      <c r="P512" s="27">
        <v>6943.580419</v>
      </c>
      <c r="Q512" s="27">
        <v>6938.935005</v>
      </c>
      <c r="R512" s="27">
        <v>6916.437068</v>
      </c>
      <c r="S512" s="4"/>
      <c r="T512" s="37">
        <f t="shared" si="5092"/>
        <v>0.9943650917</v>
      </c>
      <c r="U512" s="37">
        <f t="shared" si="5093"/>
        <v>0.9887619357</v>
      </c>
      <c r="V512" s="37">
        <f t="shared" si="5094"/>
        <v>0.00003175219119</v>
      </c>
      <c r="W512" s="37">
        <f t="shared" si="5095"/>
        <v>0.000003404075164</v>
      </c>
      <c r="X512" s="36"/>
      <c r="Y512" s="37">
        <f t="shared" si="5096"/>
        <v>1.007166619</v>
      </c>
      <c r="Z512" s="37">
        <f t="shared" si="5097"/>
        <v>1.014384598</v>
      </c>
      <c r="AA512" s="37">
        <f t="shared" si="5098"/>
        <v>0.00005136042749</v>
      </c>
      <c r="AB512" s="37">
        <f t="shared" si="5099"/>
        <v>0.00005556830252</v>
      </c>
      <c r="AC512" s="36"/>
      <c r="AD512" s="37">
        <f t="shared" si="5100"/>
        <v>0.9940639423</v>
      </c>
      <c r="AE512" s="37">
        <f t="shared" si="5101"/>
        <v>0.9881631213</v>
      </c>
      <c r="AF512" s="37">
        <f t="shared" si="5102"/>
        <v>0.00003523678142</v>
      </c>
      <c r="AG512" s="37">
        <f t="shared" si="5103"/>
        <v>0.0000026113554</v>
      </c>
      <c r="AH512" s="36"/>
      <c r="AI512" s="37">
        <f t="shared" si="5104"/>
        <v>1.006857465</v>
      </c>
      <c r="AJ512" s="37">
        <f t="shared" si="5105"/>
        <v>1.013761954</v>
      </c>
      <c r="AK512" s="37">
        <f t="shared" si="5106"/>
        <v>0.00004702482199</v>
      </c>
      <c r="AL512" s="37">
        <f t="shared" si="5107"/>
        <v>0.00005201121284</v>
      </c>
      <c r="AM512" s="36"/>
      <c r="AN512" s="37">
        <f t="shared" si="5108"/>
        <v>0.9987041209</v>
      </c>
      <c r="AO512" s="37">
        <f t="shared" si="5109"/>
        <v>0.9974099211</v>
      </c>
      <c r="AP512" s="37">
        <f t="shared" si="5110"/>
        <v>0.000001679302598</v>
      </c>
      <c r="AQ512" s="37">
        <f t="shared" si="5111"/>
        <v>0.0000431920968</v>
      </c>
      <c r="AR512" s="36"/>
      <c r="AS512" s="37">
        <f t="shared" si="5112"/>
        <v>1.009793132</v>
      </c>
      <c r="AT512" s="37">
        <f t="shared" si="5113"/>
        <v>1.01968217</v>
      </c>
      <c r="AU512" s="37">
        <f t="shared" si="5114"/>
        <v>0.00009590543719</v>
      </c>
      <c r="AV512" s="37">
        <f t="shared" si="5115"/>
        <v>0.000006958972555</v>
      </c>
      <c r="AW512" s="36"/>
      <c r="AX512" s="37">
        <f t="shared" si="5116"/>
        <v>0.9985781293</v>
      </c>
      <c r="AY512" s="37">
        <f t="shared" si="5117"/>
        <v>0.9971582804</v>
      </c>
      <c r="AZ512" s="37">
        <f t="shared" si="5118"/>
        <v>0.000002021716201</v>
      </c>
      <c r="BA512" s="37">
        <f t="shared" si="5119"/>
        <v>0.00004512476468</v>
      </c>
      <c r="BB512" s="36"/>
      <c r="BC512" s="37">
        <f t="shared" si="5120"/>
        <v>1.009665458</v>
      </c>
      <c r="BD512" s="37">
        <f t="shared" si="5121"/>
        <v>1.019424337</v>
      </c>
      <c r="BE512" s="37">
        <f t="shared" si="5122"/>
        <v>0.00009342108154</v>
      </c>
      <c r="BF512" s="37">
        <f t="shared" si="5123"/>
        <v>0.000007763134476</v>
      </c>
      <c r="BG512" s="36"/>
      <c r="BH512" s="37">
        <f t="shared" si="5124"/>
        <v>1.008989969</v>
      </c>
      <c r="BI512" s="37">
        <f t="shared" si="5125"/>
        <v>1.018060757</v>
      </c>
      <c r="BJ512" s="37">
        <f t="shared" si="5126"/>
        <v>0.00008081954077</v>
      </c>
      <c r="BK512" s="37">
        <f t="shared" si="5127"/>
        <v>0.00002048939333</v>
      </c>
      <c r="BL512" s="36"/>
      <c r="BM512" s="37">
        <f t="shared" si="5128"/>
        <v>1.005718546</v>
      </c>
      <c r="BN512" s="37">
        <f t="shared" si="5129"/>
        <v>1.011469793</v>
      </c>
      <c r="BO512" s="37">
        <f t="shared" si="5130"/>
        <v>0.00003270176522</v>
      </c>
      <c r="BP512" s="37">
        <f t="shared" si="5131"/>
        <v>0.0001824133961</v>
      </c>
      <c r="BQ512" s="4"/>
    </row>
    <row r="513">
      <c r="B513" s="4"/>
      <c r="C513" s="4"/>
      <c r="D513" s="24">
        <v>5455.12</v>
      </c>
      <c r="E513" s="24">
        <v>0.03</v>
      </c>
      <c r="F513" s="10"/>
      <c r="G513" s="10"/>
      <c r="H513" s="4"/>
      <c r="I513" s="27">
        <v>5428.881509</v>
      </c>
      <c r="J513" s="27">
        <v>5489.132725</v>
      </c>
      <c r="K513" s="27">
        <v>5427.254096</v>
      </c>
      <c r="L513" s="27">
        <v>5487.46388</v>
      </c>
      <c r="M513" s="27">
        <v>5461.841629</v>
      </c>
      <c r="N513" s="27">
        <v>5513.984486</v>
      </c>
      <c r="O513" s="27">
        <v>5461.188764</v>
      </c>
      <c r="P513" s="27">
        <v>5513.327868</v>
      </c>
      <c r="Q513" s="27">
        <v>5511.042082</v>
      </c>
      <c r="R513" s="27">
        <v>5485.848626</v>
      </c>
      <c r="S513" s="4"/>
      <c r="T513" s="37">
        <f t="shared" si="5092"/>
        <v>0.9951901166</v>
      </c>
      <c r="U513" s="37">
        <f t="shared" si="5093"/>
        <v>0.9904033682</v>
      </c>
      <c r="V513" s="37">
        <f t="shared" si="5094"/>
        <v>0.00002313497809</v>
      </c>
      <c r="W513" s="37">
        <f t="shared" si="5095"/>
        <v>0.000007162285049</v>
      </c>
      <c r="X513" s="36"/>
      <c r="Y513" s="37">
        <f t="shared" si="5096"/>
        <v>1.006235009</v>
      </c>
      <c r="Z513" s="37">
        <f t="shared" si="5097"/>
        <v>1.012508894</v>
      </c>
      <c r="AA513" s="37">
        <f t="shared" si="5098"/>
        <v>0.00003887534341</v>
      </c>
      <c r="AB513" s="37">
        <f t="shared" si="5099"/>
        <v>0.00004254351874</v>
      </c>
      <c r="AC513" s="36"/>
      <c r="AD513" s="37">
        <f t="shared" si="5100"/>
        <v>0.994891789</v>
      </c>
      <c r="AE513" s="37">
        <f t="shared" si="5101"/>
        <v>0.9898096718</v>
      </c>
      <c r="AF513" s="37">
        <f t="shared" si="5102"/>
        <v>0.00002609381964</v>
      </c>
      <c r="AG513" s="37">
        <f t="shared" si="5103"/>
        <v>0.000006003013822</v>
      </c>
      <c r="AH513" s="36"/>
      <c r="AI513" s="37">
        <f t="shared" si="5104"/>
        <v>1.005929087</v>
      </c>
      <c r="AJ513" s="37">
        <f t="shared" si="5105"/>
        <v>1.011893328</v>
      </c>
      <c r="AK513" s="37">
        <f t="shared" si="5106"/>
        <v>0.00003515407032</v>
      </c>
      <c r="AL513" s="37">
        <f t="shared" si="5107"/>
        <v>0.00003947829186</v>
      </c>
      <c r="AM513" s="36"/>
      <c r="AN513" s="37">
        <f t="shared" si="5108"/>
        <v>1.001232169</v>
      </c>
      <c r="AO513" s="37">
        <f t="shared" si="5109"/>
        <v>1.002465856</v>
      </c>
      <c r="AP513" s="37">
        <f t="shared" si="5110"/>
        <v>0.000001518240103</v>
      </c>
      <c r="AQ513" s="37">
        <f t="shared" si="5111"/>
        <v>0.00001646231032</v>
      </c>
      <c r="AR513" s="36"/>
      <c r="AS513" s="37">
        <f t="shared" si="5112"/>
        <v>1.010790686</v>
      </c>
      <c r="AT513" s="37">
        <f t="shared" si="5113"/>
        <v>1.021697811</v>
      </c>
      <c r="AU513" s="37">
        <f t="shared" si="5114"/>
        <v>0.0001164389003</v>
      </c>
      <c r="AV513" s="37">
        <f t="shared" si="5115"/>
        <v>0.000002731461028</v>
      </c>
      <c r="AW513" s="36"/>
      <c r="AX513" s="37">
        <f t="shared" si="5116"/>
        <v>1.00111249</v>
      </c>
      <c r="AY513" s="37">
        <f t="shared" si="5117"/>
        <v>1.002226217</v>
      </c>
      <c r="AZ513" s="37">
        <f t="shared" si="5118"/>
        <v>0.000001237633001</v>
      </c>
      <c r="BA513" s="37">
        <f t="shared" si="5119"/>
        <v>0.000017611257</v>
      </c>
      <c r="BB513" s="36"/>
      <c r="BC513" s="37">
        <f t="shared" si="5120"/>
        <v>1.010670319</v>
      </c>
      <c r="BD513" s="37">
        <f t="shared" si="5121"/>
        <v>1.021454493</v>
      </c>
      <c r="BE513" s="37">
        <f t="shared" si="5122"/>
        <v>0.0001138556975</v>
      </c>
      <c r="BF513" s="37">
        <f t="shared" si="5123"/>
        <v>0.000003217619</v>
      </c>
      <c r="BG513" s="36"/>
      <c r="BH513" s="37">
        <f t="shared" si="5124"/>
        <v>1.010251302</v>
      </c>
      <c r="BI513" s="37">
        <f t="shared" si="5125"/>
        <v>1.020607693</v>
      </c>
      <c r="BJ513" s="37">
        <f t="shared" si="5126"/>
        <v>0.0001050891906</v>
      </c>
      <c r="BK513" s="37">
        <f t="shared" si="5127"/>
        <v>0.00001077208195</v>
      </c>
      <c r="BL513" s="36"/>
      <c r="BM513" s="37">
        <f t="shared" si="5128"/>
        <v>1.005632988</v>
      </c>
      <c r="BN513" s="37">
        <f t="shared" si="5129"/>
        <v>1.011297707</v>
      </c>
      <c r="BO513" s="37">
        <f t="shared" si="5130"/>
        <v>0.00003173055484</v>
      </c>
      <c r="BP513" s="37">
        <f t="shared" si="5131"/>
        <v>0.0001800918432</v>
      </c>
      <c r="BQ513" s="4"/>
    </row>
    <row r="514">
      <c r="A514" s="4"/>
      <c r="B514" s="4"/>
      <c r="C514" s="4"/>
      <c r="D514" s="4"/>
      <c r="E514" s="4"/>
      <c r="F514" s="4"/>
      <c r="G514" s="4"/>
      <c r="H514" s="4"/>
      <c r="I514" s="34" t="s">
        <v>433</v>
      </c>
      <c r="J514" s="34" t="s">
        <v>434</v>
      </c>
      <c r="K514" s="34" t="s">
        <v>435</v>
      </c>
      <c r="L514" s="34" t="s">
        <v>436</v>
      </c>
      <c r="M514" s="34" t="s">
        <v>437</v>
      </c>
      <c r="N514" s="34" t="s">
        <v>438</v>
      </c>
      <c r="O514" s="34" t="s">
        <v>439</v>
      </c>
      <c r="P514" s="34" t="s">
        <v>440</v>
      </c>
      <c r="Q514" s="34" t="s">
        <v>51</v>
      </c>
      <c r="R514" s="34" t="s">
        <v>52</v>
      </c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</row>
    <row r="515">
      <c r="A515" s="28">
        <v>3.0</v>
      </c>
      <c r="B515" s="29" t="s">
        <v>446</v>
      </c>
      <c r="C515" s="29" t="s">
        <v>442</v>
      </c>
      <c r="D515" s="35">
        <v>17311.98</v>
      </c>
      <c r="E515" s="24">
        <v>0.1</v>
      </c>
      <c r="F515" s="10"/>
      <c r="G515" s="10"/>
      <c r="H515" s="32" t="s">
        <v>447</v>
      </c>
      <c r="I515" s="27">
        <v>17347.174261</v>
      </c>
      <c r="J515" s="27">
        <v>17542.924521</v>
      </c>
      <c r="K515" s="27">
        <v>17343.825589</v>
      </c>
      <c r="L515" s="27">
        <v>17539.454635</v>
      </c>
      <c r="M515" s="27">
        <v>17432.624975</v>
      </c>
      <c r="N515" s="27">
        <v>17578.412508</v>
      </c>
      <c r="O515" s="27">
        <v>17431.344736</v>
      </c>
      <c r="P515" s="27">
        <v>17577.045336</v>
      </c>
      <c r="Q515" s="27">
        <v>17602.331342</v>
      </c>
      <c r="R515" s="27">
        <v>17501.159012</v>
      </c>
      <c r="S515" s="4"/>
      <c r="T515" s="37">
        <f t="shared" ref="T515:T517" si="5132">I515/$D515</f>
        <v>1.002032943</v>
      </c>
      <c r="U515" s="37">
        <f t="shared" ref="U515:U517" si="5133">T515^2</f>
        <v>1.004070018</v>
      </c>
      <c r="V515" s="37">
        <f t="shared" ref="V515:V517" si="5134">(T515-1)^2</f>
        <v>0.000004132855466</v>
      </c>
      <c r="W515" s="37">
        <f t="shared" ref="W515:W517" si="5135">(T515*T$3-1)^2</f>
        <v>0.00009159531958</v>
      </c>
      <c r="X515" s="36"/>
      <c r="Y515" s="37">
        <f t="shared" ref="Y515:Y517" si="5136">J515/$D515</f>
        <v>1.013340156</v>
      </c>
      <c r="Z515" s="37">
        <f t="shared" ref="Z515:Z517" si="5137">Y515^2</f>
        <v>1.026858273</v>
      </c>
      <c r="AA515" s="37">
        <f t="shared" ref="AA515:AA517" si="5138">(Y515-1)^2</f>
        <v>0.0001779597731</v>
      </c>
      <c r="AB515" s="37">
        <f t="shared" ref="AB515:AB517" si="5139">(Y515*Y$3-1)^2</f>
        <v>0.0001857691715</v>
      </c>
      <c r="AC515" s="36"/>
      <c r="AD515" s="37">
        <f t="shared" ref="AD515:AD517" si="5140">K515/$D515</f>
        <v>1.001839512</v>
      </c>
      <c r="AE515" s="37">
        <f t="shared" ref="AE515:AE517" si="5141">AD515^2</f>
        <v>1.003682407</v>
      </c>
      <c r="AF515" s="37">
        <f t="shared" ref="AF515:AF517" si="5142">(AD515-1)^2</f>
        <v>0.000003383803133</v>
      </c>
      <c r="AG515" s="37">
        <f t="shared" ref="AG515:AG517" si="5143">(AD515*AD$3-1)^2</f>
        <v>0.00008931403362</v>
      </c>
      <c r="AH515" s="36"/>
      <c r="AI515" s="37">
        <f t="shared" ref="AI515:AI517" si="5144">L515/$D515</f>
        <v>1.013139724</v>
      </c>
      <c r="AJ515" s="37">
        <f t="shared" ref="AJ515:AJ517" si="5145">AI515^2</f>
        <v>1.0264521</v>
      </c>
      <c r="AK515" s="37">
        <f t="shared" ref="AK515:AK517" si="5146">(AI515-1)^2</f>
        <v>0.0001726523406</v>
      </c>
      <c r="AL515" s="37">
        <f t="shared" ref="AL515:AL517" si="5147">(AI515*AI$3-1)^2</f>
        <v>0.0001821514746</v>
      </c>
      <c r="AM515" s="36"/>
      <c r="AN515" s="37">
        <f t="shared" ref="AN515:AN517" si="5148">M515/$D515</f>
        <v>1.006968872</v>
      </c>
      <c r="AO515" s="37">
        <f t="shared" ref="AO515:AO517" si="5149">AN515^2</f>
        <v>1.013986309</v>
      </c>
      <c r="AP515" s="37">
        <f t="shared" ref="AP515:AP517" si="5150">(AN515-1)^2</f>
        <v>0.00004856517881</v>
      </c>
      <c r="AQ515" s="37">
        <f t="shared" ref="AQ515:AQ517" si="5151">(AN515*AN$3-1)^2</f>
        <v>0.000002719262965</v>
      </c>
      <c r="AR515" s="36"/>
      <c r="AS515" s="37">
        <f t="shared" ref="AS515:AS517" si="5152">N515/$D515</f>
        <v>1.015390066</v>
      </c>
      <c r="AT515" s="37">
        <f t="shared" ref="AT515:AT517" si="5153">AS515^2</f>
        <v>1.031016985</v>
      </c>
      <c r="AU515" s="37">
        <f t="shared" ref="AU515:AU517" si="5154">(AS515-1)^2</f>
        <v>0.0002368541194</v>
      </c>
      <c r="AV515" s="37">
        <f t="shared" ref="AV515:AV517" si="5155">(AS515*AS$3-1)^2</f>
        <v>0.000008352363696</v>
      </c>
      <c r="AW515" s="36"/>
      <c r="AX515" s="37">
        <f t="shared" ref="AX515:AX517" si="5156">O515/$D515</f>
        <v>1.006894921</v>
      </c>
      <c r="AY515" s="37">
        <f t="shared" ref="AY515:AY517" si="5157">AX515^2</f>
        <v>1.013837382</v>
      </c>
      <c r="AZ515" s="37">
        <f t="shared" ref="AZ515:AZ517" si="5158">(AX515-1)^2</f>
        <v>0.00004753993683</v>
      </c>
      <c r="BA515" s="37">
        <f t="shared" ref="BA515:BA517" si="5159">(AX515*AX$3-1)^2</f>
        <v>0.000002418614445</v>
      </c>
      <c r="BB515" s="36"/>
      <c r="BC515" s="37">
        <f t="shared" ref="BC515:BC517" si="5160">P515/$D515</f>
        <v>1.015311093</v>
      </c>
      <c r="BD515" s="37">
        <f t="shared" ref="BD515:BD517" si="5161">BC515^2</f>
        <v>1.030856616</v>
      </c>
      <c r="BE515" s="37">
        <f t="shared" ref="BE515:BE517" si="5162">(BC515-1)^2</f>
        <v>0.0002344295692</v>
      </c>
      <c r="BF515" s="37">
        <f t="shared" ref="BF515:BF517" si="5163">(BC515*BC$3-1)^2</f>
        <v>0.00000778281585</v>
      </c>
      <c r="BG515" s="36"/>
      <c r="BH515" s="37">
        <f t="shared" ref="BH515:BH517" si="5164">Q515/$D515</f>
        <v>1.0167717</v>
      </c>
      <c r="BI515" s="37">
        <f t="shared" ref="BI515:BI517" si="5165">BH515^2</f>
        <v>1.033824691</v>
      </c>
      <c r="BJ515" s="37">
        <f t="shared" ref="BJ515:BJ517" si="5166">(BH515-1)^2</f>
        <v>0.0002812899345</v>
      </c>
      <c r="BK515" s="37">
        <f t="shared" ref="BK515:BK517" si="5167">(BH515*BH$3-1)^2</f>
        <v>0.000009928585862</v>
      </c>
      <c r="BL515" s="36"/>
      <c r="BM515" s="37">
        <f t="shared" ref="BM515:BM517" si="5168">R515/$D515</f>
        <v>1.010927636</v>
      </c>
      <c r="BN515" s="37">
        <f t="shared" ref="BN515:BN517" si="5169">BM515^2</f>
        <v>1.021974685</v>
      </c>
      <c r="BO515" s="37">
        <f t="shared" ref="BO515:BO517" si="5170">(BM515-1)^2</f>
        <v>0.0001194132237</v>
      </c>
      <c r="BP515" s="37">
        <f t="shared" ref="BP515:BP517" si="5171">(BM515*BM$3-1)^2</f>
        <v>0.0003517678633</v>
      </c>
      <c r="BQ515" s="4"/>
    </row>
    <row r="516">
      <c r="A516" s="33">
        <v>126.0</v>
      </c>
      <c r="B516" s="4"/>
      <c r="C516" s="4"/>
      <c r="D516" s="35">
        <v>9313.51</v>
      </c>
      <c r="E516" s="24">
        <v>0.1</v>
      </c>
      <c r="F516" s="10"/>
      <c r="G516" s="10"/>
      <c r="H516" s="4"/>
      <c r="I516" s="27">
        <v>9271.936568</v>
      </c>
      <c r="J516" s="27">
        <v>9338.54935</v>
      </c>
      <c r="K516" s="27">
        <v>9269.74736</v>
      </c>
      <c r="L516" s="27">
        <v>9336.293222</v>
      </c>
      <c r="M516" s="27">
        <v>9355.899825</v>
      </c>
      <c r="N516" s="27">
        <v>9414.811446</v>
      </c>
      <c r="O516" s="27">
        <v>9355.222531</v>
      </c>
      <c r="P516" s="27">
        <v>9414.095675</v>
      </c>
      <c r="Q516" s="27">
        <v>9419.69083</v>
      </c>
      <c r="R516" s="27">
        <v>9333.606545</v>
      </c>
      <c r="S516" s="4"/>
      <c r="T516" s="37">
        <f t="shared" si="5132"/>
        <v>0.995536223</v>
      </c>
      <c r="U516" s="37">
        <f t="shared" si="5133"/>
        <v>0.9910923712</v>
      </c>
      <c r="V516" s="37">
        <f t="shared" si="5134"/>
        <v>0.00001992530537</v>
      </c>
      <c r="W516" s="37">
        <f t="shared" si="5135"/>
        <v>0.000009150349393</v>
      </c>
      <c r="X516" s="36"/>
      <c r="Y516" s="37">
        <f t="shared" si="5136"/>
        <v>1.002688498</v>
      </c>
      <c r="Z516" s="37">
        <f t="shared" si="5137"/>
        <v>1.005384223</v>
      </c>
      <c r="AA516" s="37">
        <f t="shared" si="5138"/>
        <v>0.000007228019759</v>
      </c>
      <c r="AB516" s="37">
        <f t="shared" si="5139"/>
        <v>0.000008850708648</v>
      </c>
      <c r="AC516" s="36"/>
      <c r="AD516" s="37">
        <f t="shared" si="5140"/>
        <v>0.9953011657</v>
      </c>
      <c r="AE516" s="37">
        <f t="shared" si="5141"/>
        <v>0.9906244105</v>
      </c>
      <c r="AF516" s="37">
        <f t="shared" si="5142"/>
        <v>0.00002207904354</v>
      </c>
      <c r="AG516" s="37">
        <f t="shared" si="5143"/>
        <v>0.000008194431084</v>
      </c>
      <c r="AH516" s="36"/>
      <c r="AI516" s="37">
        <f t="shared" si="5144"/>
        <v>1.002446255</v>
      </c>
      <c r="AJ516" s="37">
        <f t="shared" si="5145"/>
        <v>1.004898495</v>
      </c>
      <c r="AK516" s="37">
        <f t="shared" si="5146"/>
        <v>0.000005984164363</v>
      </c>
      <c r="AL516" s="37">
        <f t="shared" si="5147"/>
        <v>0.000007835059941</v>
      </c>
      <c r="AM516" s="36"/>
      <c r="AN516" s="37">
        <f t="shared" si="5148"/>
        <v>1.004551434</v>
      </c>
      <c r="AO516" s="37">
        <f t="shared" si="5149"/>
        <v>1.009123583</v>
      </c>
      <c r="AP516" s="37">
        <f t="shared" si="5150"/>
        <v>0.00002071555041</v>
      </c>
      <c r="AQ516" s="37">
        <f t="shared" si="5151"/>
        <v>0.0000005710039692</v>
      </c>
      <c r="AR516" s="36"/>
      <c r="AS516" s="37">
        <f t="shared" si="5152"/>
        <v>1.010876828</v>
      </c>
      <c r="AT516" s="37">
        <f t="shared" si="5153"/>
        <v>1.021871961</v>
      </c>
      <c r="AU516" s="37">
        <f t="shared" si="5154"/>
        <v>0.0001183053865</v>
      </c>
      <c r="AV516" s="37">
        <f t="shared" si="5155"/>
        <v>0.000002457468651</v>
      </c>
      <c r="AW516" s="36"/>
      <c r="AX516" s="37">
        <f t="shared" si="5156"/>
        <v>1.004478712</v>
      </c>
      <c r="AY516" s="37">
        <f t="shared" si="5157"/>
        <v>1.008977483</v>
      </c>
      <c r="AZ516" s="37">
        <f t="shared" si="5158"/>
        <v>0.0000200588631</v>
      </c>
      <c r="BA516" s="37">
        <f t="shared" si="5159"/>
        <v>0.0000007194530717</v>
      </c>
      <c r="BB516" s="36"/>
      <c r="BC516" s="37">
        <f t="shared" si="5160"/>
        <v>1.010799975</v>
      </c>
      <c r="BD516" s="37">
        <f t="shared" si="5161"/>
        <v>1.021716589</v>
      </c>
      <c r="BE516" s="37">
        <f t="shared" si="5162"/>
        <v>0.0001166394596</v>
      </c>
      <c r="BF516" s="37">
        <f t="shared" si="5163"/>
        <v>0.000002774605842</v>
      </c>
      <c r="BG516" s="36"/>
      <c r="BH516" s="37">
        <f t="shared" si="5164"/>
        <v>1.011400732</v>
      </c>
      <c r="BI516" s="37">
        <f t="shared" si="5165"/>
        <v>1.02293144</v>
      </c>
      <c r="BJ516" s="37">
        <f t="shared" si="5166"/>
        <v>0.0001299766865</v>
      </c>
      <c r="BK516" s="37">
        <f t="shared" si="5167"/>
        <v>0.00000461413121</v>
      </c>
      <c r="BL516" s="36"/>
      <c r="BM516" s="37">
        <f t="shared" si="5168"/>
        <v>1.002157784</v>
      </c>
      <c r="BN516" s="37">
        <f t="shared" si="5169"/>
        <v>1.004320224</v>
      </c>
      <c r="BO516" s="37">
        <f t="shared" si="5170"/>
        <v>0.000004656032781</v>
      </c>
      <c r="BP516" s="37">
        <f t="shared" si="5171"/>
        <v>0.00009836111203</v>
      </c>
      <c r="BQ516" s="4"/>
    </row>
    <row r="517">
      <c r="B517" s="4"/>
      <c r="C517" s="4"/>
      <c r="D517" s="35">
        <v>8393.52</v>
      </c>
      <c r="E517" s="24">
        <v>0.1</v>
      </c>
      <c r="F517" s="10"/>
      <c r="G517" s="10"/>
      <c r="H517" s="4"/>
      <c r="I517" s="27">
        <v>8380.325871</v>
      </c>
      <c r="J517" s="27">
        <v>8424.360212</v>
      </c>
      <c r="K517" s="27">
        <v>8377.99221</v>
      </c>
      <c r="L517" s="27">
        <v>8422.058347</v>
      </c>
      <c r="M517" s="27">
        <v>8473.619529</v>
      </c>
      <c r="N517" s="27">
        <v>8514.610542</v>
      </c>
      <c r="O517" s="27">
        <v>8472.888864</v>
      </c>
      <c r="P517" s="27">
        <v>8513.880282</v>
      </c>
      <c r="Q517" s="27">
        <v>8523.321422</v>
      </c>
      <c r="R517" s="27">
        <v>8433.547774</v>
      </c>
      <c r="S517" s="4"/>
      <c r="T517" s="37">
        <f t="shared" si="5132"/>
        <v>0.9984280577</v>
      </c>
      <c r="U517" s="37">
        <f t="shared" si="5133"/>
        <v>0.9968585864</v>
      </c>
      <c r="V517" s="37">
        <f t="shared" si="5134"/>
        <v>0.000002471002544</v>
      </c>
      <c r="W517" s="37">
        <f t="shared" si="5135"/>
        <v>0.00003526628662</v>
      </c>
      <c r="X517" s="36"/>
      <c r="Y517" s="37">
        <f t="shared" si="5136"/>
        <v>1.003674288</v>
      </c>
      <c r="Z517" s="37">
        <f t="shared" si="5137"/>
        <v>1.007362077</v>
      </c>
      <c r="AA517" s="37">
        <f t="shared" si="5138"/>
        <v>0.00001350039422</v>
      </c>
      <c r="AB517" s="37">
        <f t="shared" si="5139"/>
        <v>0.00001569020491</v>
      </c>
      <c r="AC517" s="36"/>
      <c r="AD517" s="37">
        <f t="shared" si="5140"/>
        <v>0.9981500264</v>
      </c>
      <c r="AE517" s="37">
        <f t="shared" si="5141"/>
        <v>0.9963034753</v>
      </c>
      <c r="AF517" s="37">
        <f t="shared" si="5142"/>
        <v>0.000003422402139</v>
      </c>
      <c r="AG517" s="37">
        <f t="shared" si="5143"/>
        <v>0.0000328683845</v>
      </c>
      <c r="AH517" s="36"/>
      <c r="AI517" s="37">
        <f t="shared" si="5144"/>
        <v>1.003400045</v>
      </c>
      <c r="AJ517" s="37">
        <f t="shared" si="5145"/>
        <v>1.006811651</v>
      </c>
      <c r="AK517" s="37">
        <f t="shared" si="5146"/>
        <v>0.00001156030705</v>
      </c>
      <c r="AL517" s="37">
        <f t="shared" si="5147"/>
        <v>0.00001408683621</v>
      </c>
      <c r="AM517" s="36"/>
      <c r="AN517" s="37">
        <f t="shared" si="5148"/>
        <v>1.00954302</v>
      </c>
      <c r="AO517" s="37">
        <f t="shared" si="5149"/>
        <v>1.019177109</v>
      </c>
      <c r="AP517" s="37">
        <f t="shared" si="5150"/>
        <v>0.0000910692302</v>
      </c>
      <c r="AQ517" s="37">
        <f t="shared" si="5151"/>
        <v>0.00001772045694</v>
      </c>
      <c r="AR517" s="36"/>
      <c r="AS517" s="37">
        <f t="shared" si="5152"/>
        <v>1.01442667</v>
      </c>
      <c r="AT517" s="37">
        <f t="shared" si="5153"/>
        <v>1.029061469</v>
      </c>
      <c r="AU517" s="37">
        <f t="shared" si="5154"/>
        <v>0.0002081288032</v>
      </c>
      <c r="AV517" s="37">
        <f t="shared" si="5155"/>
        <v>0.000003757820301</v>
      </c>
      <c r="AW517" s="36"/>
      <c r="AX517" s="37">
        <f t="shared" si="5156"/>
        <v>1.009455969</v>
      </c>
      <c r="AY517" s="37">
        <f t="shared" si="5157"/>
        <v>1.019001353</v>
      </c>
      <c r="AZ517" s="37">
        <f t="shared" si="5158"/>
        <v>0.00008941534765</v>
      </c>
      <c r="BA517" s="37">
        <f t="shared" si="5159"/>
        <v>0.00001683178345</v>
      </c>
      <c r="BB517" s="36"/>
      <c r="BC517" s="37">
        <f t="shared" si="5160"/>
        <v>1.014339667</v>
      </c>
      <c r="BD517" s="37">
        <f t="shared" si="5161"/>
        <v>1.02888496</v>
      </c>
      <c r="BE517" s="37">
        <f t="shared" si="5162"/>
        <v>0.0002056260505</v>
      </c>
      <c r="BF517" s="37">
        <f t="shared" si="5163"/>
        <v>0.000003350085883</v>
      </c>
      <c r="BG517" s="36"/>
      <c r="BH517" s="37">
        <f t="shared" si="5164"/>
        <v>1.01546448</v>
      </c>
      <c r="BI517" s="37">
        <f t="shared" si="5165"/>
        <v>1.03116811</v>
      </c>
      <c r="BJ517" s="37">
        <f t="shared" si="5166"/>
        <v>0.000239150141</v>
      </c>
      <c r="BK517" s="37">
        <f t="shared" si="5167"/>
        <v>0.000003464277763</v>
      </c>
      <c r="BL517" s="36"/>
      <c r="BM517" s="37">
        <f t="shared" si="5168"/>
        <v>1.00476889</v>
      </c>
      <c r="BN517" s="37">
        <f t="shared" si="5169"/>
        <v>1.009560522</v>
      </c>
      <c r="BO517" s="37">
        <f t="shared" si="5170"/>
        <v>0.00002274231229</v>
      </c>
      <c r="BP517" s="37">
        <f t="shared" si="5171"/>
        <v>0.0001574784369</v>
      </c>
      <c r="BQ517" s="4"/>
    </row>
    <row r="518">
      <c r="A518" s="4"/>
      <c r="B518" s="4"/>
      <c r="C518" s="4"/>
      <c r="D518" s="4"/>
      <c r="E518" s="4"/>
      <c r="F518" s="4"/>
      <c r="G518" s="4"/>
      <c r="H518" s="4"/>
      <c r="I518" s="34" t="s">
        <v>433</v>
      </c>
      <c r="J518" s="34" t="s">
        <v>434</v>
      </c>
      <c r="K518" s="34" t="s">
        <v>435</v>
      </c>
      <c r="L518" s="34" t="s">
        <v>436</v>
      </c>
      <c r="M518" s="34" t="s">
        <v>437</v>
      </c>
      <c r="N518" s="34" t="s">
        <v>438</v>
      </c>
      <c r="O518" s="34" t="s">
        <v>439</v>
      </c>
      <c r="P518" s="34" t="s">
        <v>440</v>
      </c>
      <c r="Q518" s="34" t="s">
        <v>51</v>
      </c>
      <c r="R518" s="34" t="s">
        <v>52</v>
      </c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</row>
    <row r="519">
      <c r="A519" s="28">
        <v>4.0</v>
      </c>
      <c r="B519" s="29" t="s">
        <v>448</v>
      </c>
      <c r="C519" s="29" t="s">
        <v>449</v>
      </c>
      <c r="D519" s="24">
        <v>9130.61</v>
      </c>
      <c r="E519" s="10"/>
      <c r="F519" s="10"/>
      <c r="G519" s="10"/>
      <c r="H519" s="32" t="s">
        <v>450</v>
      </c>
      <c r="I519" s="27">
        <v>9113.945171</v>
      </c>
      <c r="J519" s="27">
        <v>9180.863108</v>
      </c>
      <c r="K519" s="27">
        <v>9123.037606</v>
      </c>
      <c r="L519" s="27">
        <v>9191.512769</v>
      </c>
      <c r="M519" s="27">
        <v>9189.593607</v>
      </c>
      <c r="N519" s="27">
        <v>9250.437364</v>
      </c>
      <c r="O519" s="27">
        <v>9194.753989</v>
      </c>
      <c r="P519" s="27">
        <v>9256.31603</v>
      </c>
      <c r="Q519" s="27">
        <v>9276.229978</v>
      </c>
      <c r="R519" s="27">
        <v>9160.262894</v>
      </c>
      <c r="S519" s="4"/>
      <c r="T519" s="37">
        <f t="shared" ref="T519:T521" si="5172">I519/$D519</f>
        <v>0.9981748395</v>
      </c>
      <c r="U519" s="37">
        <f t="shared" ref="U519:U521" si="5173">T519^2</f>
        <v>0.9963530101</v>
      </c>
      <c r="V519" s="37">
        <f t="shared" ref="V519:V521" si="5174">(T519-1)^2</f>
        <v>0.000003331210966</v>
      </c>
      <c r="W519" s="37">
        <f t="shared" ref="W519:W521" si="5175">(T519*T$3-1)^2</f>
        <v>0.00003230125644</v>
      </c>
      <c r="X519" s="36"/>
      <c r="Y519" s="37">
        <f t="shared" ref="Y519:Y521" si="5176">J519/$D519</f>
        <v>1.005503806</v>
      </c>
      <c r="Z519" s="37">
        <f t="shared" ref="Z519:Z521" si="5177">Y519^2</f>
        <v>1.011037904</v>
      </c>
      <c r="AA519" s="37">
        <f t="shared" ref="AA519:AA521" si="5178">(Y519-1)^2</f>
        <v>0.00003029188277</v>
      </c>
      <c r="AB519" s="37">
        <f t="shared" ref="AB519:AB521" si="5179">(Y519*Y$3-1)^2</f>
        <v>0.00003353715261</v>
      </c>
      <c r="AC519" s="36"/>
      <c r="AD519" s="37">
        <f t="shared" ref="AD519:AD521" si="5180">K519/$D519</f>
        <v>0.9991706585</v>
      </c>
      <c r="AE519" s="37">
        <f t="shared" ref="AE519:AE521" si="5181">AD519^2</f>
        <v>0.9983420048</v>
      </c>
      <c r="AF519" s="37">
        <f t="shared" ref="AF519:AF521" si="5182">(AD519-1)^2</f>
        <v>0.0000006878073612</v>
      </c>
      <c r="AG519" s="37">
        <f t="shared" ref="AG519:AG521" si="5183">(AD519*AD$3-1)^2</f>
        <v>0.00004571763124</v>
      </c>
      <c r="AH519" s="36"/>
      <c r="AI519" s="37">
        <f t="shared" ref="AI519:AI521" si="5184">L519/$D519</f>
        <v>1.006670175</v>
      </c>
      <c r="AJ519" s="37">
        <f t="shared" ref="AJ519:AJ521" si="5185">AI519^2</f>
        <v>1.013384842</v>
      </c>
      <c r="AK519" s="37">
        <f t="shared" ref="AK519:AK521" si="5186">(AI519-1)^2</f>
        <v>0.0000444912381</v>
      </c>
      <c r="AL519" s="37">
        <f t="shared" ref="AL519:AL521" si="5187">(AI519*AI$3-1)^2</f>
        <v>0.00004934394628</v>
      </c>
      <c r="AM519" s="36"/>
      <c r="AN519" s="37">
        <f t="shared" ref="AN519:AN521" si="5188">M519/$D519</f>
        <v>1.006459985</v>
      </c>
      <c r="AO519" s="37">
        <f t="shared" ref="AO519:AO521" si="5189">AN519^2</f>
        <v>1.012961702</v>
      </c>
      <c r="AP519" s="37">
        <f t="shared" ref="AP519:AP521" si="5190">(AN519-1)^2</f>
        <v>0.00004173141095</v>
      </c>
      <c r="AQ519" s="37">
        <f t="shared" ref="AQ519:AQ521" si="5191">(AN519*AN$3-1)^2</f>
        <v>0.000001306038673</v>
      </c>
      <c r="AR519" s="36"/>
      <c r="AS519" s="37">
        <f t="shared" ref="AS519:AS521" si="5192">N519/$D519</f>
        <v>1.013123698</v>
      </c>
      <c r="AT519" s="37">
        <f t="shared" ref="AT519:AT521" si="5193">AS519^2</f>
        <v>1.026419627</v>
      </c>
      <c r="AU519" s="37">
        <f t="shared" ref="AU519:AU521" si="5194">(AS519-1)^2</f>
        <v>0.0001722314371</v>
      </c>
      <c r="AV519" s="37">
        <f t="shared" ref="AV519:AV521" si="5195">(AS519*AS$3-1)^2</f>
        <v>0.0000004245536475</v>
      </c>
      <c r="AW519" s="36"/>
      <c r="AX519" s="37">
        <f t="shared" ref="AX519:AX521" si="5196">O519/$D519</f>
        <v>1.007025159</v>
      </c>
      <c r="AY519" s="37">
        <f t="shared" ref="AY519:AY521" si="5197">AX519^2</f>
        <v>1.014099671</v>
      </c>
      <c r="AZ519" s="37">
        <f t="shared" ref="AZ519:AZ521" si="5198">(AX519-1)^2</f>
        <v>0.00004935286203</v>
      </c>
      <c r="BA519" s="37">
        <f t="shared" ref="BA519:BA521" si="5199">(AX519*AX$3-1)^2</f>
        <v>0.000002838338671</v>
      </c>
      <c r="BB519" s="36"/>
      <c r="BC519" s="37">
        <f t="shared" ref="BC519:BC521" si="5200">P519/$D519</f>
        <v>1.013767539</v>
      </c>
      <c r="BD519" s="37">
        <f t="shared" ref="BD519:BD521" si="5201">BC519^2</f>
        <v>1.027724623</v>
      </c>
      <c r="BE519" s="37">
        <f t="shared" ref="BE519:BE521" si="5202">(BC519-1)^2</f>
        <v>0.0001895451323</v>
      </c>
      <c r="BF519" s="37">
        <f t="shared" ref="BF519:BF521" si="5203">(BC519*BC$3-1)^2</f>
        <v>0.000001600862122</v>
      </c>
      <c r="BG519" s="36"/>
      <c r="BH519" s="37">
        <f t="shared" ref="BH519:BH521" si="5204">Q519/$D519</f>
        <v>1.015948549</v>
      </c>
      <c r="BI519" s="37">
        <f t="shared" ref="BI519:BI521" si="5205">BH519^2</f>
        <v>1.032151454</v>
      </c>
      <c r="BJ519" s="37">
        <f t="shared" ref="BJ519:BJ521" si="5206">(BH519-1)^2</f>
        <v>0.0002543562048</v>
      </c>
      <c r="BK519" s="37">
        <f t="shared" ref="BK519:BK521" si="5207">(BH519*BH$3-1)^2</f>
        <v>0.000005470177777</v>
      </c>
      <c r="BL519" s="36"/>
      <c r="BM519" s="37">
        <f t="shared" ref="BM519:BM521" si="5208">R519/$D519</f>
        <v>1.003247636</v>
      </c>
      <c r="BN519" s="37">
        <f t="shared" ref="BN519:BN521" si="5209">BM519^2</f>
        <v>1.006505818</v>
      </c>
      <c r="BO519" s="37">
        <f t="shared" ref="BO519:BO521" si="5210">(BM519-1)^2</f>
        <v>0.00001054713693</v>
      </c>
      <c r="BP519" s="37">
        <f t="shared" ref="BP519:BP521" si="5211">(BM519*BM$3-1)^2</f>
        <v>0.0001213524191</v>
      </c>
      <c r="BQ519" s="4"/>
    </row>
    <row r="520">
      <c r="A520" s="33">
        <v>127.0</v>
      </c>
      <c r="B520" s="4"/>
      <c r="C520" s="4"/>
      <c r="D520" s="24">
        <v>9001.23</v>
      </c>
      <c r="E520" s="10"/>
      <c r="F520" s="10"/>
      <c r="G520" s="10"/>
      <c r="H520" s="4"/>
      <c r="I520" s="27">
        <v>8962.201386</v>
      </c>
      <c r="J520" s="27">
        <v>9063.252544</v>
      </c>
      <c r="K520" s="27">
        <v>8964.43094</v>
      </c>
      <c r="L520" s="27">
        <v>9066.152936</v>
      </c>
      <c r="M520" s="27">
        <v>9022.334477</v>
      </c>
      <c r="N520" s="27">
        <v>9112.832371</v>
      </c>
      <c r="O520" s="27">
        <v>9023.729653</v>
      </c>
      <c r="P520" s="27">
        <v>9114.539697</v>
      </c>
      <c r="Q520" s="27">
        <v>9132.251732</v>
      </c>
      <c r="R520" s="27">
        <v>9040.212961</v>
      </c>
      <c r="S520" s="4"/>
      <c r="T520" s="37">
        <f t="shared" si="5172"/>
        <v>0.9956640799</v>
      </c>
      <c r="U520" s="37">
        <f t="shared" si="5173"/>
        <v>0.99134696</v>
      </c>
      <c r="V520" s="37">
        <f t="shared" si="5174"/>
        <v>0.00001880020303</v>
      </c>
      <c r="W520" s="37">
        <f t="shared" si="5175"/>
        <v>0.000009946285161</v>
      </c>
      <c r="X520" s="36"/>
      <c r="Y520" s="37">
        <f t="shared" si="5176"/>
        <v>1.006890452</v>
      </c>
      <c r="Z520" s="37">
        <f t="shared" si="5177"/>
        <v>1.013828382</v>
      </c>
      <c r="AA520" s="37">
        <f t="shared" si="5178"/>
        <v>0.0000474783299</v>
      </c>
      <c r="AB520" s="37">
        <f t="shared" si="5179"/>
        <v>0.00005152611256</v>
      </c>
      <c r="AC520" s="36"/>
      <c r="AD520" s="37">
        <f t="shared" si="5180"/>
        <v>0.9959117743</v>
      </c>
      <c r="AE520" s="37">
        <f t="shared" si="5181"/>
        <v>0.9918402621</v>
      </c>
      <c r="AF520" s="37">
        <f t="shared" si="5182"/>
        <v>0.00001671358954</v>
      </c>
      <c r="AG520" s="37">
        <f t="shared" si="5183"/>
        <v>0.00001209536477</v>
      </c>
      <c r="AH520" s="36"/>
      <c r="AI520" s="37">
        <f t="shared" si="5184"/>
        <v>1.007212674</v>
      </c>
      <c r="AJ520" s="37">
        <f t="shared" si="5185"/>
        <v>1.01447737</v>
      </c>
      <c r="AK520" s="37">
        <f t="shared" si="5186"/>
        <v>0.00005202266368</v>
      </c>
      <c r="AL520" s="37">
        <f t="shared" si="5187"/>
        <v>0.00005726272993</v>
      </c>
      <c r="AM520" s="36"/>
      <c r="AN520" s="37">
        <f t="shared" si="5188"/>
        <v>1.002344621</v>
      </c>
      <c r="AO520" s="37">
        <f t="shared" si="5189"/>
        <v>1.00469474</v>
      </c>
      <c r="AP520" s="37">
        <f t="shared" si="5190"/>
        <v>0.000005497249778</v>
      </c>
      <c r="AQ520" s="37">
        <f t="shared" si="5191"/>
        <v>0.000008707231278</v>
      </c>
      <c r="AR520" s="36"/>
      <c r="AS520" s="37">
        <f t="shared" si="5192"/>
        <v>1.012398569</v>
      </c>
      <c r="AT520" s="37">
        <f t="shared" si="5193"/>
        <v>1.024950862</v>
      </c>
      <c r="AU520" s="37">
        <f t="shared" si="5194"/>
        <v>0.0001537245126</v>
      </c>
      <c r="AV520" s="37">
        <f t="shared" si="5195"/>
        <v>0.000000004176263283</v>
      </c>
      <c r="AW520" s="36"/>
      <c r="AX520" s="37">
        <f t="shared" si="5196"/>
        <v>1.00249962</v>
      </c>
      <c r="AY520" s="37">
        <f t="shared" si="5197"/>
        <v>1.005005488</v>
      </c>
      <c r="AZ520" s="37">
        <f t="shared" si="5198"/>
        <v>0.000006248099293</v>
      </c>
      <c r="BA520" s="37">
        <f t="shared" si="5199"/>
        <v>0.000007934377586</v>
      </c>
      <c r="BB520" s="36"/>
      <c r="BC520" s="37">
        <f t="shared" si="5200"/>
        <v>1.012588246</v>
      </c>
      <c r="BD520" s="37">
        <f t="shared" si="5201"/>
        <v>1.025334956</v>
      </c>
      <c r="BE520" s="37">
        <f t="shared" si="5202"/>
        <v>0.0001584639358</v>
      </c>
      <c r="BF520" s="37">
        <f t="shared" si="5203"/>
        <v>0.0000000101007109</v>
      </c>
      <c r="BG520" s="36"/>
      <c r="BH520" s="37">
        <f t="shared" si="5204"/>
        <v>1.014555981</v>
      </c>
      <c r="BI520" s="37">
        <f t="shared" si="5205"/>
        <v>1.029323838</v>
      </c>
      <c r="BJ520" s="37">
        <f t="shared" si="5206"/>
        <v>0.0002118765801</v>
      </c>
      <c r="BK520" s="37">
        <f t="shared" si="5207"/>
        <v>0.0000009310865689</v>
      </c>
      <c r="BL520" s="36"/>
      <c r="BM520" s="37">
        <f t="shared" si="5208"/>
        <v>1.004330848</v>
      </c>
      <c r="BN520" s="37">
        <f t="shared" si="5209"/>
        <v>1.008680453</v>
      </c>
      <c r="BO520" s="37">
        <f t="shared" si="5210"/>
        <v>0.00001875624638</v>
      </c>
      <c r="BP520" s="37">
        <f t="shared" si="5211"/>
        <v>0.0001465941618</v>
      </c>
      <c r="BQ520" s="4"/>
    </row>
    <row r="521">
      <c r="B521" s="4"/>
      <c r="C521" s="4"/>
      <c r="D521" s="24">
        <v>4532.09</v>
      </c>
      <c r="E521" s="10"/>
      <c r="F521" s="10"/>
      <c r="G521" s="10"/>
      <c r="H521" s="4"/>
      <c r="I521" s="27">
        <v>4518.718184</v>
      </c>
      <c r="J521" s="27">
        <v>4560.839375</v>
      </c>
      <c r="K521" s="27">
        <v>4521.519441</v>
      </c>
      <c r="L521" s="27">
        <v>4564.201247</v>
      </c>
      <c r="M521" s="27">
        <v>4552.597998</v>
      </c>
      <c r="N521" s="27">
        <v>4590.559653</v>
      </c>
      <c r="O521" s="27">
        <v>4554.219547</v>
      </c>
      <c r="P521" s="27">
        <v>4592.440399</v>
      </c>
      <c r="Q521" s="27">
        <v>4601.838913</v>
      </c>
      <c r="R521" s="27">
        <v>4549.921008</v>
      </c>
      <c r="S521" s="4"/>
      <c r="T521" s="37">
        <f t="shared" si="5172"/>
        <v>0.9970495255</v>
      </c>
      <c r="U521" s="37">
        <f t="shared" si="5173"/>
        <v>0.9941077563</v>
      </c>
      <c r="V521" s="37">
        <f t="shared" si="5174"/>
        <v>0.000008705299805</v>
      </c>
      <c r="W521" s="37">
        <f t="shared" si="5175"/>
        <v>0.00002069922867</v>
      </c>
      <c r="X521" s="36"/>
      <c r="Y521" s="37">
        <f t="shared" si="5176"/>
        <v>1.006343514</v>
      </c>
      <c r="Z521" s="37">
        <f t="shared" si="5177"/>
        <v>1.012727268</v>
      </c>
      <c r="AA521" s="37">
        <f t="shared" si="5178"/>
        <v>0.00004024016605</v>
      </c>
      <c r="AB521" s="37">
        <f t="shared" si="5179"/>
        <v>0.00004397114895</v>
      </c>
      <c r="AC521" s="36"/>
      <c r="AD521" s="37">
        <f t="shared" si="5180"/>
        <v>0.9976676194</v>
      </c>
      <c r="AE521" s="37">
        <f t="shared" si="5181"/>
        <v>0.9953406787</v>
      </c>
      <c r="AF521" s="37">
        <f t="shared" si="5182"/>
        <v>0.000005439999476</v>
      </c>
      <c r="AG521" s="37">
        <f t="shared" si="5183"/>
        <v>0.00002753125605</v>
      </c>
      <c r="AH521" s="36"/>
      <c r="AI521" s="37">
        <f t="shared" si="5184"/>
        <v>1.007085307</v>
      </c>
      <c r="AJ521" s="37">
        <f t="shared" si="5185"/>
        <v>1.014220815</v>
      </c>
      <c r="AK521" s="37">
        <f t="shared" si="5186"/>
        <v>0.00005020156903</v>
      </c>
      <c r="AL521" s="37">
        <f t="shared" si="5187"/>
        <v>0.00005535065451</v>
      </c>
      <c r="AM521" s="36"/>
      <c r="AN521" s="37">
        <f t="shared" si="5188"/>
        <v>1.004525064</v>
      </c>
      <c r="AO521" s="37">
        <f t="shared" si="5189"/>
        <v>1.009070605</v>
      </c>
      <c r="AP521" s="37">
        <f t="shared" si="5190"/>
        <v>0.00002047620559</v>
      </c>
      <c r="AQ521" s="37">
        <f t="shared" si="5191"/>
        <v>0.0000006113339336</v>
      </c>
      <c r="AR521" s="36"/>
      <c r="AS521" s="37">
        <f t="shared" si="5192"/>
        <v>1.012901256</v>
      </c>
      <c r="AT521" s="37">
        <f t="shared" si="5193"/>
        <v>1.025968954</v>
      </c>
      <c r="AU521" s="37">
        <f t="shared" si="5194"/>
        <v>0.0001664424046</v>
      </c>
      <c r="AV521" s="37">
        <f t="shared" si="5195"/>
        <v>0.0000001865156587</v>
      </c>
      <c r="AW521" s="36"/>
      <c r="AX521" s="37">
        <f t="shared" si="5196"/>
        <v>1.004882857</v>
      </c>
      <c r="AY521" s="37">
        <f t="shared" si="5197"/>
        <v>1.009789556</v>
      </c>
      <c r="AZ521" s="37">
        <f t="shared" si="5198"/>
        <v>0.00002384229166</v>
      </c>
      <c r="BA521" s="37">
        <f t="shared" si="5199"/>
        <v>0.0000001990983141</v>
      </c>
      <c r="BB521" s="36"/>
      <c r="BC521" s="37">
        <f t="shared" si="5200"/>
        <v>1.01331624</v>
      </c>
      <c r="BD521" s="37">
        <f t="shared" si="5201"/>
        <v>1.026809803</v>
      </c>
      <c r="BE521" s="37">
        <f t="shared" si="5202"/>
        <v>0.0001773222528</v>
      </c>
      <c r="BF521" s="37">
        <f t="shared" si="5203"/>
        <v>0.0000006716106607</v>
      </c>
      <c r="BG521" s="36"/>
      <c r="BH521" s="37">
        <f t="shared" si="5204"/>
        <v>1.015390011</v>
      </c>
      <c r="BI521" s="37">
        <f t="shared" si="5205"/>
        <v>1.031016874</v>
      </c>
      <c r="BJ521" s="37">
        <f t="shared" si="5206"/>
        <v>0.0002368524253</v>
      </c>
      <c r="BK521" s="37">
        <f t="shared" si="5207"/>
        <v>0.000003196176008</v>
      </c>
      <c r="BL521" s="36"/>
      <c r="BM521" s="37">
        <f t="shared" si="5208"/>
        <v>1.00393439</v>
      </c>
      <c r="BN521" s="37">
        <f t="shared" si="5209"/>
        <v>1.007884259</v>
      </c>
      <c r="BO521" s="37">
        <f t="shared" si="5210"/>
        <v>0.00001547942194</v>
      </c>
      <c r="BP521" s="37">
        <f t="shared" si="5211"/>
        <v>0.0001370791175</v>
      </c>
      <c r="BQ521" s="4"/>
    </row>
    <row r="522">
      <c r="A522" s="4"/>
      <c r="B522" s="4"/>
      <c r="C522" s="4"/>
      <c r="D522" s="4"/>
      <c r="E522" s="4"/>
      <c r="F522" s="4"/>
      <c r="G522" s="4"/>
      <c r="H522" s="4"/>
      <c r="I522" s="34" t="s">
        <v>433</v>
      </c>
      <c r="J522" s="34" t="s">
        <v>434</v>
      </c>
      <c r="K522" s="34" t="s">
        <v>435</v>
      </c>
      <c r="L522" s="34" t="s">
        <v>436</v>
      </c>
      <c r="M522" s="34" t="s">
        <v>437</v>
      </c>
      <c r="N522" s="34" t="s">
        <v>438</v>
      </c>
      <c r="O522" s="34" t="s">
        <v>439</v>
      </c>
      <c r="P522" s="34" t="s">
        <v>440</v>
      </c>
      <c r="Q522" s="34" t="s">
        <v>51</v>
      </c>
      <c r="R522" s="34" t="s">
        <v>52</v>
      </c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</row>
    <row r="523">
      <c r="A523" s="28">
        <v>5.0</v>
      </c>
      <c r="B523" s="29" t="s">
        <v>451</v>
      </c>
      <c r="C523" s="29" t="s">
        <v>452</v>
      </c>
      <c r="D523" s="24">
        <v>6276.82775</v>
      </c>
      <c r="E523" s="24">
        <v>7.9E-5</v>
      </c>
      <c r="F523" s="10"/>
      <c r="G523" s="10"/>
      <c r="H523" s="41" t="s">
        <v>453</v>
      </c>
      <c r="I523" s="27">
        <v>6262.16114</v>
      </c>
      <c r="J523" s="27">
        <v>6317.003191</v>
      </c>
      <c r="K523" s="27">
        <v>6264.525637</v>
      </c>
      <c r="L523" s="27">
        <v>6319.956964</v>
      </c>
      <c r="M523" s="27">
        <v>6303.922267</v>
      </c>
      <c r="N523" s="27">
        <v>6356.827864</v>
      </c>
      <c r="O523" s="27">
        <v>6305.422127</v>
      </c>
      <c r="P523" s="27">
        <v>6358.643465</v>
      </c>
      <c r="Q523" s="27">
        <v>6370.830773</v>
      </c>
      <c r="R523" s="27">
        <v>6295.677654</v>
      </c>
      <c r="S523" s="4"/>
      <c r="T523" s="37">
        <f t="shared" ref="T523:T525" si="5212">I523/$D523</f>
        <v>0.9976633722</v>
      </c>
      <c r="U523" s="37">
        <f t="shared" ref="U523:U525" si="5213">T523^2</f>
        <v>0.9953322043</v>
      </c>
      <c r="V523" s="37">
        <f t="shared" ref="V523:V525" si="5214">(T523-1)^2</f>
        <v>0.000005459829315</v>
      </c>
      <c r="W523" s="37">
        <f t="shared" ref="W523:W525" si="5215">(T523*T$3-1)^2</f>
        <v>0.00002670930705</v>
      </c>
      <c r="X523" s="36"/>
      <c r="Y523" s="37">
        <f t="shared" ref="Y523:Y525" si="5216">J523/$D523</f>
        <v>1.006400596</v>
      </c>
      <c r="Z523" s="37">
        <f t="shared" ref="Z523:Z525" si="5217">Y523^2</f>
        <v>1.01284216</v>
      </c>
      <c r="AA523" s="37">
        <f t="shared" ref="AA523:AA525" si="5218">(Y523-1)^2</f>
        <v>0.00004096763407</v>
      </c>
      <c r="AB523" s="37">
        <f t="shared" ref="AB523:AB525" si="5219">(Y523*Y$3-1)^2</f>
        <v>0.00004473166464</v>
      </c>
      <c r="AC523" s="36"/>
      <c r="AD523" s="37">
        <f t="shared" ref="AD523:AD525" si="5220">K523/$D523</f>
        <v>0.9980400748</v>
      </c>
      <c r="AE523" s="37">
        <f t="shared" ref="AE523:AE525" si="5221">AD523^2</f>
        <v>0.9960839909</v>
      </c>
      <c r="AF523" s="37">
        <f t="shared" ref="AF523:AF525" si="5222">(AD523-1)^2</f>
        <v>0.000003841306862</v>
      </c>
      <c r="AG523" s="37">
        <f t="shared" ref="AG523:AG525" si="5223">(AD523*AD$3-1)^2</f>
        <v>0.00003161035353</v>
      </c>
      <c r="AH523" s="36"/>
      <c r="AI523" s="37">
        <f t="shared" ref="AI523:AI525" si="5224">L523/$D523</f>
        <v>1.00687118</v>
      </c>
      <c r="AJ523" s="37">
        <f t="shared" ref="AJ523:AJ525" si="5225">AI523^2</f>
        <v>1.013789573</v>
      </c>
      <c r="AK523" s="37">
        <f t="shared" ref="AK523:AK525" si="5226">(AI523-1)^2</f>
        <v>0.00004721311613</v>
      </c>
      <c r="AL523" s="37">
        <f t="shared" ref="AL523:AL525" si="5227">(AI523*AI$3-1)^2</f>
        <v>0.00005220929865</v>
      </c>
      <c r="AM523" s="36"/>
      <c r="AN523" s="37">
        <f t="shared" ref="AN523:AN525" si="5228">M523/$D523</f>
        <v>1.004316594</v>
      </c>
      <c r="AO523" s="37">
        <f t="shared" ref="AO523:AO525" si="5229">AN523^2</f>
        <v>1.008651821</v>
      </c>
      <c r="AP523" s="37">
        <f t="shared" ref="AP523:AP525" si="5230">(AN523-1)^2</f>
        <v>0.00001863298375</v>
      </c>
      <c r="AQ523" s="37">
        <f t="shared" ref="AQ523:AQ525" si="5231">(AN523*AN$3-1)^2</f>
        <v>0.0000009786101487</v>
      </c>
      <c r="AR523" s="36"/>
      <c r="AS523" s="37">
        <f t="shared" ref="AS523:AS525" si="5232">N523/$D523</f>
        <v>1.01274531</v>
      </c>
      <c r="AT523" s="37">
        <f t="shared" ref="AT523:AT525" si="5233">AS523^2</f>
        <v>1.025653062</v>
      </c>
      <c r="AU523" s="37">
        <f t="shared" ref="AU523:AU525" si="5234">(AS523-1)^2</f>
        <v>0.0001624429209</v>
      </c>
      <c r="AV523" s="37">
        <f t="shared" ref="AV523:AV525" si="5235">(AS523*AS$3-1)^2</f>
        <v>0.00000007719962296</v>
      </c>
      <c r="AW523" s="36"/>
      <c r="AX523" s="37">
        <f t="shared" ref="AX523:AX525" si="5236">O523/$D523</f>
        <v>1.004555546</v>
      </c>
      <c r="AY523" s="37">
        <f t="shared" ref="AY523:AY525" si="5237">AX523^2</f>
        <v>1.009131845</v>
      </c>
      <c r="AZ523" s="37">
        <f t="shared" ref="AZ523:AZ525" si="5238">(AX523-1)^2</f>
        <v>0.00002075299856</v>
      </c>
      <c r="BA523" s="37">
        <f t="shared" ref="BA523:BA525" si="5239">(AX523*AX$3-1)^2</f>
        <v>0.000000595643689</v>
      </c>
      <c r="BB523" s="36"/>
      <c r="BC523" s="37">
        <f t="shared" ref="BC523:BC525" si="5240">P523/$D523</f>
        <v>1.013034564</v>
      </c>
      <c r="BD523" s="37">
        <f t="shared" ref="BD523:BD525" si="5241">BC523^2</f>
        <v>1.026239028</v>
      </c>
      <c r="BE523" s="37">
        <f t="shared" ref="BE523:BE525" si="5242">(BC523-1)^2</f>
        <v>0.0001698998669</v>
      </c>
      <c r="BF523" s="37">
        <f t="shared" ref="BF523:BF525" si="5243">(BC523*BC$3-1)^2</f>
        <v>0.0000002930234959</v>
      </c>
      <c r="BG523" s="36"/>
      <c r="BH523" s="37">
        <f t="shared" ref="BH523:BH525" si="5244">Q523/$D523</f>
        <v>1.014976199</v>
      </c>
      <c r="BI523" s="37">
        <f t="shared" ref="BI523:BI525" si="5245">BH523^2</f>
        <v>1.030176685</v>
      </c>
      <c r="BJ523" s="37">
        <f t="shared" ref="BJ523:BJ525" si="5246">(BH523-1)^2</f>
        <v>0.0002242865438</v>
      </c>
      <c r="BK523" s="37">
        <f t="shared" ref="BK523:BK525" si="5247">(BH523*BH$3-1)^2</f>
        <v>0.000001903068091</v>
      </c>
      <c r="BL523" s="36"/>
      <c r="BM523" s="37">
        <f t="shared" ref="BM523:BM525" si="5248">R523/$D523</f>
        <v>1.003003094</v>
      </c>
      <c r="BN523" s="37">
        <f t="shared" ref="BN523:BN525" si="5249">BM523^2</f>
        <v>1.006015207</v>
      </c>
      <c r="BO523" s="37">
        <f t="shared" ref="BO523:BO525" si="5250">(BM523-1)^2</f>
        <v>0.000009018573807</v>
      </c>
      <c r="BP523" s="37">
        <f t="shared" ref="BP523:BP525" si="5251">(BM523*BM$3-1)^2</f>
        <v>0.0001159836878</v>
      </c>
      <c r="BQ523" s="4"/>
    </row>
    <row r="524">
      <c r="A524" s="33">
        <v>128.0</v>
      </c>
      <c r="B524" s="4"/>
      <c r="C524" s="4"/>
      <c r="D524" s="24">
        <v>6067.165761</v>
      </c>
      <c r="E524" s="24">
        <v>7.8E-5</v>
      </c>
      <c r="F524" s="10"/>
      <c r="G524" s="10"/>
      <c r="H524" s="4"/>
      <c r="I524" s="27">
        <v>6077.410577</v>
      </c>
      <c r="J524" s="27">
        <v>6124.326719</v>
      </c>
      <c r="K524" s="27">
        <v>6078.965507</v>
      </c>
      <c r="L524" s="27">
        <v>6126.214621</v>
      </c>
      <c r="M524" s="27">
        <v>6118.038895</v>
      </c>
      <c r="N524" s="27">
        <v>6155.854227</v>
      </c>
      <c r="O524" s="27">
        <v>6119.025296</v>
      </c>
      <c r="P524" s="27">
        <v>6157.000028</v>
      </c>
      <c r="Q524" s="27">
        <v>6181.694936</v>
      </c>
      <c r="R524" s="27">
        <v>6085.469858</v>
      </c>
      <c r="S524" s="4"/>
      <c r="T524" s="37">
        <f t="shared" si="5212"/>
        <v>1.001688567</v>
      </c>
      <c r="U524" s="37">
        <f t="shared" si="5213"/>
        <v>1.003379985</v>
      </c>
      <c r="V524" s="37">
        <f t="shared" si="5214"/>
        <v>0.000002851258576</v>
      </c>
      <c r="W524" s="37">
        <f t="shared" si="5215"/>
        <v>0.00008507439717</v>
      </c>
      <c r="X524" s="36"/>
      <c r="Y524" s="37">
        <f t="shared" si="5216"/>
        <v>1.009421361</v>
      </c>
      <c r="Z524" s="37">
        <f t="shared" si="5217"/>
        <v>1.018931484</v>
      </c>
      <c r="AA524" s="37">
        <f t="shared" si="5218"/>
        <v>0.00008876204036</v>
      </c>
      <c r="AB524" s="37">
        <f t="shared" si="5219"/>
        <v>0.00009428023816</v>
      </c>
      <c r="AC524" s="36"/>
      <c r="AD524" s="37">
        <f t="shared" si="5220"/>
        <v>1.001944853</v>
      </c>
      <c r="AE524" s="37">
        <f t="shared" si="5221"/>
        <v>1.003893489</v>
      </c>
      <c r="AF524" s="37">
        <f t="shared" si="5222"/>
        <v>0.000003782453492</v>
      </c>
      <c r="AG524" s="37">
        <f t="shared" si="5223"/>
        <v>0.0000913315076</v>
      </c>
      <c r="AH524" s="36"/>
      <c r="AI524" s="37">
        <f t="shared" si="5224"/>
        <v>1.009732528</v>
      </c>
      <c r="AJ524" s="37">
        <f t="shared" si="5225"/>
        <v>1.019559778</v>
      </c>
      <c r="AK524" s="37">
        <f t="shared" si="5226"/>
        <v>0.00009472209919</v>
      </c>
      <c r="AL524" s="37">
        <f t="shared" si="5227"/>
        <v>0.0001017668403</v>
      </c>
      <c r="AM524" s="36"/>
      <c r="AN524" s="37">
        <f t="shared" si="5228"/>
        <v>1.008384992</v>
      </c>
      <c r="AO524" s="37">
        <f t="shared" si="5229"/>
        <v>1.016840291</v>
      </c>
      <c r="AP524" s="37">
        <f t="shared" si="5230"/>
        <v>0.00007030808429</v>
      </c>
      <c r="AQ524" s="37">
        <f t="shared" si="5231"/>
        <v>0.000009349265433</v>
      </c>
      <c r="AR524" s="36"/>
      <c r="AS524" s="37">
        <f t="shared" si="5232"/>
        <v>1.014617775</v>
      </c>
      <c r="AT524" s="37">
        <f t="shared" si="5233"/>
        <v>1.02944923</v>
      </c>
      <c r="AU524" s="37">
        <f t="shared" si="5234"/>
        <v>0.0002136793557</v>
      </c>
      <c r="AV524" s="37">
        <f t="shared" si="5235"/>
        <v>0.000004525246477</v>
      </c>
      <c r="AW524" s="36"/>
      <c r="AX524" s="37">
        <f t="shared" si="5236"/>
        <v>1.008547572</v>
      </c>
      <c r="AY524" s="37">
        <f t="shared" si="5237"/>
        <v>1.017168205</v>
      </c>
      <c r="AZ524" s="37">
        <f t="shared" si="5238"/>
        <v>0.00007306098378</v>
      </c>
      <c r="BA524" s="37">
        <f t="shared" si="5239"/>
        <v>0.00001023408697</v>
      </c>
      <c r="BB524" s="36"/>
      <c r="BC524" s="37">
        <f t="shared" si="5240"/>
        <v>1.014806628</v>
      </c>
      <c r="BD524" s="37">
        <f t="shared" si="5241"/>
        <v>1.029832492</v>
      </c>
      <c r="BE524" s="37">
        <f t="shared" si="5242"/>
        <v>0.0002192362355</v>
      </c>
      <c r="BF524" s="37">
        <f t="shared" si="5243"/>
        <v>0.000005251092555</v>
      </c>
      <c r="BG524" s="36"/>
      <c r="BH524" s="37">
        <f t="shared" si="5244"/>
        <v>1.018876882</v>
      </c>
      <c r="BI524" s="37">
        <f t="shared" si="5245"/>
        <v>1.038110102</v>
      </c>
      <c r="BJ524" s="37">
        <f t="shared" si="5246"/>
        <v>0.0003563366918</v>
      </c>
      <c r="BK524" s="37">
        <f t="shared" si="5247"/>
        <v>0.00002733142755</v>
      </c>
      <c r="BL524" s="36"/>
      <c r="BM524" s="37">
        <f t="shared" si="5248"/>
        <v>1.003016911</v>
      </c>
      <c r="BN524" s="37">
        <f t="shared" si="5249"/>
        <v>1.006042923</v>
      </c>
      <c r="BO524" s="37">
        <f t="shared" si="5250"/>
        <v>0.00000910174987</v>
      </c>
      <c r="BP524" s="37">
        <f t="shared" si="5251"/>
        <v>0.000116283784</v>
      </c>
      <c r="BQ524" s="4"/>
    </row>
    <row r="525">
      <c r="B525" s="4"/>
      <c r="C525" s="4"/>
      <c r="D525" s="24">
        <v>3084.44922</v>
      </c>
      <c r="E525" s="24">
        <v>1.0E-4</v>
      </c>
      <c r="F525" s="10"/>
      <c r="G525" s="10"/>
      <c r="H525" s="4"/>
      <c r="I525" s="27">
        <v>3084.201399</v>
      </c>
      <c r="J525" s="27">
        <v>3109.586492</v>
      </c>
      <c r="K525" s="27">
        <v>3085.175403</v>
      </c>
      <c r="L525" s="27">
        <v>3110.788928</v>
      </c>
      <c r="M525" s="27">
        <v>3104.794896</v>
      </c>
      <c r="N525" s="27">
        <v>3127.363534</v>
      </c>
      <c r="O525" s="27">
        <v>3105.412755</v>
      </c>
      <c r="P525" s="27">
        <v>3128.098688</v>
      </c>
      <c r="Q525" s="27">
        <v>3137.418974</v>
      </c>
      <c r="R525" s="27">
        <v>3094.394648</v>
      </c>
      <c r="S525" s="4"/>
      <c r="T525" s="37">
        <f t="shared" si="5212"/>
        <v>0.9999196547</v>
      </c>
      <c r="U525" s="37">
        <f t="shared" si="5213"/>
        <v>0.9998393159</v>
      </c>
      <c r="V525" s="37">
        <f t="shared" si="5214"/>
        <v>0.000000006455367341</v>
      </c>
      <c r="W525" s="37">
        <f t="shared" si="5215"/>
        <v>0.00005537383423</v>
      </c>
      <c r="X525" s="36"/>
      <c r="Y525" s="37">
        <f t="shared" si="5216"/>
        <v>1.008149679</v>
      </c>
      <c r="Z525" s="37">
        <f t="shared" si="5217"/>
        <v>1.016365776</v>
      </c>
      <c r="AA525" s="37">
        <f t="shared" si="5218"/>
        <v>0.0000664172729</v>
      </c>
      <c r="AB525" s="37">
        <f t="shared" si="5219"/>
        <v>0.00007119572997</v>
      </c>
      <c r="AC525" s="36"/>
      <c r="AD525" s="37">
        <f t="shared" si="5220"/>
        <v>1.000235434</v>
      </c>
      <c r="AE525" s="37">
        <f t="shared" si="5221"/>
        <v>1.000470923</v>
      </c>
      <c r="AF525" s="37">
        <f t="shared" si="5222"/>
        <v>0.00000005542898247</v>
      </c>
      <c r="AG525" s="37">
        <f t="shared" si="5223"/>
        <v>0.00006137697403</v>
      </c>
      <c r="AH525" s="36"/>
      <c r="AI525" s="37">
        <f t="shared" si="5224"/>
        <v>1.008539517</v>
      </c>
      <c r="AJ525" s="37">
        <f t="shared" si="5225"/>
        <v>1.017151958</v>
      </c>
      <c r="AK525" s="37">
        <f t="shared" si="5226"/>
        <v>0.00007292335862</v>
      </c>
      <c r="AL525" s="37">
        <f t="shared" si="5227"/>
        <v>0.00007911257219</v>
      </c>
      <c r="AM525" s="36"/>
      <c r="AN525" s="37">
        <f t="shared" si="5228"/>
        <v>1.00659621</v>
      </c>
      <c r="AO525" s="37">
        <f t="shared" si="5229"/>
        <v>1.013235931</v>
      </c>
      <c r="AP525" s="37">
        <f t="shared" si="5230"/>
        <v>0.00004350999154</v>
      </c>
      <c r="AQ525" s="37">
        <f t="shared" si="5231"/>
        <v>0.000001634116935</v>
      </c>
      <c r="AR525" s="36"/>
      <c r="AS525" s="37">
        <f t="shared" si="5232"/>
        <v>1.013913121</v>
      </c>
      <c r="AT525" s="37">
        <f t="shared" si="5233"/>
        <v>1.028019816</v>
      </c>
      <c r="AU525" s="37">
        <f t="shared" si="5234"/>
        <v>0.000193574925</v>
      </c>
      <c r="AV525" s="37">
        <f t="shared" si="5235"/>
        <v>0.000002048569994</v>
      </c>
      <c r="AW525" s="36"/>
      <c r="AX525" s="37">
        <f t="shared" si="5236"/>
        <v>1.006796525</v>
      </c>
      <c r="AY525" s="37">
        <f t="shared" si="5237"/>
        <v>1.013639242</v>
      </c>
      <c r="AZ525" s="37">
        <f t="shared" si="5238"/>
        <v>0.00004619274663</v>
      </c>
      <c r="BA525" s="37">
        <f t="shared" si="5239"/>
        <v>0.000002123766554</v>
      </c>
      <c r="BB525" s="36"/>
      <c r="BC525" s="37">
        <f t="shared" si="5240"/>
        <v>1.014151463</v>
      </c>
      <c r="BD525" s="37">
        <f t="shared" si="5241"/>
        <v>1.028503189</v>
      </c>
      <c r="BE525" s="37">
        <f t="shared" si="5242"/>
        <v>0.0002002638958</v>
      </c>
      <c r="BF525" s="37">
        <f t="shared" si="5243"/>
        <v>0.000002704185072</v>
      </c>
      <c r="BG525" s="36"/>
      <c r="BH525" s="37">
        <f t="shared" si="5244"/>
        <v>1.017173165</v>
      </c>
      <c r="BI525" s="37">
        <f t="shared" si="5245"/>
        <v>1.034641247</v>
      </c>
      <c r="BJ525" s="37">
        <f t="shared" si="5246"/>
        <v>0.0002949175806</v>
      </c>
      <c r="BK525" s="37">
        <f t="shared" si="5247"/>
        <v>0.00001258157766</v>
      </c>
      <c r="BL525" s="36"/>
      <c r="BM525" s="37">
        <f t="shared" si="5248"/>
        <v>1.003224377</v>
      </c>
      <c r="BN525" s="37">
        <f t="shared" si="5249"/>
        <v>1.006459151</v>
      </c>
      <c r="BO525" s="37">
        <f t="shared" si="5250"/>
        <v>0.00001039660887</v>
      </c>
      <c r="BP525" s="37">
        <f t="shared" si="5251"/>
        <v>0.0001208365733</v>
      </c>
      <c r="BQ525" s="4"/>
    </row>
    <row r="526">
      <c r="A526" s="4"/>
      <c r="B526" s="4"/>
      <c r="C526" s="4"/>
      <c r="D526" s="4"/>
      <c r="E526" s="4"/>
      <c r="F526" s="4"/>
      <c r="G526" s="4"/>
      <c r="H526" s="4"/>
      <c r="I526" s="34" t="s">
        <v>43</v>
      </c>
      <c r="J526" s="34" t="s">
        <v>44</v>
      </c>
      <c r="K526" s="34" t="s">
        <v>45</v>
      </c>
      <c r="L526" s="34" t="s">
        <v>46</v>
      </c>
      <c r="M526" s="34" t="s">
        <v>47</v>
      </c>
      <c r="N526" s="34" t="s">
        <v>48</v>
      </c>
      <c r="O526" s="34" t="s">
        <v>49</v>
      </c>
      <c r="P526" s="34" t="s">
        <v>50</v>
      </c>
      <c r="Q526" s="34" t="s">
        <v>51</v>
      </c>
      <c r="R526" s="34" t="s">
        <v>52</v>
      </c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</row>
    <row r="527">
      <c r="A527" s="28">
        <v>7.0</v>
      </c>
      <c r="B527" s="29" t="s">
        <v>454</v>
      </c>
      <c r="C527" s="29" t="s">
        <v>455</v>
      </c>
      <c r="D527" s="73">
        <v>16669.62642</v>
      </c>
      <c r="E527" s="81">
        <v>1.54E-4</v>
      </c>
      <c r="F527" s="10"/>
      <c r="G527" s="10"/>
      <c r="H527" s="32" t="s">
        <v>456</v>
      </c>
      <c r="I527" s="27">
        <v>16671.403106</v>
      </c>
      <c r="J527" s="27">
        <v>16868.354872</v>
      </c>
      <c r="K527" s="27">
        <v>16672.155662</v>
      </c>
      <c r="L527" s="27">
        <v>16869.759354</v>
      </c>
      <c r="M527" s="27">
        <v>16773.449687</v>
      </c>
      <c r="N527" s="27">
        <v>16920.200768</v>
      </c>
      <c r="O527" s="27">
        <v>16773.351647</v>
      </c>
      <c r="P527" s="27">
        <v>16920.324986</v>
      </c>
      <c r="Q527" s="27">
        <v>16966.34983</v>
      </c>
      <c r="R527" s="27">
        <v>16736.134545</v>
      </c>
      <c r="S527" s="4"/>
      <c r="T527" s="37">
        <f t="shared" ref="T527:T529" si="5252">I527/$D527</f>
        <v>1.000106582</v>
      </c>
      <c r="U527" s="37">
        <f t="shared" ref="U527:U529" si="5253">T527^2</f>
        <v>1.000213176</v>
      </c>
      <c r="V527" s="37">
        <f t="shared" ref="V527:V529" si="5254">(T527-1)^2</f>
        <v>0.0000000113597723</v>
      </c>
      <c r="W527" s="37">
        <f t="shared" ref="W527:W529" si="5255">(T527*T$3-1)^2</f>
        <v>0.00005821222081</v>
      </c>
      <c r="X527" s="36"/>
      <c r="Y527" s="37">
        <f t="shared" ref="Y527:Y529" si="5256">J527/$D527</f>
        <v>1.01192159</v>
      </c>
      <c r="Z527" s="37">
        <f t="shared" ref="Z527:Z529" si="5257">Y527^2</f>
        <v>1.023985304</v>
      </c>
      <c r="AA527" s="37">
        <f t="shared" ref="AA527:AA529" si="5258">(Y527-1)^2</f>
        <v>0.0001421243087</v>
      </c>
      <c r="AB527" s="37">
        <f t="shared" ref="AB527:AB529" si="5259">(Y527*Y$3-1)^2</f>
        <v>0.0001491022872</v>
      </c>
      <c r="AC527" s="36"/>
      <c r="AD527" s="37">
        <f t="shared" ref="AD527:AD529" si="5260">K527/$D527</f>
        <v>1.000151728</v>
      </c>
      <c r="AE527" s="37">
        <f t="shared" ref="AE527:AE529" si="5261">AD527^2</f>
        <v>1.000303478</v>
      </c>
      <c r="AF527" s="37">
        <f t="shared" ref="AF527:AF529" si="5262">(AD527-1)^2</f>
        <v>0.00000002302125715</v>
      </c>
      <c r="AG527" s="37">
        <f t="shared" ref="AG527:AG529" si="5263">(AD527*AD$3-1)^2</f>
        <v>0.00006006255952</v>
      </c>
      <c r="AH527" s="36"/>
      <c r="AI527" s="37">
        <f t="shared" ref="AI527:AI529" si="5264">L527/$D527</f>
        <v>1.012005844</v>
      </c>
      <c r="AJ527" s="37">
        <f t="shared" ref="AJ527:AJ529" si="5265">AI527^2</f>
        <v>1.024155828</v>
      </c>
      <c r="AK527" s="37">
        <f t="shared" ref="AK527:AK529" si="5266">(AI527-1)^2</f>
        <v>0.0001441402897</v>
      </c>
      <c r="AL527" s="37">
        <f t="shared" ref="AL527:AL529" si="5267">(AI527*AI$3-1)^2</f>
        <v>0.0001528208119</v>
      </c>
      <c r="AM527" s="36"/>
      <c r="AN527" s="37">
        <f t="shared" ref="AN527:AN529" si="5268">M527/$D527</f>
        <v>1.00622829</v>
      </c>
      <c r="AO527" s="37">
        <f t="shared" ref="AO527:AO529" si="5269">AN527^2</f>
        <v>1.012495372</v>
      </c>
      <c r="AP527" s="37">
        <f t="shared" ref="AP527:AP529" si="5270">(AN527-1)^2</f>
        <v>0.00003879159592</v>
      </c>
      <c r="AQ527" s="37">
        <f t="shared" ref="AQ527:AQ529" si="5271">(AN527*AN$3-1)^2</f>
        <v>0.0000008323809629</v>
      </c>
      <c r="AR527" s="36"/>
      <c r="AS527" s="37">
        <f t="shared" ref="AS527:AS529" si="5272">N527/$D527</f>
        <v>1.015031791</v>
      </c>
      <c r="AT527" s="37">
        <f t="shared" ref="AT527:AT529" si="5273">AS527^2</f>
        <v>1.030289538</v>
      </c>
      <c r="AU527" s="37">
        <f t="shared" ref="AU527:AU529" si="5274">(AS527-1)^2</f>
        <v>0.0002259547544</v>
      </c>
      <c r="AV527" s="37">
        <f t="shared" ref="AV527:AV529" si="5275">(AS527*AS$3-1)^2</f>
        <v>0.000006432219268</v>
      </c>
      <c r="AW527" s="36"/>
      <c r="AX527" s="37">
        <f t="shared" ref="AX527:AX529" si="5276">O527/$D527</f>
        <v>1.006222409</v>
      </c>
      <c r="AY527" s="37">
        <f t="shared" ref="AY527:AY529" si="5277">AX527^2</f>
        <v>1.012483536</v>
      </c>
      <c r="AZ527" s="37">
        <f t="shared" ref="AZ527:AZ529" si="5278">(AX527-1)^2</f>
        <v>0.00003871836894</v>
      </c>
      <c r="BA527" s="37">
        <f t="shared" ref="BA527:BA529" si="5279">(AX527*AX$3-1)^2</f>
        <v>0.0000007854275223</v>
      </c>
      <c r="BB527" s="36"/>
      <c r="BC527" s="37">
        <f t="shared" ref="BC527:BC529" si="5280">P527/$D527</f>
        <v>1.015039243</v>
      </c>
      <c r="BD527" s="37">
        <f t="shared" ref="BD527:BD529" si="5281">BC527^2</f>
        <v>1.030304665</v>
      </c>
      <c r="BE527" s="37">
        <f t="shared" ref="BE527:BE529" si="5282">(BC527-1)^2</f>
        <v>0.0002261788364</v>
      </c>
      <c r="BF527" s="37">
        <f t="shared" ref="BF527:BF529" si="5283">(BC527*BC$3-1)^2</f>
        <v>0.000006356815748</v>
      </c>
      <c r="BG527" s="36"/>
      <c r="BH527" s="37">
        <f t="shared" ref="BH527:BH529" si="5284">Q527/$D527</f>
        <v>1.017800244</v>
      </c>
      <c r="BI527" s="37">
        <f t="shared" ref="BI527:BI529" si="5285">BH527^2</f>
        <v>1.035917336</v>
      </c>
      <c r="BJ527" s="37">
        <f t="shared" ref="BJ527:BJ529" si="5286">(BH527-1)^2</f>
        <v>0.0003168486701</v>
      </c>
      <c r="BK527" s="37">
        <f t="shared" ref="BK527:BK529" si="5287">(BH527*BH$3-1)^2</f>
        <v>0.00001735331118</v>
      </c>
      <c r="BL527" s="36"/>
      <c r="BM527" s="37">
        <f t="shared" ref="BM527:BM529" si="5288">R527/$D527</f>
        <v>1.003989779</v>
      </c>
      <c r="BN527" s="37">
        <f t="shared" ref="BN527:BN529" si="5289">BM527^2</f>
        <v>1.007995476</v>
      </c>
      <c r="BO527" s="37">
        <f t="shared" ref="BO527:BO529" si="5290">(BM527-1)^2</f>
        <v>0.00001591833626</v>
      </c>
      <c r="BP527" s="37">
        <f t="shared" ref="BP527:BP529" si="5291">(BM527*BM$3-1)^2</f>
        <v>0.0001383892813</v>
      </c>
      <c r="BQ527" s="4"/>
    </row>
    <row r="528">
      <c r="A528" s="33">
        <v>129.0</v>
      </c>
      <c r="B528" s="39" t="s">
        <v>457</v>
      </c>
      <c r="C528" s="4"/>
      <c r="D528" s="82">
        <v>5893.503711</v>
      </c>
      <c r="E528" s="81">
        <v>4.9E-5</v>
      </c>
      <c r="F528" s="10"/>
      <c r="G528" s="10"/>
      <c r="H528" s="4"/>
      <c r="I528" s="27">
        <v>5865.008543</v>
      </c>
      <c r="J528" s="27">
        <v>5861.570913</v>
      </c>
      <c r="K528" s="27">
        <v>5860.156568</v>
      </c>
      <c r="L528" s="27">
        <v>5856.614536</v>
      </c>
      <c r="M528" s="27">
        <v>5926.13601</v>
      </c>
      <c r="N528" s="27">
        <v>5933.13771</v>
      </c>
      <c r="O528" s="27">
        <v>5924.787412</v>
      </c>
      <c r="P528" s="27">
        <v>5931.766396</v>
      </c>
      <c r="Q528" s="27">
        <v>5879.449999</v>
      </c>
      <c r="R528" s="27">
        <v>5892.641097</v>
      </c>
      <c r="S528" s="4"/>
      <c r="T528" s="37">
        <f t="shared" si="5252"/>
        <v>0.9951649868</v>
      </c>
      <c r="U528" s="37">
        <f t="shared" si="5253"/>
        <v>0.990353351</v>
      </c>
      <c r="V528" s="37">
        <f t="shared" si="5254"/>
        <v>0.00002337735226</v>
      </c>
      <c r="W528" s="37">
        <f t="shared" si="5255"/>
        <v>0.000007027407392</v>
      </c>
      <c r="X528" s="36"/>
      <c r="Y528" s="37">
        <f t="shared" si="5256"/>
        <v>0.9945816954</v>
      </c>
      <c r="Z528" s="37">
        <f t="shared" si="5257"/>
        <v>0.9891927489</v>
      </c>
      <c r="AA528" s="37">
        <f t="shared" si="5258"/>
        <v>0.00002935802425</v>
      </c>
      <c r="AB528" s="37">
        <f t="shared" si="5259"/>
        <v>0.00002635903083</v>
      </c>
      <c r="AC528" s="36"/>
      <c r="AD528" s="37">
        <f t="shared" si="5260"/>
        <v>0.9943417117</v>
      </c>
      <c r="AE528" s="37">
        <f t="shared" si="5261"/>
        <v>0.9887154397</v>
      </c>
      <c r="AF528" s="37">
        <f t="shared" si="5262"/>
        <v>0.00003201622631</v>
      </c>
      <c r="AG528" s="37">
        <f t="shared" si="5263"/>
        <v>0.000003594241808</v>
      </c>
      <c r="AH528" s="36"/>
      <c r="AI528" s="37">
        <f t="shared" si="5264"/>
        <v>0.9937407056</v>
      </c>
      <c r="AJ528" s="37">
        <f t="shared" si="5265"/>
        <v>0.9875205899</v>
      </c>
      <c r="AK528" s="37">
        <f t="shared" si="5266"/>
        <v>0.00003917876686</v>
      </c>
      <c r="AL528" s="37">
        <f t="shared" si="5267"/>
        <v>0.00003492214614</v>
      </c>
      <c r="AM528" s="36"/>
      <c r="AN528" s="37">
        <f t="shared" si="5268"/>
        <v>1.005536995</v>
      </c>
      <c r="AO528" s="37">
        <f t="shared" si="5269"/>
        <v>1.011104648</v>
      </c>
      <c r="AP528" s="37">
        <f t="shared" si="5270"/>
        <v>0.00003065831066</v>
      </c>
      <c r="AQ528" s="37">
        <f t="shared" si="5271"/>
        <v>0.00000005049280768</v>
      </c>
      <c r="AR528" s="36"/>
      <c r="AS528" s="37">
        <f t="shared" si="5272"/>
        <v>1.006725032</v>
      </c>
      <c r="AT528" s="37">
        <f t="shared" si="5273"/>
        <v>1.013495289</v>
      </c>
      <c r="AU528" s="37">
        <f t="shared" si="5274"/>
        <v>0.00004522605073</v>
      </c>
      <c r="AV528" s="37">
        <f t="shared" si="5275"/>
        <v>0.00003212981666</v>
      </c>
      <c r="AW528" s="36"/>
      <c r="AX528" s="37">
        <f t="shared" si="5276"/>
        <v>1.005308167</v>
      </c>
      <c r="AY528" s="37">
        <f t="shared" si="5277"/>
        <v>1.01064451</v>
      </c>
      <c r="AZ528" s="37">
        <f t="shared" si="5278"/>
        <v>0.00002817663526</v>
      </c>
      <c r="BA528" s="37">
        <f t="shared" si="5279"/>
        <v>0.000000000535917939</v>
      </c>
      <c r="BB528" s="36"/>
      <c r="BC528" s="37">
        <f t="shared" si="5280"/>
        <v>1.006492349</v>
      </c>
      <c r="BD528" s="37">
        <f t="shared" si="5281"/>
        <v>1.013026849</v>
      </c>
      <c r="BE528" s="37">
        <f t="shared" si="5282"/>
        <v>0.00004215060011</v>
      </c>
      <c r="BF528" s="37">
        <f t="shared" si="5283"/>
        <v>0.00003504896525</v>
      </c>
      <c r="BG528" s="36"/>
      <c r="BH528" s="37">
        <f t="shared" si="5284"/>
        <v>0.9976153893</v>
      </c>
      <c r="BI528" s="37">
        <f t="shared" si="5285"/>
        <v>0.995236465</v>
      </c>
      <c r="BJ528" s="37">
        <f t="shared" si="5286"/>
        <v>0.000005686368183</v>
      </c>
      <c r="BK528" s="37">
        <f t="shared" si="5287"/>
        <v>0.0002480223754</v>
      </c>
      <c r="BL528" s="36"/>
      <c r="BM528" s="37">
        <f t="shared" si="5288"/>
        <v>0.9998536331</v>
      </c>
      <c r="BN528" s="37">
        <f t="shared" si="5289"/>
        <v>0.9997072876</v>
      </c>
      <c r="BO528" s="37">
        <f t="shared" si="5290"/>
        <v>0.00000002142327596</v>
      </c>
      <c r="BP528" s="37">
        <f t="shared" si="5291"/>
        <v>0.00005769502864</v>
      </c>
      <c r="BQ528" s="4"/>
    </row>
    <row r="529">
      <c r="B529" s="4"/>
      <c r="C529" s="4"/>
      <c r="D529" s="82">
        <v>4598.982111</v>
      </c>
      <c r="E529" s="81">
        <v>4.8E-5</v>
      </c>
      <c r="F529" s="10"/>
      <c r="G529" s="10"/>
      <c r="H529" s="4"/>
      <c r="I529" s="27">
        <v>4584.623588</v>
      </c>
      <c r="J529" s="27">
        <v>4593.196099</v>
      </c>
      <c r="K529" s="27">
        <v>4581.705521</v>
      </c>
      <c r="L529" s="27">
        <v>4590.250236</v>
      </c>
      <c r="M529" s="27">
        <v>4628.630208</v>
      </c>
      <c r="N529" s="27">
        <v>4640.940371</v>
      </c>
      <c r="O529" s="27">
        <v>4627.79132</v>
      </c>
      <c r="P529" s="27">
        <v>4640.106015</v>
      </c>
      <c r="Q529" s="27">
        <v>4610.368564</v>
      </c>
      <c r="R529" s="27">
        <v>4603.419131</v>
      </c>
      <c r="S529" s="4"/>
      <c r="T529" s="37">
        <f t="shared" si="5252"/>
        <v>0.9968778911</v>
      </c>
      <c r="U529" s="37">
        <f t="shared" si="5253"/>
        <v>0.9937655298</v>
      </c>
      <c r="V529" s="37">
        <f t="shared" si="5254"/>
        <v>0.000009747564011</v>
      </c>
      <c r="W529" s="37">
        <f t="shared" si="5255"/>
        <v>0.0000191556343</v>
      </c>
      <c r="X529" s="36"/>
      <c r="Y529" s="37">
        <f t="shared" si="5256"/>
        <v>0.9987418929</v>
      </c>
      <c r="Z529" s="37">
        <f t="shared" si="5257"/>
        <v>0.9974853687</v>
      </c>
      <c r="AA529" s="37">
        <f t="shared" si="5258"/>
        <v>0.00000158283345</v>
      </c>
      <c r="AB529" s="37">
        <f t="shared" si="5259"/>
        <v>0.0000009461811703</v>
      </c>
      <c r="AC529" s="36"/>
      <c r="AD529" s="37">
        <f t="shared" si="5260"/>
        <v>0.9962433883</v>
      </c>
      <c r="AE529" s="37">
        <f t="shared" si="5261"/>
        <v>0.9925008887</v>
      </c>
      <c r="AF529" s="37">
        <f t="shared" si="5262"/>
        <v>0.00001411213145</v>
      </c>
      <c r="AG529" s="37">
        <f t="shared" si="5263"/>
        <v>0.0000145311338</v>
      </c>
      <c r="AH529" s="36"/>
      <c r="AI529" s="37">
        <f t="shared" si="5264"/>
        <v>0.9981013462</v>
      </c>
      <c r="AJ529" s="37">
        <f t="shared" si="5265"/>
        <v>0.9962062972</v>
      </c>
      <c r="AK529" s="37">
        <f t="shared" si="5266"/>
        <v>0.000003604886367</v>
      </c>
      <c r="AL529" s="37">
        <f t="shared" si="5267"/>
        <v>0.000002394201374</v>
      </c>
      <c r="AM529" s="36"/>
      <c r="AN529" s="37">
        <f t="shared" si="5268"/>
        <v>1.006446665</v>
      </c>
      <c r="AO529" s="37">
        <f t="shared" si="5269"/>
        <v>1.012934889</v>
      </c>
      <c r="AP529" s="37">
        <f t="shared" si="5270"/>
        <v>0.00004155948959</v>
      </c>
      <c r="AQ529" s="37">
        <f t="shared" si="5271"/>
        <v>0.000001275929496</v>
      </c>
      <c r="AR529" s="36"/>
      <c r="AS529" s="37">
        <f t="shared" si="5272"/>
        <v>1.00912338</v>
      </c>
      <c r="AT529" s="37">
        <f t="shared" si="5273"/>
        <v>1.018329995</v>
      </c>
      <c r="AU529" s="37">
        <f t="shared" si="5274"/>
        <v>0.00008323605702</v>
      </c>
      <c r="AV529" s="37">
        <f t="shared" si="5275"/>
        <v>0.00001088665988</v>
      </c>
      <c r="AW529" s="36"/>
      <c r="AX529" s="37">
        <f t="shared" si="5276"/>
        <v>1.006264258</v>
      </c>
      <c r="AY529" s="37">
        <f t="shared" si="5277"/>
        <v>1.012567756</v>
      </c>
      <c r="AZ529" s="37">
        <f t="shared" si="5278"/>
        <v>0.00003924092426</v>
      </c>
      <c r="BA529" s="37">
        <f t="shared" si="5279"/>
        <v>0.000000860943892</v>
      </c>
      <c r="BB529" s="36"/>
      <c r="BC529" s="37">
        <f t="shared" si="5280"/>
        <v>1.008941958</v>
      </c>
      <c r="BD529" s="37">
        <f t="shared" si="5281"/>
        <v>1.017963874</v>
      </c>
      <c r="BE529" s="37">
        <f t="shared" si="5282"/>
        <v>0.00007995860945</v>
      </c>
      <c r="BF529" s="37">
        <f t="shared" si="5283"/>
        <v>0.00001225572662</v>
      </c>
      <c r="BG529" s="36"/>
      <c r="BH529" s="37">
        <f t="shared" si="5284"/>
        <v>1.002475864</v>
      </c>
      <c r="BI529" s="37">
        <f t="shared" si="5285"/>
        <v>1.004957857</v>
      </c>
      <c r="BJ529" s="37">
        <f t="shared" si="5286"/>
        <v>0.000006129901206</v>
      </c>
      <c r="BK529" s="37">
        <f t="shared" si="5287"/>
        <v>0.0001199761595</v>
      </c>
      <c r="BL529" s="36"/>
      <c r="BM529" s="37">
        <f t="shared" si="5288"/>
        <v>1.000964783</v>
      </c>
      <c r="BN529" s="37">
        <f t="shared" si="5289"/>
        <v>1.001930497</v>
      </c>
      <c r="BO529" s="37">
        <f t="shared" si="5290"/>
        <v>0.0000009308063386</v>
      </c>
      <c r="BP529" s="37">
        <f t="shared" si="5291"/>
        <v>0.00007595956068</v>
      </c>
      <c r="BQ529" s="4"/>
    </row>
    <row r="530">
      <c r="A530" s="4"/>
      <c r="B530" s="4"/>
      <c r="C530" s="4"/>
      <c r="D530" s="4"/>
      <c r="E530" s="4"/>
      <c r="F530" s="4"/>
      <c r="G530" s="4"/>
      <c r="H530" s="4"/>
      <c r="I530" s="34" t="s">
        <v>433</v>
      </c>
      <c r="J530" s="34" t="s">
        <v>434</v>
      </c>
      <c r="K530" s="34" t="s">
        <v>435</v>
      </c>
      <c r="L530" s="34" t="s">
        <v>436</v>
      </c>
      <c r="M530" s="34" t="s">
        <v>437</v>
      </c>
      <c r="N530" s="34" t="s">
        <v>438</v>
      </c>
      <c r="O530" s="34" t="s">
        <v>439</v>
      </c>
      <c r="P530" s="34" t="s">
        <v>440</v>
      </c>
      <c r="Q530" s="34" t="s">
        <v>51</v>
      </c>
      <c r="R530" s="34" t="s">
        <v>52</v>
      </c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</row>
    <row r="531">
      <c r="A531" s="28">
        <v>8.0</v>
      </c>
      <c r="B531" s="29" t="s">
        <v>458</v>
      </c>
      <c r="C531" s="29" t="s">
        <v>459</v>
      </c>
      <c r="D531" s="24">
        <v>12045.45788</v>
      </c>
      <c r="E531" s="24">
        <v>7.9E-4</v>
      </c>
      <c r="F531" s="10"/>
      <c r="G531" s="10"/>
      <c r="H531" s="32" t="s">
        <v>460</v>
      </c>
      <c r="I531" s="27">
        <v>12074.178908</v>
      </c>
      <c r="J531" s="27">
        <v>12071.986794</v>
      </c>
      <c r="K531" s="27">
        <v>12070.642312</v>
      </c>
      <c r="L531" s="27">
        <v>12068.452389</v>
      </c>
      <c r="M531" s="27">
        <v>12235.840764</v>
      </c>
      <c r="N531" s="27">
        <v>12228.397909</v>
      </c>
      <c r="O531" s="27">
        <v>12234.748066</v>
      </c>
      <c r="P531" s="27">
        <v>12227.259721</v>
      </c>
      <c r="Q531" s="27">
        <v>12274.228789</v>
      </c>
      <c r="R531" s="27">
        <v>12033.26723</v>
      </c>
      <c r="S531" s="4"/>
      <c r="T531" s="37">
        <f t="shared" ref="T531:T533" si="5292">I531/$D531</f>
        <v>1.002384387</v>
      </c>
      <c r="U531" s="37">
        <f t="shared" ref="U531:U533" si="5293">T531^2</f>
        <v>1.004774458</v>
      </c>
      <c r="V531" s="37">
        <f t="shared" ref="V531:V533" si="5294">(T531-1)^2</f>
        <v>0.000005685299316</v>
      </c>
      <c r="W531" s="37">
        <f t="shared" ref="W531:W533" si="5295">(T531*T$3-1)^2</f>
        <v>0.00009849832132</v>
      </c>
      <c r="X531" s="36"/>
      <c r="Y531" s="37">
        <f t="shared" ref="Y531:Y533" si="5296">J531/$D531</f>
        <v>1.0022024</v>
      </c>
      <c r="Z531" s="37">
        <f t="shared" ref="Z531:Z533" si="5297">Y531^2</f>
        <v>1.00440965</v>
      </c>
      <c r="AA531" s="37">
        <f t="shared" ref="AA531:AA533" si="5298">(Y531-1)^2</f>
        <v>0.00000485056487</v>
      </c>
      <c r="AB531" s="37">
        <f t="shared" ref="AB531:AB533" si="5299">(Y531*Y$3-1)^2</f>
        <v>0.000006194012338</v>
      </c>
      <c r="AC531" s="36"/>
      <c r="AD531" s="37">
        <f t="shared" ref="AD531:AD533" si="5300">K531/$D531</f>
        <v>1.002090782</v>
      </c>
      <c r="AE531" s="37">
        <f t="shared" ref="AE531:AE533" si="5301">AD531^2</f>
        <v>1.004185936</v>
      </c>
      <c r="AF531" s="37">
        <f t="shared" ref="AF531:AF533" si="5302">(AD531-1)^2</f>
        <v>0.000004371371275</v>
      </c>
      <c r="AG531" s="37">
        <f t="shared" ref="AG531:AG533" si="5303">(AD531*AD$3-1)^2</f>
        <v>0.00009416353957</v>
      </c>
      <c r="AH531" s="36"/>
      <c r="AI531" s="37">
        <f t="shared" ref="AI531:AI533" si="5304">L531/$D531</f>
        <v>1.001908978</v>
      </c>
      <c r="AJ531" s="37">
        <f t="shared" ref="AJ531:AJ533" si="5305">AI531^2</f>
        <v>1.003821599</v>
      </c>
      <c r="AK531" s="37">
        <f t="shared" ref="AK531:AK533" si="5306">(AI531-1)^2</f>
        <v>0.00000364419539</v>
      </c>
      <c r="AL531" s="37">
        <f t="shared" ref="AL531:AL533" si="5307">(AI531*AI$3-1)^2</f>
        <v>0.000005115065205</v>
      </c>
      <c r="AM531" s="36"/>
      <c r="AN531" s="37">
        <f t="shared" ref="AN531:AN533" si="5308">M531/$D531</f>
        <v>1.015805367</v>
      </c>
      <c r="AO531" s="37">
        <f t="shared" ref="AO531:AO533" si="5309">AN531^2</f>
        <v>1.031860544</v>
      </c>
      <c r="AP531" s="37">
        <f t="shared" ref="AP531:AP533" si="5310">(AN531-1)^2</f>
        <v>0.00024980963</v>
      </c>
      <c r="AQ531" s="37">
        <f t="shared" ref="AQ531:AQ533" si="5311">(AN531*AN$3-1)^2</f>
        <v>0.0001089691771</v>
      </c>
      <c r="AR531" s="36"/>
      <c r="AS531" s="37">
        <f t="shared" ref="AS531:AS533" si="5312">N531/$D531</f>
        <v>1.01518747</v>
      </c>
      <c r="AT531" s="37">
        <f t="shared" ref="AT531:AT533" si="5313">AS531^2</f>
        <v>1.030605599</v>
      </c>
      <c r="AU531" s="37">
        <f t="shared" ref="AU531:AU533" si="5314">(AS531-1)^2</f>
        <v>0.000230659242</v>
      </c>
      <c r="AV531" s="37">
        <f t="shared" ref="AV531:AV533" si="5315">(AS531*AS$3-1)^2</f>
        <v>0.000007235798626</v>
      </c>
      <c r="AW531" s="36"/>
      <c r="AX531" s="37">
        <f t="shared" ref="AX531:AX533" si="5316">O531/$D531</f>
        <v>1.015714653</v>
      </c>
      <c r="AY531" s="37">
        <f t="shared" ref="AY531:AY533" si="5317">AX531^2</f>
        <v>1.031676256</v>
      </c>
      <c r="AZ531" s="37">
        <f t="shared" ref="AZ531:AZ533" si="5318">(AX531-1)^2</f>
        <v>0.0002469503064</v>
      </c>
      <c r="BA531" s="37">
        <f t="shared" ref="BA531:BA533" si="5319">(AX531*AX$3-1)^2</f>
        <v>0.000106670652</v>
      </c>
      <c r="BB531" s="36"/>
      <c r="BC531" s="37">
        <f t="shared" ref="BC531:BC533" si="5320">P531/$D531</f>
        <v>1.015092979</v>
      </c>
      <c r="BD531" s="37">
        <f t="shared" ref="BD531:BD533" si="5321">BC531^2</f>
        <v>1.030413756</v>
      </c>
      <c r="BE531" s="37">
        <f t="shared" ref="BE531:BE533" si="5322">(BC531-1)^2</f>
        <v>0.0002277980105</v>
      </c>
      <c r="BF531" s="37">
        <f t="shared" ref="BF531:BF533" si="5323">(BC531*BC$3-1)^2</f>
        <v>0.000006627255192</v>
      </c>
      <c r="BG531" s="36"/>
      <c r="BH531" s="37">
        <f t="shared" ref="BH531:BH533" si="5324">Q531/$D531</f>
        <v>1.018992297</v>
      </c>
      <c r="BI531" s="37">
        <f t="shared" ref="BI531:BI533" si="5325">BH531^2</f>
        <v>1.038345301</v>
      </c>
      <c r="BJ531" s="37">
        <f t="shared" ref="BJ531:BJ533" si="5326">(BH531-1)^2</f>
        <v>0.000360707331</v>
      </c>
      <c r="BK531" s="37">
        <f t="shared" ref="BK531:BK533" si="5327">(BH531*BH$3-1)^2</f>
        <v>0.00002853498576</v>
      </c>
      <c r="BL531" s="36"/>
      <c r="BM531" s="37">
        <f t="shared" ref="BM531:BM533" si="5328">R531/$D531</f>
        <v>0.9989879463</v>
      </c>
      <c r="BN531" s="37">
        <f t="shared" ref="BN531:BN533" si="5329">BM531^2</f>
        <v>0.9979769169</v>
      </c>
      <c r="BO531" s="37">
        <f t="shared" ref="BO531:BO533" si="5330">(BM531-1)^2</f>
        <v>0.000001024252655</v>
      </c>
      <c r="BP531" s="37">
        <f t="shared" ref="BP531:BP533" si="5331">(BM531*BM$3-1)^2</f>
        <v>0.00004520322544</v>
      </c>
      <c r="BQ531" s="4"/>
    </row>
    <row r="532">
      <c r="A532" s="33">
        <v>130.0</v>
      </c>
      <c r="B532" s="4"/>
      <c r="C532" s="4"/>
      <c r="D532" s="24">
        <v>11734.04778</v>
      </c>
      <c r="E532" s="24">
        <v>7.8E-4</v>
      </c>
      <c r="F532" s="10"/>
      <c r="G532" s="10"/>
      <c r="H532" s="4"/>
      <c r="I532" s="27">
        <v>11790.305332</v>
      </c>
      <c r="J532" s="27">
        <v>11805.467158</v>
      </c>
      <c r="K532" s="27">
        <v>11790.203617</v>
      </c>
      <c r="L532" s="27">
        <v>11805.587664</v>
      </c>
      <c r="M532" s="27">
        <v>11899.232467</v>
      </c>
      <c r="N532" s="27">
        <v>11895.267321</v>
      </c>
      <c r="O532" s="27">
        <v>11899.527016</v>
      </c>
      <c r="P532" s="27">
        <v>11895.409461</v>
      </c>
      <c r="Q532" s="27">
        <v>11943.031653</v>
      </c>
      <c r="R532" s="27">
        <v>11741.016561</v>
      </c>
      <c r="S532" s="4"/>
      <c r="T532" s="37">
        <f t="shared" si="5292"/>
        <v>1.004794386</v>
      </c>
      <c r="U532" s="37">
        <f t="shared" si="5293"/>
        <v>1.009611758</v>
      </c>
      <c r="V532" s="37">
        <f t="shared" si="5294"/>
        <v>0.00002298613516</v>
      </c>
      <c r="W532" s="37">
        <f t="shared" si="5295"/>
        <v>0.0001525906805</v>
      </c>
      <c r="X532" s="36"/>
      <c r="Y532" s="37">
        <f t="shared" si="5296"/>
        <v>1.006086508</v>
      </c>
      <c r="Z532" s="37">
        <f t="shared" si="5297"/>
        <v>1.012210062</v>
      </c>
      <c r="AA532" s="37">
        <f t="shared" si="5298"/>
        <v>0.00003704558204</v>
      </c>
      <c r="AB532" s="37">
        <f t="shared" si="5299"/>
        <v>0.00004062781932</v>
      </c>
      <c r="AC532" s="36"/>
      <c r="AD532" s="37">
        <f t="shared" si="5300"/>
        <v>1.004785717</v>
      </c>
      <c r="AE532" s="37">
        <f t="shared" si="5301"/>
        <v>1.009594338</v>
      </c>
      <c r="AF532" s="37">
        <f t="shared" si="5302"/>
        <v>0.00002290309133</v>
      </c>
      <c r="AG532" s="37">
        <f t="shared" si="5303"/>
        <v>0.0001542364961</v>
      </c>
      <c r="AH532" s="36"/>
      <c r="AI532" s="37">
        <f t="shared" si="5304"/>
        <v>1.006096778</v>
      </c>
      <c r="AJ532" s="37">
        <f t="shared" si="5305"/>
        <v>1.012230727</v>
      </c>
      <c r="AK532" s="37">
        <f t="shared" si="5306"/>
        <v>0.00003717070161</v>
      </c>
      <c r="AL532" s="37">
        <f t="shared" si="5307"/>
        <v>0.00004161443975</v>
      </c>
      <c r="AM532" s="36"/>
      <c r="AN532" s="37">
        <f t="shared" si="5308"/>
        <v>1.014077383</v>
      </c>
      <c r="AO532" s="37">
        <f t="shared" si="5309"/>
        <v>1.028352939</v>
      </c>
      <c r="AP532" s="37">
        <f t="shared" si="5310"/>
        <v>0.0001981727176</v>
      </c>
      <c r="AQ532" s="37">
        <f t="shared" si="5311"/>
        <v>0.00007603796965</v>
      </c>
      <c r="AR532" s="36"/>
      <c r="AS532" s="37">
        <f t="shared" si="5312"/>
        <v>1.013739465</v>
      </c>
      <c r="AT532" s="37">
        <f t="shared" si="5313"/>
        <v>1.027667703</v>
      </c>
      <c r="AU532" s="37">
        <f t="shared" si="5314"/>
        <v>0.0001887729037</v>
      </c>
      <c r="AV532" s="37">
        <f t="shared" si="5315"/>
        <v>0.000001587007901</v>
      </c>
      <c r="AW532" s="36"/>
      <c r="AX532" s="37">
        <f t="shared" si="5316"/>
        <v>1.014102485</v>
      </c>
      <c r="AY532" s="37">
        <f t="shared" si="5317"/>
        <v>1.028403851</v>
      </c>
      <c r="AZ532" s="37">
        <f t="shared" si="5318"/>
        <v>0.0001988800909</v>
      </c>
      <c r="BA532" s="37">
        <f t="shared" si="5319"/>
        <v>0.00007611743749</v>
      </c>
      <c r="BB532" s="36"/>
      <c r="BC532" s="37">
        <f t="shared" si="5320"/>
        <v>1.013751579</v>
      </c>
      <c r="BD532" s="37">
        <f t="shared" si="5321"/>
        <v>1.027692263</v>
      </c>
      <c r="BE532" s="37">
        <f t="shared" si="5322"/>
        <v>0.0001891059155</v>
      </c>
      <c r="BF532" s="37">
        <f t="shared" si="5323"/>
        <v>0.000001561220786</v>
      </c>
      <c r="BG532" s="36"/>
      <c r="BH532" s="37">
        <f t="shared" si="5324"/>
        <v>1.017810041</v>
      </c>
      <c r="BI532" s="37">
        <f t="shared" si="5325"/>
        <v>1.03593728</v>
      </c>
      <c r="BJ532" s="37">
        <f t="shared" si="5326"/>
        <v>0.0003171975633</v>
      </c>
      <c r="BK532" s="37">
        <f t="shared" si="5327"/>
        <v>0.00001743393896</v>
      </c>
      <c r="BL532" s="36"/>
      <c r="BM532" s="37">
        <f t="shared" si="5328"/>
        <v>1.000593894</v>
      </c>
      <c r="BN532" s="37">
        <f t="shared" si="5329"/>
        <v>1.001188141</v>
      </c>
      <c r="BO532" s="37">
        <f t="shared" si="5330"/>
        <v>0.0000003527101265</v>
      </c>
      <c r="BP532" s="37">
        <f t="shared" si="5331"/>
        <v>0.00006958424804</v>
      </c>
      <c r="BQ532" s="4"/>
    </row>
    <row r="533">
      <c r="B533" s="4"/>
      <c r="C533" s="4"/>
      <c r="D533" s="24">
        <v>6730.65604</v>
      </c>
      <c r="E533" s="24">
        <v>6.9E-4</v>
      </c>
      <c r="F533" s="10"/>
      <c r="G533" s="10"/>
      <c r="H533" s="4"/>
      <c r="I533" s="27">
        <v>6738.489194</v>
      </c>
      <c r="J533" s="27">
        <v>6730.03503</v>
      </c>
      <c r="K533" s="27">
        <v>6737.180838</v>
      </c>
      <c r="L533" s="27">
        <v>6728.816013</v>
      </c>
      <c r="M533" s="27">
        <v>6821.782343</v>
      </c>
      <c r="N533" s="27">
        <v>6808.717714</v>
      </c>
      <c r="O533" s="27">
        <v>6821.459242</v>
      </c>
      <c r="P533" s="27">
        <v>6808.348262</v>
      </c>
      <c r="Q533" s="27">
        <v>6831.235075</v>
      </c>
      <c r="R533" s="27">
        <v>6722.419276</v>
      </c>
      <c r="S533" s="4"/>
      <c r="T533" s="37">
        <f t="shared" si="5292"/>
        <v>1.001163802</v>
      </c>
      <c r="U533" s="37">
        <f t="shared" si="5293"/>
        <v>1.002328959</v>
      </c>
      <c r="V533" s="37">
        <f t="shared" si="5294"/>
        <v>0.000001354436146</v>
      </c>
      <c r="W533" s="37">
        <f t="shared" si="5295"/>
        <v>0.00007560070032</v>
      </c>
      <c r="X533" s="36"/>
      <c r="Y533" s="37">
        <f t="shared" si="5296"/>
        <v>0.9999077341</v>
      </c>
      <c r="Z533" s="37">
        <f t="shared" si="5297"/>
        <v>0.9998154767</v>
      </c>
      <c r="AA533" s="37">
        <f t="shared" si="5298"/>
        <v>0.000000008512995285</v>
      </c>
      <c r="AB533" s="37">
        <f t="shared" si="5299"/>
        <v>0.00000003742518093</v>
      </c>
      <c r="AC533" s="36"/>
      <c r="AD533" s="37">
        <f t="shared" si="5300"/>
        <v>1.000969415</v>
      </c>
      <c r="AE533" s="37">
        <f t="shared" si="5301"/>
        <v>1.001939769</v>
      </c>
      <c r="AF533" s="37">
        <f t="shared" si="5302"/>
        <v>0.0000009397651758</v>
      </c>
      <c r="AG533" s="37">
        <f t="shared" si="5303"/>
        <v>0.00007351181605</v>
      </c>
      <c r="AH533" s="36"/>
      <c r="AI533" s="37">
        <f t="shared" si="5304"/>
        <v>0.99972662</v>
      </c>
      <c r="AJ533" s="37">
        <f t="shared" si="5305"/>
        <v>0.9994533147</v>
      </c>
      <c r="AK533" s="37">
        <f t="shared" si="5306"/>
        <v>0.00000007473664485</v>
      </c>
      <c r="AL533" s="37">
        <f t="shared" si="5307"/>
        <v>0.000000006166204417</v>
      </c>
      <c r="AM533" s="36"/>
      <c r="AN533" s="37">
        <f t="shared" si="5308"/>
        <v>1.013538993</v>
      </c>
      <c r="AO533" s="37">
        <f t="shared" si="5309"/>
        <v>1.02726129</v>
      </c>
      <c r="AP533" s="37">
        <f t="shared" si="5310"/>
        <v>0.0001833043234</v>
      </c>
      <c r="AQ533" s="37">
        <f t="shared" si="5311"/>
        <v>0.00006698488082</v>
      </c>
      <c r="AR533" s="36"/>
      <c r="AS533" s="37">
        <f t="shared" si="5312"/>
        <v>1.011597929</v>
      </c>
      <c r="AT533" s="37">
        <f t="shared" si="5313"/>
        <v>1.023330371</v>
      </c>
      <c r="AU533" s="37">
        <f t="shared" si="5314"/>
        <v>0.0001345119679</v>
      </c>
      <c r="AV533" s="37">
        <f t="shared" si="5315"/>
        <v>0.0000007317214837</v>
      </c>
      <c r="AW533" s="36"/>
      <c r="AX533" s="37">
        <f t="shared" si="5316"/>
        <v>1.013490988</v>
      </c>
      <c r="AY533" s="37">
        <f t="shared" si="5317"/>
        <v>1.027163983</v>
      </c>
      <c r="AZ533" s="37">
        <f t="shared" si="5318"/>
        <v>0.0001820067658</v>
      </c>
      <c r="BA533" s="37">
        <f t="shared" si="5319"/>
        <v>0.00006587394754</v>
      </c>
      <c r="BB533" s="36"/>
      <c r="BC533" s="37">
        <f t="shared" si="5320"/>
        <v>1.011543039</v>
      </c>
      <c r="BD533" s="37">
        <f t="shared" si="5321"/>
        <v>1.023219319</v>
      </c>
      <c r="BE533" s="37">
        <f t="shared" si="5322"/>
        <v>0.0001332417385</v>
      </c>
      <c r="BF533" s="37">
        <f t="shared" si="5323"/>
        <v>0.000000868279376</v>
      </c>
      <c r="BG533" s="36"/>
      <c r="BH533" s="37">
        <f t="shared" si="5324"/>
        <v>1.014943422</v>
      </c>
      <c r="BI533" s="37">
        <f t="shared" si="5325"/>
        <v>1.03011015</v>
      </c>
      <c r="BJ533" s="37">
        <f t="shared" si="5326"/>
        <v>0.0002233058675</v>
      </c>
      <c r="BK533" s="37">
        <f t="shared" si="5327"/>
        <v>0.000001814892325</v>
      </c>
      <c r="BL533" s="36"/>
      <c r="BM533" s="37">
        <f t="shared" si="5328"/>
        <v>0.9987762316</v>
      </c>
      <c r="BN533" s="37">
        <f t="shared" si="5329"/>
        <v>0.9975539609</v>
      </c>
      <c r="BO533" s="37">
        <f t="shared" si="5330"/>
        <v>0.000001497609034</v>
      </c>
      <c r="BP533" s="37">
        <f t="shared" si="5331"/>
        <v>0.00004237984419</v>
      </c>
      <c r="BQ533" s="4"/>
    </row>
    <row r="534">
      <c r="A534" s="4"/>
      <c r="B534" s="4"/>
      <c r="C534" s="4"/>
      <c r="D534" s="4"/>
      <c r="E534" s="4"/>
      <c r="F534" s="4"/>
      <c r="G534" s="4"/>
      <c r="H534" s="4"/>
      <c r="I534" s="34" t="s">
        <v>433</v>
      </c>
      <c r="J534" s="34" t="s">
        <v>434</v>
      </c>
      <c r="K534" s="34" t="s">
        <v>435</v>
      </c>
      <c r="L534" s="34" t="s">
        <v>436</v>
      </c>
      <c r="M534" s="34" t="s">
        <v>437</v>
      </c>
      <c r="N534" s="34" t="s">
        <v>438</v>
      </c>
      <c r="O534" s="34" t="s">
        <v>439</v>
      </c>
      <c r="P534" s="34" t="s">
        <v>440</v>
      </c>
      <c r="Q534" s="34" t="s">
        <v>51</v>
      </c>
      <c r="R534" s="34" t="s">
        <v>52</v>
      </c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</row>
    <row r="535">
      <c r="A535" s="28">
        <v>9.0</v>
      </c>
      <c r="B535" s="29" t="s">
        <v>461</v>
      </c>
      <c r="C535" s="29" t="s">
        <v>462</v>
      </c>
      <c r="D535" s="24">
        <v>10165.21654</v>
      </c>
      <c r="E535" s="24">
        <v>8.0E-4</v>
      </c>
      <c r="F535" s="10"/>
      <c r="G535" s="10"/>
      <c r="H535" s="38" t="s">
        <v>463</v>
      </c>
      <c r="I535" s="27">
        <v>10102.040135</v>
      </c>
      <c r="J535" s="27">
        <v>10182.59605</v>
      </c>
      <c r="K535" s="27">
        <v>10107.823216</v>
      </c>
      <c r="L535" s="27">
        <v>10188.607633</v>
      </c>
      <c r="M535" s="27">
        <v>10186.157265</v>
      </c>
      <c r="N535" s="27">
        <v>10237.667313</v>
      </c>
      <c r="O535" s="27">
        <v>10188.608651</v>
      </c>
      <c r="P535" s="27">
        <v>10240.254567</v>
      </c>
      <c r="Q535" s="27">
        <v>10155.087057</v>
      </c>
      <c r="R535" s="27">
        <v>10122.536426</v>
      </c>
      <c r="S535" s="4"/>
      <c r="T535" s="37">
        <f t="shared" ref="T535:T537" si="5332">I535/$D535</f>
        <v>0.9937850409</v>
      </c>
      <c r="U535" s="37">
        <f t="shared" ref="U535:U537" si="5333">T535^2</f>
        <v>0.9876087075</v>
      </c>
      <c r="V535" s="37">
        <f t="shared" ref="V535:V537" si="5334">(T535-1)^2</f>
        <v>0.00003862571657</v>
      </c>
      <c r="W535" s="37">
        <f t="shared" ref="W535:W537" si="5335">(T535*T$3-1)^2</f>
        <v>0.00000158911096</v>
      </c>
      <c r="X535" s="36"/>
      <c r="Y535" s="37">
        <f t="shared" ref="Y535:Y537" si="5336">J535/$D535</f>
        <v>1.001709704</v>
      </c>
      <c r="Z535" s="37">
        <f t="shared" ref="Z535:Z537" si="5337">Y535^2</f>
        <v>1.003422331</v>
      </c>
      <c r="AA535" s="37">
        <f t="shared" ref="AA535:AA537" si="5338">(Y535-1)^2</f>
        <v>0.000002923087304</v>
      </c>
      <c r="AB535" s="37">
        <f t="shared" ref="AB535:AB537" si="5339">(Y535*Y$3-1)^2</f>
        <v>0.000003983778708</v>
      </c>
      <c r="AC535" s="36"/>
      <c r="AD535" s="37">
        <f t="shared" ref="AD535:AD537" si="5340">K535/$D535</f>
        <v>0.9943539497</v>
      </c>
      <c r="AE535" s="37">
        <f t="shared" ref="AE535:AE537" si="5341">AD535^2</f>
        <v>0.9887397773</v>
      </c>
      <c r="AF535" s="37">
        <f t="shared" ref="AF535:AF537" si="5342">(AD535-1)^2</f>
        <v>0.00003187788411</v>
      </c>
      <c r="AG535" s="37">
        <f t="shared" ref="AG535:AG537" si="5343">(AD535*AD$3-1)^2</f>
        <v>0.000003641149077</v>
      </c>
      <c r="AH535" s="36"/>
      <c r="AI535" s="37">
        <f t="shared" ref="AI535:AI537" si="5344">L535/$D535</f>
        <v>1.002301091</v>
      </c>
      <c r="AJ535" s="37">
        <f t="shared" ref="AJ535:AJ537" si="5345">AI535^2</f>
        <v>1.004607478</v>
      </c>
      <c r="AK535" s="37">
        <f t="shared" ref="AK535:AK537" si="5346">(AI535-1)^2</f>
        <v>0.000005295021921</v>
      </c>
      <c r="AL535" s="37">
        <f t="shared" ref="AL535:AL537" si="5347">(AI535*AI$3-1)^2</f>
        <v>0.00000704320061</v>
      </c>
      <c r="AM535" s="36"/>
      <c r="AN535" s="37">
        <f t="shared" ref="AN535:AN537" si="5348">M535/$D535</f>
        <v>1.002060037</v>
      </c>
      <c r="AO535" s="37">
        <f t="shared" ref="AO535:AO537" si="5349">AN535^2</f>
        <v>1.004124318</v>
      </c>
      <c r="AP535" s="37">
        <f t="shared" ref="AP535:AP537" si="5350">(AN535-1)^2</f>
        <v>0.000004243753582</v>
      </c>
      <c r="AQ535" s="37">
        <f t="shared" ref="AQ535:AQ537" si="5351">(AN535*AN$3-1)^2</f>
        <v>0.00001045799612</v>
      </c>
      <c r="AR535" s="36"/>
      <c r="AS535" s="37">
        <f t="shared" ref="AS535:AS537" si="5352">N535/$D535</f>
        <v>1.007127322</v>
      </c>
      <c r="AT535" s="37">
        <f t="shared" ref="AT535:AT537" si="5353">AS535^2</f>
        <v>1.014305443</v>
      </c>
      <c r="AU535" s="37">
        <f t="shared" ref="AU535:AU537" si="5354">(AS535-1)^2</f>
        <v>0.00005079872102</v>
      </c>
      <c r="AV535" s="37">
        <f t="shared" ref="AV535:AV537" si="5355">(AS535*AS$3-1)^2</f>
        <v>0.00002778321793</v>
      </c>
      <c r="AW535" s="36"/>
      <c r="AX535" s="37">
        <f t="shared" ref="AX535:AX537" si="5356">O535/$D535</f>
        <v>1.002301192</v>
      </c>
      <c r="AY535" s="37">
        <f t="shared" ref="AY535:AY537" si="5357">AX535^2</f>
        <v>1.004607679</v>
      </c>
      <c r="AZ535" s="37">
        <f t="shared" ref="AZ535:AZ537" si="5358">(AX535-1)^2</f>
        <v>0.000005295482819</v>
      </c>
      <c r="BA535" s="37">
        <f t="shared" ref="BA535:BA537" si="5359">(AX535*AX$3-1)^2</f>
        <v>0.000009085272918</v>
      </c>
      <c r="BB535" s="36"/>
      <c r="BC535" s="37">
        <f t="shared" ref="BC535:BC537" si="5360">P535/$D535</f>
        <v>1.007381842</v>
      </c>
      <c r="BD535" s="37">
        <f t="shared" ref="BD535:BD537" si="5361">BC535^2</f>
        <v>1.014818177</v>
      </c>
      <c r="BE535" s="37">
        <f t="shared" ref="BE535:BE537" si="5362">(BC535-1)^2</f>
        <v>0.000054491598</v>
      </c>
      <c r="BF535" s="37">
        <f t="shared" ref="BF535:BF537" si="5363">(BC535*BC$3-1)^2</f>
        <v>0.0000254186706</v>
      </c>
      <c r="BG535" s="36"/>
      <c r="BH535" s="37">
        <f t="shared" ref="BH535:BH537" si="5364">Q535/$D535</f>
        <v>0.9990035153</v>
      </c>
      <c r="BI535" s="37">
        <f t="shared" ref="BI535:BI537" si="5365">BH535^2</f>
        <v>0.9980080235</v>
      </c>
      <c r="BJ535" s="37">
        <f t="shared" ref="BJ535:BJ537" si="5366">(BH535-1)^2</f>
        <v>0.0000009929818055</v>
      </c>
      <c r="BK535" s="37">
        <f t="shared" ref="BK535:BK537" si="5367">(BH535*BH$3-1)^2</f>
        <v>0.000206761266</v>
      </c>
      <c r="BL535" s="36"/>
      <c r="BM535" s="37">
        <f t="shared" ref="BM535:BM537" si="5368">R535/$D535</f>
        <v>0.9958013571</v>
      </c>
      <c r="BN535" s="37">
        <f t="shared" ref="BN535:BN537" si="5369">BM535^2</f>
        <v>0.9916203429</v>
      </c>
      <c r="BO535" s="37">
        <f t="shared" ref="BO535:BO537" si="5370">(BM535-1)^2</f>
        <v>0.00001762860199</v>
      </c>
      <c r="BP535" s="37">
        <f t="shared" ref="BP535:BP537" si="5371">(BM535*BM$3-1)^2</f>
        <v>0.00001233464081</v>
      </c>
      <c r="BQ535" s="4"/>
    </row>
    <row r="536">
      <c r="A536" s="33">
        <v>131.0</v>
      </c>
      <c r="B536" s="4"/>
      <c r="C536" s="4"/>
      <c r="D536" s="24">
        <v>8515.16477</v>
      </c>
      <c r="E536" s="24">
        <v>6.5E-4</v>
      </c>
      <c r="F536" s="10"/>
      <c r="G536" s="10"/>
      <c r="H536" s="4"/>
      <c r="I536" s="27">
        <v>8484.593546</v>
      </c>
      <c r="J536" s="27">
        <v>8542.447154</v>
      </c>
      <c r="K536" s="27">
        <v>8474.451646</v>
      </c>
      <c r="L536" s="27">
        <v>8532.155212</v>
      </c>
      <c r="M536" s="27">
        <v>8555.403301</v>
      </c>
      <c r="N536" s="27">
        <v>8619.180704</v>
      </c>
      <c r="O536" s="27">
        <v>8551.609225</v>
      </c>
      <c r="P536" s="27">
        <v>8615.293719</v>
      </c>
      <c r="Q536" s="27">
        <v>8640.463994</v>
      </c>
      <c r="R536" s="27">
        <v>8558.254373</v>
      </c>
      <c r="S536" s="4"/>
      <c r="T536" s="37">
        <f t="shared" si="5332"/>
        <v>0.9964097907</v>
      </c>
      <c r="U536" s="37">
        <f t="shared" si="5333"/>
        <v>0.9928324709</v>
      </c>
      <c r="V536" s="37">
        <f t="shared" si="5334"/>
        <v>0.00001288960303</v>
      </c>
      <c r="W536" s="37">
        <f t="shared" si="5335"/>
        <v>0.00001524975439</v>
      </c>
      <c r="X536" s="36"/>
      <c r="Y536" s="37">
        <f t="shared" si="5336"/>
        <v>1.003203976</v>
      </c>
      <c r="Z536" s="37">
        <f t="shared" si="5337"/>
        <v>1.006418218</v>
      </c>
      <c r="AA536" s="37">
        <f t="shared" si="5338"/>
        <v>0.00001026546254</v>
      </c>
      <c r="AB536" s="37">
        <f t="shared" si="5339"/>
        <v>0.00001218456573</v>
      </c>
      <c r="AC536" s="36"/>
      <c r="AD536" s="37">
        <f t="shared" si="5340"/>
        <v>0.9952187509</v>
      </c>
      <c r="AE536" s="37">
        <f t="shared" si="5341"/>
        <v>0.9904603621</v>
      </c>
      <c r="AF536" s="37">
        <f t="shared" si="5342"/>
        <v>0.00002286034308</v>
      </c>
      <c r="AG536" s="37">
        <f t="shared" si="5343"/>
        <v>0.000007725902196</v>
      </c>
      <c r="AH536" s="36"/>
      <c r="AI536" s="37">
        <f t="shared" si="5344"/>
        <v>1.001995316</v>
      </c>
      <c r="AJ536" s="37">
        <f t="shared" si="5345"/>
        <v>1.003994613</v>
      </c>
      <c r="AK536" s="37">
        <f t="shared" si="5346"/>
        <v>0.000003981284764</v>
      </c>
      <c r="AL536" s="37">
        <f t="shared" si="5347"/>
        <v>0.000005513195621</v>
      </c>
      <c r="AM536" s="36"/>
      <c r="AN536" s="37">
        <f t="shared" si="5348"/>
        <v>1.004725514</v>
      </c>
      <c r="AO536" s="37">
        <f t="shared" si="5349"/>
        <v>1.009473359</v>
      </c>
      <c r="AP536" s="37">
        <f t="shared" si="5350"/>
        <v>0.0000223304833</v>
      </c>
      <c r="AQ536" s="37">
        <f t="shared" si="5351"/>
        <v>0.000000339291716</v>
      </c>
      <c r="AR536" s="36"/>
      <c r="AS536" s="37">
        <f t="shared" si="5352"/>
        <v>1.012215375</v>
      </c>
      <c r="AT536" s="37">
        <f t="shared" si="5353"/>
        <v>1.024579966</v>
      </c>
      <c r="AU536" s="37">
        <f t="shared" si="5354"/>
        <v>0.0001492153954</v>
      </c>
      <c r="AV536" s="37">
        <f t="shared" si="5355"/>
        <v>0.0000000603008936</v>
      </c>
      <c r="AW536" s="36"/>
      <c r="AX536" s="37">
        <f t="shared" si="5356"/>
        <v>1.004279947</v>
      </c>
      <c r="AY536" s="37">
        <f t="shared" si="5357"/>
        <v>1.008578212</v>
      </c>
      <c r="AZ536" s="37">
        <f t="shared" si="5358"/>
        <v>0.00001831794742</v>
      </c>
      <c r="BA536" s="37">
        <f t="shared" si="5359"/>
        <v>0.000001093941949</v>
      </c>
      <c r="BB536" s="36"/>
      <c r="BC536" s="37">
        <f t="shared" si="5360"/>
        <v>1.011758897</v>
      </c>
      <c r="BD536" s="37">
        <f t="shared" si="5361"/>
        <v>1.023656066</v>
      </c>
      <c r="BE536" s="37">
        <f t="shared" si="5362"/>
        <v>0.0001382716684</v>
      </c>
      <c r="BF536" s="37">
        <f t="shared" si="5363"/>
        <v>0.0000005164122497</v>
      </c>
      <c r="BG536" s="36"/>
      <c r="BH536" s="37">
        <f t="shared" si="5364"/>
        <v>1.014714833</v>
      </c>
      <c r="BI536" s="37">
        <f t="shared" si="5365"/>
        <v>1.029646191</v>
      </c>
      <c r="BJ536" s="37">
        <f t="shared" si="5366"/>
        <v>0.0002165262979</v>
      </c>
      <c r="BK536" s="37">
        <f t="shared" si="5367"/>
        <v>0.000001258103124</v>
      </c>
      <c r="BL536" s="36"/>
      <c r="BM536" s="37">
        <f t="shared" si="5368"/>
        <v>1.005060337</v>
      </c>
      <c r="BN536" s="37">
        <f t="shared" si="5369"/>
        <v>1.010146281</v>
      </c>
      <c r="BO536" s="37">
        <f t="shared" si="5370"/>
        <v>0.00002560701014</v>
      </c>
      <c r="BP536" s="37">
        <f t="shared" si="5371"/>
        <v>0.0001649360972</v>
      </c>
      <c r="BQ536" s="4"/>
    </row>
    <row r="537">
      <c r="B537" s="4"/>
      <c r="C537" s="4"/>
      <c r="D537" s="24">
        <v>4910.19903</v>
      </c>
      <c r="E537" s="24">
        <v>4.4E-4</v>
      </c>
      <c r="F537" s="10"/>
      <c r="G537" s="10"/>
      <c r="H537" s="4"/>
      <c r="I537" s="27">
        <v>4893.831565</v>
      </c>
      <c r="J537" s="27">
        <v>4926.725607</v>
      </c>
      <c r="K537" s="27">
        <v>4891.808759</v>
      </c>
      <c r="L537" s="27">
        <v>4924.703367</v>
      </c>
      <c r="M537" s="27">
        <v>4936.319318</v>
      </c>
      <c r="N537" s="27">
        <v>4965.072699</v>
      </c>
      <c r="O537" s="27">
        <v>4935.623085</v>
      </c>
      <c r="P537" s="27">
        <v>4964.382046</v>
      </c>
      <c r="Q537" s="27">
        <v>4949.971052</v>
      </c>
      <c r="R537" s="27">
        <v>4918.714543</v>
      </c>
      <c r="S537" s="4"/>
      <c r="T537" s="37">
        <f t="shared" si="5332"/>
        <v>0.9966666392</v>
      </c>
      <c r="U537" s="37">
        <f t="shared" si="5333"/>
        <v>0.9933443897</v>
      </c>
      <c r="V537" s="37">
        <f t="shared" si="5334"/>
        <v>0.00001111129427</v>
      </c>
      <c r="W537" s="37">
        <f t="shared" si="5335"/>
        <v>0.00001733784675</v>
      </c>
      <c r="X537" s="36"/>
      <c r="Y537" s="37">
        <f t="shared" si="5336"/>
        <v>1.003365765</v>
      </c>
      <c r="Z537" s="37">
        <f t="shared" si="5337"/>
        <v>1.006742859</v>
      </c>
      <c r="AA537" s="37">
        <f t="shared" si="5338"/>
        <v>0.00001132837535</v>
      </c>
      <c r="AB537" s="37">
        <f t="shared" si="5339"/>
        <v>0.00001334057439</v>
      </c>
      <c r="AC537" s="36"/>
      <c r="AD537" s="37">
        <f t="shared" si="5340"/>
        <v>0.9962546791</v>
      </c>
      <c r="AE537" s="37">
        <f t="shared" si="5341"/>
        <v>0.9925233856</v>
      </c>
      <c r="AF537" s="37">
        <f t="shared" si="5342"/>
        <v>0.00001402742857</v>
      </c>
      <c r="AG537" s="37">
        <f t="shared" si="5343"/>
        <v>0.0000146179977</v>
      </c>
      <c r="AH537" s="36"/>
      <c r="AI537" s="37">
        <f t="shared" si="5344"/>
        <v>1.00295392</v>
      </c>
      <c r="AJ537" s="37">
        <f t="shared" si="5345"/>
        <v>1.005916566</v>
      </c>
      <c r="AK537" s="37">
        <f t="shared" si="5346"/>
        <v>0.00000872564563</v>
      </c>
      <c r="AL537" s="37">
        <f t="shared" si="5347"/>
        <v>0.00001093599514</v>
      </c>
      <c r="AM537" s="36"/>
      <c r="AN537" s="37">
        <f t="shared" si="5348"/>
        <v>1.005319599</v>
      </c>
      <c r="AO537" s="37">
        <f t="shared" si="5349"/>
        <v>1.010667495</v>
      </c>
      <c r="AP537" s="37">
        <f t="shared" si="5350"/>
        <v>0.00002829812951</v>
      </c>
      <c r="AQ537" s="37">
        <f t="shared" si="5351"/>
        <v>0</v>
      </c>
      <c r="AR537" s="36"/>
      <c r="AS537" s="37">
        <f t="shared" si="5352"/>
        <v>1.011175447</v>
      </c>
      <c r="AT537" s="37">
        <f t="shared" si="5353"/>
        <v>1.022475785</v>
      </c>
      <c r="AU537" s="37">
        <f t="shared" si="5354"/>
        <v>0.0001248906156</v>
      </c>
      <c r="AV537" s="37">
        <f t="shared" si="5355"/>
        <v>0.000001619736466</v>
      </c>
      <c r="AW537" s="36"/>
      <c r="AX537" s="37">
        <f t="shared" si="5356"/>
        <v>1.005177805</v>
      </c>
      <c r="AY537" s="37">
        <f t="shared" si="5357"/>
        <v>1.01038242</v>
      </c>
      <c r="AZ537" s="37">
        <f t="shared" si="5358"/>
        <v>0.00002680966865</v>
      </c>
      <c r="BA537" s="37">
        <f t="shared" si="5359"/>
        <v>0.00000002335396119</v>
      </c>
      <c r="BB537" s="36"/>
      <c r="BC537" s="37">
        <f t="shared" si="5360"/>
        <v>1.01103479</v>
      </c>
      <c r="BD537" s="37">
        <f t="shared" si="5361"/>
        <v>1.022191347</v>
      </c>
      <c r="BE537" s="37">
        <f t="shared" si="5362"/>
        <v>0.0001217665941</v>
      </c>
      <c r="BF537" s="37">
        <f t="shared" si="5363"/>
        <v>0.000002055769486</v>
      </c>
      <c r="BG537" s="36"/>
      <c r="BH537" s="37">
        <f t="shared" si="5364"/>
        <v>1.00809988</v>
      </c>
      <c r="BI537" s="37">
        <f t="shared" si="5365"/>
        <v>1.016265368</v>
      </c>
      <c r="BJ537" s="37">
        <f t="shared" si="5366"/>
        <v>0.00006560805298</v>
      </c>
      <c r="BK537" s="37">
        <f t="shared" si="5367"/>
        <v>0.00002921063621</v>
      </c>
      <c r="BL537" s="36"/>
      <c r="BM537" s="37">
        <f t="shared" si="5368"/>
        <v>1.00173425</v>
      </c>
      <c r="BN537" s="37">
        <f t="shared" si="5369"/>
        <v>1.003471508</v>
      </c>
      <c r="BO537" s="37">
        <f t="shared" si="5370"/>
        <v>0.000003007623297</v>
      </c>
      <c r="BP537" s="37">
        <f t="shared" si="5371"/>
        <v>0.00009007724726</v>
      </c>
      <c r="BQ537" s="4"/>
    </row>
    <row r="538">
      <c r="A538" s="4"/>
      <c r="B538" s="4"/>
      <c r="C538" s="4"/>
      <c r="D538" s="4"/>
      <c r="E538" s="4"/>
      <c r="F538" s="4"/>
      <c r="G538" s="4"/>
      <c r="H538" s="4"/>
      <c r="I538" s="34" t="s">
        <v>433</v>
      </c>
      <c r="J538" s="34" t="s">
        <v>434</v>
      </c>
      <c r="K538" s="34" t="s">
        <v>435</v>
      </c>
      <c r="L538" s="34" t="s">
        <v>436</v>
      </c>
      <c r="M538" s="34" t="s">
        <v>437</v>
      </c>
      <c r="N538" s="34" t="s">
        <v>438</v>
      </c>
      <c r="O538" s="34" t="s">
        <v>439</v>
      </c>
      <c r="P538" s="34" t="s">
        <v>440</v>
      </c>
      <c r="Q538" s="34" t="s">
        <v>51</v>
      </c>
      <c r="R538" s="34" t="s">
        <v>52</v>
      </c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</row>
    <row r="539">
      <c r="A539" s="28">
        <v>10.0</v>
      </c>
      <c r="B539" s="29" t="s">
        <v>464</v>
      </c>
      <c r="C539" s="29" t="s">
        <v>465</v>
      </c>
      <c r="D539" s="24">
        <v>10732.819331</v>
      </c>
      <c r="E539" s="24">
        <v>6.5E-5</v>
      </c>
      <c r="F539" s="10"/>
      <c r="G539" s="10"/>
      <c r="H539" s="32" t="s">
        <v>466</v>
      </c>
      <c r="I539" s="27">
        <v>10696.908697</v>
      </c>
      <c r="J539" s="27">
        <v>10759.139235</v>
      </c>
      <c r="K539" s="27">
        <v>10698.853536</v>
      </c>
      <c r="L539" s="27">
        <v>10761.144878</v>
      </c>
      <c r="M539" s="27">
        <v>10772.554941</v>
      </c>
      <c r="N539" s="27">
        <v>10818.132994</v>
      </c>
      <c r="O539" s="27">
        <v>10773.603965</v>
      </c>
      <c r="P539" s="27">
        <v>10819.26123</v>
      </c>
      <c r="Q539" s="27">
        <v>10803.325252</v>
      </c>
      <c r="R539" s="27">
        <v>10692.877248</v>
      </c>
      <c r="S539" s="4"/>
      <c r="T539" s="37">
        <f t="shared" ref="T539:T541" si="5372">I539/$D539</f>
        <v>0.9966541285</v>
      </c>
      <c r="U539" s="37">
        <f t="shared" ref="U539:U541" si="5373">T539^2</f>
        <v>0.9933194519</v>
      </c>
      <c r="V539" s="37">
        <f t="shared" ref="V539:V541" si="5374">(T539-1)^2</f>
        <v>0.0000111948559</v>
      </c>
      <c r="W539" s="37">
        <f t="shared" ref="W539:W541" si="5375">(T539*T$3-1)^2</f>
        <v>0.00001723303626</v>
      </c>
      <c r="X539" s="36"/>
      <c r="Y539" s="37">
        <f t="shared" ref="Y539:Y541" si="5376">J539/$D539</f>
        <v>1.002452282</v>
      </c>
      <c r="Z539" s="37">
        <f t="shared" ref="Z539:Z541" si="5377">Y539^2</f>
        <v>1.004910578</v>
      </c>
      <c r="AA539" s="37">
        <f t="shared" ref="AA539:AA541" si="5378">(Y539-1)^2</f>
        <v>0.000006013688993</v>
      </c>
      <c r="AB539" s="37">
        <f t="shared" ref="AB539:AB541" si="5379">(Y539*Y$3-1)^2</f>
        <v>0.000007500649069</v>
      </c>
      <c r="AC539" s="36"/>
      <c r="AD539" s="37">
        <f t="shared" ref="AD539:AD541" si="5380">K539/$D539</f>
        <v>0.9968353334</v>
      </c>
      <c r="AE539" s="37">
        <f t="shared" ref="AE539:AE541" si="5381">AD539^2</f>
        <v>0.9936806819</v>
      </c>
      <c r="AF539" s="37">
        <f t="shared" ref="AF539:AF541" si="5382">(AD539-1)^2</f>
        <v>0.00001001511477</v>
      </c>
      <c r="AG539" s="37">
        <f t="shared" ref="AG539:AG541" si="5383">(AD539*AD$3-1)^2</f>
        <v>0.00001943411924</v>
      </c>
      <c r="AH539" s="36"/>
      <c r="AI539" s="37">
        <f t="shared" ref="AI539:AI541" si="5384">L539/$D539</f>
        <v>1.002639153</v>
      </c>
      <c r="AJ539" s="37">
        <f t="shared" ref="AJ539:AJ541" si="5385">AI539^2</f>
        <v>1.00528527</v>
      </c>
      <c r="AK539" s="37">
        <f t="shared" ref="AK539:AK541" si="5386">(AI539-1)^2</f>
        <v>0.000006965125933</v>
      </c>
      <c r="AL539" s="37">
        <f t="shared" ref="AL539:AL541" si="5387">(AI539*AI$3-1)^2</f>
        <v>0.000008952560315</v>
      </c>
      <c r="AM539" s="36"/>
      <c r="AN539" s="37">
        <f t="shared" ref="AN539:AN541" si="5388">M539/$D539</f>
        <v>1.003702253</v>
      </c>
      <c r="AO539" s="37">
        <f t="shared" ref="AO539:AO541" si="5389">AN539^2</f>
        <v>1.007418212</v>
      </c>
      <c r="AP539" s="37">
        <f t="shared" ref="AP539:AP541" si="5390">(AN539-1)^2</f>
        <v>0.00001370667551</v>
      </c>
      <c r="AQ539" s="37">
        <f t="shared" ref="AQ539:AQ541" si="5391">(AN539*AN$3-1)^2</f>
        <v>0.000002561097445</v>
      </c>
      <c r="AR539" s="36"/>
      <c r="AS539" s="37">
        <f t="shared" ref="AS539:AS541" si="5392">N539/$D539</f>
        <v>1.007948859</v>
      </c>
      <c r="AT539" s="37">
        <f t="shared" ref="AT539:AT541" si="5393">AS539^2</f>
        <v>1.015960902</v>
      </c>
      <c r="AU539" s="37">
        <f t="shared" ref="AU539:AU541" si="5394">(AS539-1)^2</f>
        <v>0.00006318435269</v>
      </c>
      <c r="AV539" s="37">
        <f t="shared" ref="AV539:AV541" si="5395">(AS539*AS$3-1)^2</f>
        <v>0.00001988763959</v>
      </c>
      <c r="AW539" s="36"/>
      <c r="AX539" s="37">
        <f t="shared" ref="AX539:AX541" si="5396">O539/$D539</f>
        <v>1.003799993</v>
      </c>
      <c r="AY539" s="37">
        <f t="shared" ref="AY539:AY541" si="5397">AX539^2</f>
        <v>1.007614425</v>
      </c>
      <c r="AZ539" s="37">
        <f t="shared" ref="AZ539:AZ541" si="5398">(AX539-1)^2</f>
        <v>0.00001443994374</v>
      </c>
      <c r="BA539" s="37">
        <f t="shared" ref="BA539:BA541" si="5399">(AX539*AX$3-1)^2</f>
        <v>0.000002320522256</v>
      </c>
      <c r="BB539" s="36"/>
      <c r="BC539" s="37">
        <f t="shared" ref="BC539:BC541" si="5400">P539/$D539</f>
        <v>1.008053979</v>
      </c>
      <c r="BD539" s="37">
        <f t="shared" ref="BD539:BD541" si="5401">BC539^2</f>
        <v>1.016172824</v>
      </c>
      <c r="BE539" s="37">
        <f t="shared" ref="BE539:BE541" si="5402">(BC539-1)^2</f>
        <v>0.00006486657398</v>
      </c>
      <c r="BF539" s="37">
        <f t="shared" ref="BF539:BF541" si="5403">(BC539*BC$3-1)^2</f>
        <v>0.0000191655359</v>
      </c>
      <c r="BG539" s="36"/>
      <c r="BH539" s="37">
        <f t="shared" ref="BH539:BH541" si="5404">Q539/$D539</f>
        <v>1.006569189</v>
      </c>
      <c r="BI539" s="37">
        <f t="shared" ref="BI539:BI541" si="5405">BH539^2</f>
        <v>1.013181533</v>
      </c>
      <c r="BJ539" s="37">
        <f t="shared" ref="BJ539:BJ541" si="5406">(BH539-1)^2</f>
        <v>0.00004315424695</v>
      </c>
      <c r="BK539" s="37">
        <f t="shared" ref="BK539:BK541" si="5407">(BH539*BH$3-1)^2</f>
        <v>0.0000478154531</v>
      </c>
      <c r="BL539" s="36"/>
      <c r="BM539" s="37">
        <f t="shared" ref="BM539:BM541" si="5408">R539/$D539</f>
        <v>0.9962785097</v>
      </c>
      <c r="BN539" s="37">
        <f t="shared" ref="BN539:BN541" si="5409">BM539^2</f>
        <v>0.9925708689</v>
      </c>
      <c r="BO539" s="37">
        <f t="shared" ref="BO539:BO541" si="5410">(BM539-1)^2</f>
        <v>0.00001384949003</v>
      </c>
      <c r="BP539" s="37">
        <f t="shared" ref="BP539:BP541" si="5411">(BM539*BM$3-1)^2</f>
        <v>0.00001594339422</v>
      </c>
      <c r="BQ539" s="4"/>
    </row>
    <row r="540">
      <c r="A540" s="33">
        <v>132.0</v>
      </c>
      <c r="B540" s="39" t="s">
        <v>457</v>
      </c>
      <c r="C540" s="4"/>
      <c r="D540" s="24">
        <v>4218.690256</v>
      </c>
      <c r="E540" s="24">
        <v>4.1E-5</v>
      </c>
      <c r="F540" s="10"/>
      <c r="G540" s="10"/>
      <c r="H540" s="4"/>
      <c r="I540" s="27">
        <v>4207.214101</v>
      </c>
      <c r="J540" s="27">
        <v>4231.120073</v>
      </c>
      <c r="K540" s="27">
        <v>4206.063909</v>
      </c>
      <c r="L540" s="27">
        <v>4230.003448</v>
      </c>
      <c r="M540" s="27">
        <v>4244.811139</v>
      </c>
      <c r="N540" s="27">
        <v>4269.949303</v>
      </c>
      <c r="O540" s="27">
        <v>4244.551508</v>
      </c>
      <c r="P540" s="27">
        <v>4269.713651</v>
      </c>
      <c r="Q540" s="27">
        <v>4255.920884</v>
      </c>
      <c r="R540" s="27">
        <v>4230.570718</v>
      </c>
      <c r="S540" s="4"/>
      <c r="T540" s="37">
        <f t="shared" si="5372"/>
        <v>0.9972796877</v>
      </c>
      <c r="U540" s="37">
        <f t="shared" si="5373"/>
        <v>0.9945667755</v>
      </c>
      <c r="V540" s="37">
        <f t="shared" si="5374"/>
        <v>0.000007400099018</v>
      </c>
      <c r="W540" s="37">
        <f t="shared" si="5375"/>
        <v>0.00002286306791</v>
      </c>
      <c r="X540" s="36"/>
      <c r="Y540" s="37">
        <f t="shared" si="5376"/>
        <v>1.002946369</v>
      </c>
      <c r="Z540" s="37">
        <f t="shared" si="5377"/>
        <v>1.005901419</v>
      </c>
      <c r="AA540" s="37">
        <f t="shared" si="5378"/>
        <v>0.000008681088621</v>
      </c>
      <c r="AB540" s="37">
        <f t="shared" si="5379"/>
        <v>0.00001045202251</v>
      </c>
      <c r="AC540" s="36"/>
      <c r="AD540" s="37">
        <f t="shared" si="5380"/>
        <v>0.9970070457</v>
      </c>
      <c r="AE540" s="37">
        <f t="shared" si="5381"/>
        <v>0.9940230492</v>
      </c>
      <c r="AF540" s="37">
        <f t="shared" si="5382"/>
        <v>0.00000895777524</v>
      </c>
      <c r="AG540" s="37">
        <f t="shared" si="5383"/>
        <v>0.00002098951424</v>
      </c>
      <c r="AH540" s="36"/>
      <c r="AI540" s="37">
        <f t="shared" si="5384"/>
        <v>1.002681683</v>
      </c>
      <c r="AJ540" s="37">
        <f t="shared" si="5385"/>
        <v>1.005370558</v>
      </c>
      <c r="AK540" s="37">
        <f t="shared" si="5386"/>
        <v>0.000007191426329</v>
      </c>
      <c r="AL540" s="37">
        <f t="shared" si="5387"/>
        <v>0.000009208972532</v>
      </c>
      <c r="AM540" s="36"/>
      <c r="AN540" s="37">
        <f t="shared" si="5388"/>
        <v>1.006191704</v>
      </c>
      <c r="AO540" s="37">
        <f t="shared" si="5389"/>
        <v>1.012421746</v>
      </c>
      <c r="AP540" s="37">
        <f t="shared" si="5390"/>
        <v>0.00003833720332</v>
      </c>
      <c r="AQ540" s="37">
        <f t="shared" si="5391"/>
        <v>0.0000007673004127</v>
      </c>
      <c r="AR540" s="36"/>
      <c r="AS540" s="37">
        <f t="shared" si="5392"/>
        <v>1.012150465</v>
      </c>
      <c r="AT540" s="37">
        <f t="shared" si="5393"/>
        <v>1.024448563</v>
      </c>
      <c r="AU540" s="37">
        <f t="shared" si="5394"/>
        <v>0.0001476337922</v>
      </c>
      <c r="AV540" s="37">
        <f t="shared" si="5395"/>
        <v>0.00000009589798257</v>
      </c>
      <c r="AW540" s="36"/>
      <c r="AX540" s="37">
        <f t="shared" si="5396"/>
        <v>1.006130161</v>
      </c>
      <c r="AY540" s="37">
        <f t="shared" si="5397"/>
        <v>1.012297902</v>
      </c>
      <c r="AZ540" s="37">
        <f t="shared" si="5398"/>
        <v>0.00003757887831</v>
      </c>
      <c r="BA540" s="37">
        <f t="shared" si="5399"/>
        <v>0.0000006312071147</v>
      </c>
      <c r="BB540" s="36"/>
      <c r="BC540" s="37">
        <f t="shared" si="5400"/>
        <v>1.012094606</v>
      </c>
      <c r="BD540" s="37">
        <f t="shared" si="5401"/>
        <v>1.024335491</v>
      </c>
      <c r="BE540" s="37">
        <f t="shared" si="5402"/>
        <v>0.0001462794858</v>
      </c>
      <c r="BF540" s="37">
        <f t="shared" si="5403"/>
        <v>0.0000001498078416</v>
      </c>
      <c r="BG540" s="36"/>
      <c r="BH540" s="37">
        <f t="shared" si="5404"/>
        <v>1.008825163</v>
      </c>
      <c r="BI540" s="37">
        <f t="shared" si="5405"/>
        <v>1.017728209</v>
      </c>
      <c r="BJ540" s="37">
        <f t="shared" si="5406"/>
        <v>0.00007788349714</v>
      </c>
      <c r="BK540" s="37">
        <f t="shared" si="5407"/>
        <v>0.00002198784191</v>
      </c>
      <c r="BL540" s="36"/>
      <c r="BM540" s="37">
        <f t="shared" si="5408"/>
        <v>1.002816149</v>
      </c>
      <c r="BN540" s="37">
        <f t="shared" si="5409"/>
        <v>1.005640229</v>
      </c>
      <c r="BO540" s="37">
        <f t="shared" si="5410"/>
        <v>0.000007930697399</v>
      </c>
      <c r="BP540" s="37">
        <f t="shared" si="5411"/>
        <v>0.0001119613725</v>
      </c>
      <c r="BQ540" s="4"/>
    </row>
    <row r="541">
      <c r="B541" s="4"/>
      <c r="C541" s="4"/>
      <c r="D541" s="24">
        <v>3030.752979</v>
      </c>
      <c r="E541" s="24">
        <v>3.3E-5</v>
      </c>
      <c r="F541" s="10"/>
      <c r="G541" s="10"/>
      <c r="H541" s="4"/>
      <c r="I541" s="27">
        <v>3019.579597</v>
      </c>
      <c r="J541" s="27">
        <v>3036.852736</v>
      </c>
      <c r="K541" s="27">
        <v>3019.141964</v>
      </c>
      <c r="L541" s="27">
        <v>3036.437166</v>
      </c>
      <c r="M541" s="27">
        <v>3044.972132</v>
      </c>
      <c r="N541" s="27">
        <v>3061.547421</v>
      </c>
      <c r="O541" s="27">
        <v>3044.92233</v>
      </c>
      <c r="P541" s="27">
        <v>3061.51662</v>
      </c>
      <c r="Q541" s="27">
        <v>3053.147358</v>
      </c>
      <c r="R541" s="27">
        <v>3031.944125</v>
      </c>
      <c r="S541" s="4"/>
      <c r="T541" s="37">
        <f t="shared" si="5372"/>
        <v>0.9963133313</v>
      </c>
      <c r="U541" s="37">
        <f t="shared" si="5373"/>
        <v>0.9926402542</v>
      </c>
      <c r="V541" s="37">
        <f t="shared" si="5374"/>
        <v>0.00001359152575</v>
      </c>
      <c r="W541" s="37">
        <f t="shared" si="5375"/>
        <v>0.00001450016693</v>
      </c>
      <c r="X541" s="36"/>
      <c r="Y541" s="37">
        <f t="shared" si="5376"/>
        <v>1.002012621</v>
      </c>
      <c r="Z541" s="37">
        <f t="shared" si="5377"/>
        <v>1.004029293</v>
      </c>
      <c r="AA541" s="37">
        <f t="shared" si="5378"/>
        <v>0.000004050643168</v>
      </c>
      <c r="AB541" s="37">
        <f t="shared" si="5379"/>
        <v>0.00000528514453</v>
      </c>
      <c r="AC541" s="36"/>
      <c r="AD541" s="37">
        <f t="shared" si="5380"/>
        <v>0.9961689339</v>
      </c>
      <c r="AE541" s="37">
        <f t="shared" si="5381"/>
        <v>0.9923525449</v>
      </c>
      <c r="AF541" s="37">
        <f t="shared" si="5382"/>
        <v>0.00001467706747</v>
      </c>
      <c r="AG541" s="37">
        <f t="shared" si="5383"/>
        <v>0.00001396481314</v>
      </c>
      <c r="AH541" s="36"/>
      <c r="AI541" s="37">
        <f t="shared" si="5384"/>
        <v>1.001875503</v>
      </c>
      <c r="AJ541" s="37">
        <f t="shared" si="5385"/>
        <v>1.003754524</v>
      </c>
      <c r="AK541" s="37">
        <f t="shared" si="5386"/>
        <v>0.000003517512364</v>
      </c>
      <c r="AL541" s="37">
        <f t="shared" si="5387"/>
        <v>0.000004964718645</v>
      </c>
      <c r="AM541" s="36"/>
      <c r="AN541" s="37">
        <f t="shared" si="5388"/>
        <v>1.004691624</v>
      </c>
      <c r="AO541" s="37">
        <f t="shared" si="5389"/>
        <v>1.009405259</v>
      </c>
      <c r="AP541" s="37">
        <f t="shared" si="5390"/>
        <v>0.00002201133447</v>
      </c>
      <c r="AQ541" s="37">
        <f t="shared" si="5391"/>
        <v>0.0000003797008331</v>
      </c>
      <c r="AR541" s="36"/>
      <c r="AS541" s="37">
        <f t="shared" si="5392"/>
        <v>1.010160657</v>
      </c>
      <c r="AT541" s="37">
        <f t="shared" si="5393"/>
        <v>1.020424553</v>
      </c>
      <c r="AU541" s="37">
        <f t="shared" si="5394"/>
        <v>0.0001032389542</v>
      </c>
      <c r="AV541" s="37">
        <f t="shared" si="5395"/>
        <v>0.000005175560695</v>
      </c>
      <c r="AW541" s="36"/>
      <c r="AX541" s="37">
        <f t="shared" si="5396"/>
        <v>1.004675192</v>
      </c>
      <c r="AY541" s="37">
        <f t="shared" si="5397"/>
        <v>1.009372241</v>
      </c>
      <c r="AZ541" s="37">
        <f t="shared" si="5398"/>
        <v>0.0000218574169</v>
      </c>
      <c r="BA541" s="37">
        <f t="shared" si="5399"/>
        <v>0.0000004261064931</v>
      </c>
      <c r="BB541" s="36"/>
      <c r="BC541" s="37">
        <f t="shared" si="5400"/>
        <v>1.010150494</v>
      </c>
      <c r="BD541" s="37">
        <f t="shared" si="5401"/>
        <v>1.020404021</v>
      </c>
      <c r="BE541" s="37">
        <f t="shared" si="5402"/>
        <v>0.0001030325356</v>
      </c>
      <c r="BF541" s="37">
        <f t="shared" si="5403"/>
        <v>0.000005323105965</v>
      </c>
      <c r="BG541" s="36"/>
      <c r="BH541" s="37">
        <f t="shared" si="5404"/>
        <v>1.007389048</v>
      </c>
      <c r="BI541" s="37">
        <f t="shared" si="5405"/>
        <v>1.014832694</v>
      </c>
      <c r="BJ541" s="37">
        <f t="shared" si="5406"/>
        <v>0.00005459802919</v>
      </c>
      <c r="BK541" s="37">
        <f t="shared" si="5407"/>
        <v>0.00003728318775</v>
      </c>
      <c r="BL541" s="36"/>
      <c r="BM541" s="37">
        <f t="shared" si="5408"/>
        <v>1.00039302</v>
      </c>
      <c r="BN541" s="37">
        <f t="shared" si="5409"/>
        <v>1.000786194</v>
      </c>
      <c r="BO541" s="37">
        <f t="shared" si="5410"/>
        <v>0.0000001544645814</v>
      </c>
      <c r="BP541" s="37">
        <f t="shared" si="5411"/>
        <v>0.00006624800433</v>
      </c>
      <c r="BQ541" s="4"/>
    </row>
    <row r="542">
      <c r="A542" s="4"/>
      <c r="B542" s="4"/>
      <c r="C542" s="4"/>
      <c r="D542" s="4"/>
      <c r="E542" s="4"/>
      <c r="F542" s="4"/>
      <c r="G542" s="4"/>
      <c r="H542" s="4"/>
      <c r="I542" s="34" t="s">
        <v>433</v>
      </c>
      <c r="J542" s="34" t="s">
        <v>434</v>
      </c>
      <c r="K542" s="34" t="s">
        <v>435</v>
      </c>
      <c r="L542" s="34" t="s">
        <v>436</v>
      </c>
      <c r="M542" s="34" t="s">
        <v>437</v>
      </c>
      <c r="N542" s="34" t="s">
        <v>438</v>
      </c>
      <c r="O542" s="34" t="s">
        <v>439</v>
      </c>
      <c r="P542" s="34" t="s">
        <v>440</v>
      </c>
      <c r="Q542" s="34" t="s">
        <v>51</v>
      </c>
      <c r="R542" s="34" t="s">
        <v>52</v>
      </c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</row>
    <row r="543">
      <c r="A543" s="28">
        <v>11.0</v>
      </c>
      <c r="B543" s="29" t="s">
        <v>467</v>
      </c>
      <c r="C543" s="29" t="s">
        <v>468</v>
      </c>
      <c r="D543" s="24">
        <v>11893.36</v>
      </c>
      <c r="E543" s="24">
        <v>0.05</v>
      </c>
      <c r="F543" s="10"/>
      <c r="G543" s="10"/>
      <c r="H543" s="32" t="s">
        <v>469</v>
      </c>
      <c r="I543" s="27">
        <v>12098.773399</v>
      </c>
      <c r="J543" s="27">
        <v>12025.093603</v>
      </c>
      <c r="K543" s="27">
        <v>12111.726161</v>
      </c>
      <c r="L543" s="27">
        <v>12039.317322</v>
      </c>
      <c r="M543" s="27">
        <v>12218.738207</v>
      </c>
      <c r="N543" s="27">
        <v>12127.439096</v>
      </c>
      <c r="O543" s="27">
        <v>12223.40964</v>
      </c>
      <c r="P543" s="27">
        <v>12131.763984</v>
      </c>
      <c r="Q543" s="27">
        <v>12245.726293</v>
      </c>
      <c r="R543" s="27">
        <v>11754.221324</v>
      </c>
      <c r="S543" s="4"/>
      <c r="T543" s="37">
        <f t="shared" ref="T543:T545" si="5412">I543/$D543</f>
        <v>1.017271267</v>
      </c>
      <c r="U543" s="37">
        <f t="shared" ref="U543:U545" si="5413">T543^2</f>
        <v>1.034840831</v>
      </c>
      <c r="V543" s="37">
        <f t="shared" ref="V543:V545" si="5414">(T543-1)^2</f>
        <v>0.0002982966722</v>
      </c>
      <c r="W543" s="37">
        <f t="shared" ref="W543:W545" si="5415">(T543*T$3-1)^2</f>
        <v>0.0006211806751</v>
      </c>
      <c r="X543" s="36"/>
      <c r="Y543" s="37">
        <f t="shared" ref="Y543:Y545" si="5416">J543/$D543</f>
        <v>1.011076231</v>
      </c>
      <c r="Z543" s="37">
        <f t="shared" ref="Z543:Z545" si="5417">Y543^2</f>
        <v>1.022275145</v>
      </c>
      <c r="AA543" s="37">
        <f t="shared" ref="AA543:AA545" si="5418">(Y543-1)^2</f>
        <v>0.0001226828937</v>
      </c>
      <c r="AB543" s="37">
        <f t="shared" ref="AB543:AB545" si="5419">(Y543*Y$3-1)^2</f>
        <v>0.0001291665023</v>
      </c>
      <c r="AC543" s="36"/>
      <c r="AD543" s="37">
        <f t="shared" ref="AD543:AD545" si="5420">K543/$D543</f>
        <v>1.018360342</v>
      </c>
      <c r="AE543" s="37">
        <f t="shared" ref="AE543:AE545" si="5421">AD543^2</f>
        <v>1.037057787</v>
      </c>
      <c r="AF543" s="37">
        <f t="shared" ref="AF543:AF545" si="5422">(AD543-1)^2</f>
        <v>0.0003371021703</v>
      </c>
      <c r="AG543" s="37">
        <f t="shared" ref="AG543:AG545" si="5423">(AD543*AD$3-1)^2</f>
        <v>0.0006810508873</v>
      </c>
      <c r="AH543" s="36"/>
      <c r="AI543" s="37">
        <f t="shared" ref="AI543:AI545" si="5424">L543/$D543</f>
        <v>1.012272169</v>
      </c>
      <c r="AJ543" s="37">
        <f t="shared" ref="AJ543:AJ545" si="5425">AI543^2</f>
        <v>1.024694944</v>
      </c>
      <c r="AK543" s="37">
        <f t="shared" ref="AK543:AK545" si="5426">(AI543-1)^2</f>
        <v>0.000150606128</v>
      </c>
      <c r="AL543" s="37">
        <f t="shared" ref="AL543:AL545" si="5427">(AI543*AI$3-1)^2</f>
        <v>0.0001594787625</v>
      </c>
      <c r="AM543" s="36"/>
      <c r="AN543" s="37">
        <f t="shared" ref="AN543:AN545" si="5428">M543/$D543</f>
        <v>1.027357972</v>
      </c>
      <c r="AO543" s="37">
        <f t="shared" ref="AO543:AO545" si="5429">AN543^2</f>
        <v>1.055464402</v>
      </c>
      <c r="AP543" s="37">
        <f t="shared" ref="AP543:AP545" si="5430">(AN543-1)^2</f>
        <v>0.0007484586188</v>
      </c>
      <c r="AQ543" s="37">
        <f t="shared" ref="AQ543:AQ545" si="5431">(AN543*AN$3-1)^2</f>
        <v>0.0004809425343</v>
      </c>
      <c r="AR543" s="36"/>
      <c r="AS543" s="37">
        <f t="shared" ref="AS543:AS545" si="5432">N543/$D543</f>
        <v>1.019681494</v>
      </c>
      <c r="AT543" s="37">
        <f t="shared" ref="AT543:AT545" si="5433">AS543^2</f>
        <v>1.03975035</v>
      </c>
      <c r="AU543" s="37">
        <f t="shared" ref="AU543:AU545" si="5434">(AS543-1)^2</f>
        <v>0.0003873612144</v>
      </c>
      <c r="AV543" s="37">
        <f t="shared" ref="AV543:AV545" si="5435">(AS543*AS$3-1)^2</f>
        <v>0.0000508175701</v>
      </c>
      <c r="AW543" s="36"/>
      <c r="AX543" s="37">
        <f t="shared" ref="AX543:AX545" si="5436">O543/$D543</f>
        <v>1.027750748</v>
      </c>
      <c r="AY543" s="37">
        <f t="shared" ref="AY543:AY545" si="5437">AX543^2</f>
        <v>1.056271601</v>
      </c>
      <c r="AZ543" s="37">
        <f t="shared" ref="AZ543:AZ545" si="5438">(AX543-1)^2</f>
        <v>0.0007701040321</v>
      </c>
      <c r="BA543" s="37">
        <f t="shared" ref="BA543:BA545" si="5439">(AX543*AX$3-1)^2</f>
        <v>0.0004973085012</v>
      </c>
      <c r="BB543" s="36"/>
      <c r="BC543" s="37">
        <f t="shared" ref="BC543:BC545" si="5440">P543/$D543</f>
        <v>1.020045133</v>
      </c>
      <c r="BD543" s="37">
        <f t="shared" ref="BD543:BD545" si="5441">BC543^2</f>
        <v>1.040492074</v>
      </c>
      <c r="BE543" s="37">
        <f t="shared" ref="BE543:BE545" si="5442">(BC543-1)^2</f>
        <v>0.0004018073603</v>
      </c>
      <c r="BF543" s="37">
        <f t="shared" ref="BF543:BF545" si="5443">(BC543*BC$3-1)^2</f>
        <v>0.00005573260599</v>
      </c>
      <c r="BG543" s="36"/>
      <c r="BH543" s="37">
        <f t="shared" ref="BH543:BH545" si="5444">Q543/$D543</f>
        <v>1.029627144</v>
      </c>
      <c r="BI543" s="37">
        <f t="shared" ref="BI543:BI545" si="5445">BH543^2</f>
        <v>1.060132056</v>
      </c>
      <c r="BJ543" s="37">
        <f t="shared" ref="BJ543:BJ545" si="5446">(BH543-1)^2</f>
        <v>0.0008777676797</v>
      </c>
      <c r="BK543" s="37">
        <f t="shared" ref="BK543:BK545" si="5447">(BH543*BH$3-1)^2</f>
        <v>0.0002507218094</v>
      </c>
      <c r="BL543" s="36"/>
      <c r="BM543" s="37">
        <f t="shared" ref="BM543:BM545" si="5448">R543/$D543</f>
        <v>0.9883011465</v>
      </c>
      <c r="BN543" s="37">
        <f t="shared" ref="BN543:BN545" si="5449">BM543^2</f>
        <v>0.9767391562</v>
      </c>
      <c r="BO543" s="37">
        <f t="shared" ref="BO543:BO545" si="5450">(BM543-1)^2</f>
        <v>0.0001368631727</v>
      </c>
      <c r="BP543" s="37">
        <f t="shared" ref="BP543:BP545" si="5451">(BM543*BM$3-1)^2</f>
        <v>0.0000163718614</v>
      </c>
      <c r="BQ543" s="4"/>
    </row>
    <row r="544">
      <c r="A544" s="33">
        <v>133.0</v>
      </c>
      <c r="B544" s="4"/>
      <c r="C544" s="4"/>
      <c r="D544" s="24">
        <v>3423.26</v>
      </c>
      <c r="E544" s="24">
        <v>0.02</v>
      </c>
      <c r="F544" s="10"/>
      <c r="G544" s="10"/>
      <c r="H544" s="4"/>
      <c r="I544" s="27">
        <v>3352.401091</v>
      </c>
      <c r="J544" s="27">
        <v>3391.336079</v>
      </c>
      <c r="K544" s="27">
        <v>3345.82578</v>
      </c>
      <c r="L544" s="27">
        <v>3384.142597</v>
      </c>
      <c r="M544" s="27">
        <v>3385.231862</v>
      </c>
      <c r="N544" s="27">
        <v>3432.662747</v>
      </c>
      <c r="O544" s="27">
        <v>3382.809053</v>
      </c>
      <c r="P544" s="27">
        <v>3430.234881</v>
      </c>
      <c r="Q544" s="27">
        <v>3403.400976</v>
      </c>
      <c r="R544" s="27">
        <v>3443.856044</v>
      </c>
      <c r="S544" s="4"/>
      <c r="T544" s="37">
        <f t="shared" si="5412"/>
        <v>0.9793007516</v>
      </c>
      <c r="U544" s="37">
        <f t="shared" si="5413"/>
        <v>0.9590299621</v>
      </c>
      <c r="V544" s="37">
        <f t="shared" si="5414"/>
        <v>0.0004284588834</v>
      </c>
      <c r="W544" s="37">
        <f t="shared" si="5415"/>
        <v>0.0001777594265</v>
      </c>
      <c r="X544" s="36"/>
      <c r="Y544" s="37">
        <f t="shared" si="5416"/>
        <v>0.9906744095</v>
      </c>
      <c r="Z544" s="37">
        <f t="shared" si="5417"/>
        <v>0.9814357856</v>
      </c>
      <c r="AA544" s="37">
        <f t="shared" si="5418"/>
        <v>0.00008696663853</v>
      </c>
      <c r="AB544" s="37">
        <f t="shared" si="5419"/>
        <v>0.0000817669354</v>
      </c>
      <c r="AC544" s="36"/>
      <c r="AD544" s="37">
        <f t="shared" si="5420"/>
        <v>0.977379977</v>
      </c>
      <c r="AE544" s="37">
        <f t="shared" si="5421"/>
        <v>0.9552716194</v>
      </c>
      <c r="AF544" s="37">
        <f t="shared" si="5422"/>
        <v>0.0005116654414</v>
      </c>
      <c r="AG544" s="37">
        <f t="shared" si="5423"/>
        <v>0.000230880323</v>
      </c>
      <c r="AH544" s="36"/>
      <c r="AI544" s="37">
        <f t="shared" si="5424"/>
        <v>0.9885730552</v>
      </c>
      <c r="AJ544" s="37">
        <f t="shared" si="5425"/>
        <v>0.9772766855</v>
      </c>
      <c r="AK544" s="37">
        <f t="shared" si="5426"/>
        <v>0.0001305750671</v>
      </c>
      <c r="AL544" s="37">
        <f t="shared" si="5427"/>
        <v>0.0001227434795</v>
      </c>
      <c r="AM544" s="36"/>
      <c r="AN544" s="37">
        <f t="shared" si="5428"/>
        <v>0.9888912504</v>
      </c>
      <c r="AO544" s="37">
        <f t="shared" si="5429"/>
        <v>0.9779059052</v>
      </c>
      <c r="AP544" s="37">
        <f t="shared" si="5430"/>
        <v>0.0001234043167</v>
      </c>
      <c r="AQ544" s="37">
        <f t="shared" si="5431"/>
        <v>0.0002667700956</v>
      </c>
      <c r="AR544" s="36"/>
      <c r="AS544" s="37">
        <f t="shared" si="5432"/>
        <v>1.002746723</v>
      </c>
      <c r="AT544" s="37">
        <f t="shared" si="5433"/>
        <v>1.005500991</v>
      </c>
      <c r="AU544" s="37">
        <f t="shared" si="5434"/>
        <v>0.000007544487276</v>
      </c>
      <c r="AV544" s="37">
        <f t="shared" si="5435"/>
        <v>0.00009211489235</v>
      </c>
      <c r="AW544" s="36"/>
      <c r="AX544" s="37">
        <f t="shared" si="5436"/>
        <v>0.9881835014</v>
      </c>
      <c r="AY544" s="37">
        <f t="shared" si="5437"/>
        <v>0.9765066324</v>
      </c>
      <c r="AZ544" s="37">
        <f t="shared" si="5438"/>
        <v>0.0001396296392</v>
      </c>
      <c r="BA544" s="37">
        <f t="shared" si="5439"/>
        <v>0.0002909412624</v>
      </c>
      <c r="BB544" s="36"/>
      <c r="BC544" s="37">
        <f t="shared" si="5440"/>
        <v>1.002037497</v>
      </c>
      <c r="BD544" s="37">
        <f t="shared" si="5441"/>
        <v>1.004079145</v>
      </c>
      <c r="BE544" s="37">
        <f t="shared" si="5442"/>
        <v>0.000004151392858</v>
      </c>
      <c r="BF544" s="37">
        <f t="shared" si="5443"/>
        <v>0.0001065050797</v>
      </c>
      <c r="BG544" s="36"/>
      <c r="BH544" s="37">
        <f t="shared" si="5444"/>
        <v>0.9941987976</v>
      </c>
      <c r="BI544" s="37">
        <f t="shared" si="5445"/>
        <v>0.9884312492</v>
      </c>
      <c r="BJ544" s="37">
        <f t="shared" si="5446"/>
        <v>0.00003365394885</v>
      </c>
      <c r="BK544" s="37">
        <f t="shared" si="5447"/>
        <v>0.0003655571521</v>
      </c>
      <c r="BL544" s="36"/>
      <c r="BM544" s="37">
        <f t="shared" si="5448"/>
        <v>1.0060165</v>
      </c>
      <c r="BN544" s="37">
        <f t="shared" si="5449"/>
        <v>1.012069198</v>
      </c>
      <c r="BO544" s="37">
        <f t="shared" si="5450"/>
        <v>0.00003619827299</v>
      </c>
      <c r="BP544" s="37">
        <f t="shared" si="5451"/>
        <v>0.0001906142459</v>
      </c>
      <c r="BQ544" s="4"/>
    </row>
    <row r="545">
      <c r="B545" s="4"/>
      <c r="C545" s="4"/>
      <c r="D545" s="24">
        <v>2871.53</v>
      </c>
      <c r="E545" s="24">
        <v>0.02</v>
      </c>
      <c r="F545" s="10"/>
      <c r="G545" s="10"/>
      <c r="H545" s="4"/>
      <c r="I545" s="27">
        <v>2836.637431</v>
      </c>
      <c r="J545" s="27">
        <v>2858.930787</v>
      </c>
      <c r="K545" s="27">
        <v>2832.922288</v>
      </c>
      <c r="L545" s="27">
        <v>2854.997455</v>
      </c>
      <c r="M545" s="27">
        <v>2863.95777</v>
      </c>
      <c r="N545" s="27">
        <v>2892.36294</v>
      </c>
      <c r="O545" s="27">
        <v>2862.62152</v>
      </c>
      <c r="P545" s="27">
        <v>2891.055788</v>
      </c>
      <c r="Q545" s="27">
        <v>2875.731056</v>
      </c>
      <c r="R545" s="27">
        <v>2881.096251</v>
      </c>
      <c r="S545" s="4"/>
      <c r="T545" s="37">
        <f t="shared" si="5412"/>
        <v>0.9878487883</v>
      </c>
      <c r="U545" s="37">
        <f t="shared" si="5413"/>
        <v>0.9758452285</v>
      </c>
      <c r="V545" s="37">
        <f t="shared" si="5414"/>
        <v>0.0001476519463</v>
      </c>
      <c r="W545" s="37">
        <f t="shared" si="5415"/>
        <v>0.000022281303</v>
      </c>
      <c r="X545" s="36"/>
      <c r="Y545" s="37">
        <f t="shared" si="5416"/>
        <v>0.9956123694</v>
      </c>
      <c r="Z545" s="37">
        <f t="shared" si="5417"/>
        <v>0.99124399</v>
      </c>
      <c r="AA545" s="37">
        <f t="shared" si="5418"/>
        <v>0.0000192513026</v>
      </c>
      <c r="AB545" s="37">
        <f t="shared" si="5419"/>
        <v>0.00001683572705</v>
      </c>
      <c r="AC545" s="36"/>
      <c r="AD545" s="37">
        <f t="shared" si="5420"/>
        <v>0.9865550031</v>
      </c>
      <c r="AE545" s="37">
        <f t="shared" si="5421"/>
        <v>0.9732907741</v>
      </c>
      <c r="AF545" s="37">
        <f t="shared" si="5422"/>
        <v>0.0001807679421</v>
      </c>
      <c r="AG545" s="37">
        <f t="shared" si="5423"/>
        <v>0.00003540269813</v>
      </c>
      <c r="AH545" s="36"/>
      <c r="AI545" s="37">
        <f t="shared" si="5424"/>
        <v>0.9942426006</v>
      </c>
      <c r="AJ545" s="37">
        <f t="shared" si="5425"/>
        <v>0.9885183489</v>
      </c>
      <c r="AK545" s="37">
        <f t="shared" si="5426"/>
        <v>0.00003314764745</v>
      </c>
      <c r="AL545" s="37">
        <f t="shared" si="5427"/>
        <v>0.00002924024002</v>
      </c>
      <c r="AM545" s="36"/>
      <c r="AN545" s="37">
        <f t="shared" si="5428"/>
        <v>0.9973629981</v>
      </c>
      <c r="AO545" s="37">
        <f t="shared" si="5429"/>
        <v>0.99473295</v>
      </c>
      <c r="AP545" s="37">
        <f t="shared" si="5430"/>
        <v>0.0000069537789</v>
      </c>
      <c r="AQ545" s="37">
        <f t="shared" si="5431"/>
        <v>0.00006250652851</v>
      </c>
      <c r="AR545" s="36"/>
      <c r="AS545" s="37">
        <f t="shared" si="5432"/>
        <v>1.007254996</v>
      </c>
      <c r="AT545" s="37">
        <f t="shared" si="5433"/>
        <v>1.014562628</v>
      </c>
      <c r="AU545" s="37">
        <f t="shared" si="5434"/>
        <v>0.00005263497371</v>
      </c>
      <c r="AV545" s="37">
        <f t="shared" si="5435"/>
        <v>0.0000264697518</v>
      </c>
      <c r="AW545" s="36"/>
      <c r="AX545" s="37">
        <f t="shared" si="5436"/>
        <v>0.9968976539</v>
      </c>
      <c r="AY545" s="37">
        <f t="shared" si="5437"/>
        <v>0.9938049323</v>
      </c>
      <c r="AZ545" s="37">
        <f t="shared" si="5438"/>
        <v>0.000009624551548</v>
      </c>
      <c r="BA545" s="37">
        <f t="shared" si="5439"/>
        <v>0.00007037633659</v>
      </c>
      <c r="BB545" s="36"/>
      <c r="BC545" s="37">
        <f t="shared" si="5440"/>
        <v>1.006799785</v>
      </c>
      <c r="BD545" s="37">
        <f t="shared" si="5441"/>
        <v>1.013645808</v>
      </c>
      <c r="BE545" s="37">
        <f t="shared" si="5442"/>
        <v>0.00004623708258</v>
      </c>
      <c r="BF545" s="37">
        <f t="shared" si="5443"/>
        <v>0.00003154588084</v>
      </c>
      <c r="BG545" s="36"/>
      <c r="BH545" s="37">
        <f t="shared" si="5444"/>
        <v>1.001463003</v>
      </c>
      <c r="BI545" s="37">
        <f t="shared" si="5445"/>
        <v>1.002928146</v>
      </c>
      <c r="BJ545" s="37">
        <f t="shared" si="5446"/>
        <v>0.000002140376754</v>
      </c>
      <c r="BK545" s="37">
        <f t="shared" si="5447"/>
        <v>0.0001428659774</v>
      </c>
      <c r="BL545" s="36"/>
      <c r="BM545" s="37">
        <f t="shared" si="5448"/>
        <v>1.003331413</v>
      </c>
      <c r="BN545" s="37">
        <f t="shared" si="5449"/>
        <v>1.006673923</v>
      </c>
      <c r="BO545" s="37">
        <f t="shared" si="5450"/>
        <v>0.00001109830939</v>
      </c>
      <c r="BP545" s="37">
        <f t="shared" si="5451"/>
        <v>0.0001232196136</v>
      </c>
      <c r="BQ545" s="4"/>
    </row>
    <row r="546">
      <c r="A546" s="4"/>
      <c r="B546" s="4"/>
      <c r="C546" s="4"/>
      <c r="D546" s="4"/>
      <c r="E546" s="4"/>
      <c r="F546" s="4"/>
      <c r="G546" s="4"/>
      <c r="H546" s="4"/>
      <c r="I546" s="34" t="s">
        <v>433</v>
      </c>
      <c r="J546" s="34" t="s">
        <v>434</v>
      </c>
      <c r="K546" s="34" t="s">
        <v>435</v>
      </c>
      <c r="L546" s="34" t="s">
        <v>436</v>
      </c>
      <c r="M546" s="34" t="s">
        <v>437</v>
      </c>
      <c r="N546" s="34" t="s">
        <v>438</v>
      </c>
      <c r="O546" s="34" t="s">
        <v>439</v>
      </c>
      <c r="P546" s="34" t="s">
        <v>440</v>
      </c>
      <c r="Q546" s="34" t="s">
        <v>51</v>
      </c>
      <c r="R546" s="34" t="s">
        <v>52</v>
      </c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</row>
    <row r="547">
      <c r="A547" s="28">
        <v>12.0</v>
      </c>
      <c r="B547" s="29" t="s">
        <v>470</v>
      </c>
      <c r="C547" s="29" t="s">
        <v>471</v>
      </c>
      <c r="D547" s="24">
        <v>8221.38</v>
      </c>
      <c r="E547" s="10"/>
      <c r="F547" s="10"/>
      <c r="G547" s="10"/>
      <c r="H547" s="32" t="s">
        <v>472</v>
      </c>
      <c r="I547" s="27">
        <v>8235.742941</v>
      </c>
      <c r="J547" s="27">
        <v>8277.987954</v>
      </c>
      <c r="K547" s="27">
        <v>8235.555137</v>
      </c>
      <c r="L547" s="27">
        <v>8277.991241</v>
      </c>
      <c r="M547" s="27">
        <v>8314.051676</v>
      </c>
      <c r="N547" s="27">
        <v>8345.010761</v>
      </c>
      <c r="O547" s="27">
        <v>8314.245443</v>
      </c>
      <c r="P547" s="27">
        <v>8345.297363</v>
      </c>
      <c r="Q547" s="27">
        <v>8366.023731</v>
      </c>
      <c r="R547" s="27">
        <v>8258.503857</v>
      </c>
      <c r="S547" s="4"/>
      <c r="T547" s="37">
        <f t="shared" ref="T547:T549" si="5452">I547/$D547</f>
        <v>1.001747023</v>
      </c>
      <c r="U547" s="37">
        <f t="shared" ref="U547:U549" si="5453">T547^2</f>
        <v>1.003497098</v>
      </c>
      <c r="V547" s="37">
        <f t="shared" ref="V547:V549" si="5454">(T547-1)^2</f>
        <v>0.000003052089808</v>
      </c>
      <c r="W547" s="37">
        <f t="shared" ref="W547:W549" si="5455">(T547*T$3-1)^2</f>
        <v>0.00008616432657</v>
      </c>
      <c r="X547" s="36"/>
      <c r="Y547" s="37">
        <f t="shared" ref="Y547:Y549" si="5456">J547/$D547</f>
        <v>1.006885456</v>
      </c>
      <c r="Z547" s="37">
        <f t="shared" ref="Z547:Z549" si="5457">Y547^2</f>
        <v>1.013818322</v>
      </c>
      <c r="AA547" s="37">
        <f t="shared" ref="AA547:AA549" si="5458">(Y547-1)^2</f>
        <v>0.00004740951061</v>
      </c>
      <c r="AB547" s="37">
        <f t="shared" ref="AB547:AB549" si="5459">(Y547*Y$3-1)^2</f>
        <v>0.00005145439813</v>
      </c>
      <c r="AC547" s="36"/>
      <c r="AD547" s="37">
        <f t="shared" ref="AD547:AD549" si="5460">K547/$D547</f>
        <v>1.00172418</v>
      </c>
      <c r="AE547" s="37">
        <f t="shared" ref="AE547:AE549" si="5461">AD547^2</f>
        <v>1.003451332</v>
      </c>
      <c r="AF547" s="37">
        <f t="shared" ref="AF547:AF549" si="5462">(AD547-1)^2</f>
        <v>0.000002972795847</v>
      </c>
      <c r="AG547" s="37">
        <f t="shared" ref="AG547:AG549" si="5463">(AD547*AD$3-1)^2</f>
        <v>0.00008713106328</v>
      </c>
      <c r="AH547" s="36"/>
      <c r="AI547" s="37">
        <f t="shared" ref="AI547:AI549" si="5464">L547/$D547</f>
        <v>1.006885856</v>
      </c>
      <c r="AJ547" s="37">
        <f t="shared" ref="AJ547:AJ549" si="5465">AI547^2</f>
        <v>1.013819128</v>
      </c>
      <c r="AK547" s="37">
        <f t="shared" ref="AK547:AK549" si="5466">(AI547-1)^2</f>
        <v>0.00004741501654</v>
      </c>
      <c r="AL547" s="37">
        <f t="shared" ref="AL547:AL549" si="5467">(AI547*AI$3-1)^2</f>
        <v>0.00005242167692</v>
      </c>
      <c r="AM547" s="36"/>
      <c r="AN547" s="37">
        <f t="shared" ref="AN547:AN549" si="5468">M547/$D547</f>
        <v>1.011272034</v>
      </c>
      <c r="AO547" s="37">
        <f t="shared" ref="AO547:AO549" si="5469">AN547^2</f>
        <v>1.022671127</v>
      </c>
      <c r="AP547" s="37">
        <f t="shared" ref="AP547:AP549" si="5470">(AN547-1)^2</f>
        <v>0.0001270587535</v>
      </c>
      <c r="AQ547" s="37">
        <f t="shared" ref="AQ547:AQ549" si="5471">(AN547*AN$3-1)^2</f>
        <v>0.00003515834206</v>
      </c>
      <c r="AR547" s="36"/>
      <c r="AS547" s="37">
        <f t="shared" ref="AS547:AS549" si="5472">N547/$D547</f>
        <v>1.015037714</v>
      </c>
      <c r="AT547" s="37">
        <f t="shared" ref="AT547:AT549" si="5473">AS547^2</f>
        <v>1.030301561</v>
      </c>
      <c r="AU547" s="37">
        <f t="shared" ref="AU547:AU549" si="5474">(AS547-1)^2</f>
        <v>0.0002261328419</v>
      </c>
      <c r="AV547" s="37">
        <f t="shared" ref="AV547:AV549" si="5475">(AS547*AS$3-1)^2</f>
        <v>0.000006461924882</v>
      </c>
      <c r="AW547" s="36"/>
      <c r="AX547" s="37">
        <f t="shared" ref="AX547:AX549" si="5476">O547/$D547</f>
        <v>1.011295603</v>
      </c>
      <c r="AY547" s="37">
        <f t="shared" ref="AY547:AY549" si="5477">AX547^2</f>
        <v>1.022718796</v>
      </c>
      <c r="AZ547" s="37">
        <f t="shared" ref="AZ547:AZ549" si="5478">(AX547-1)^2</f>
        <v>0.0001275906428</v>
      </c>
      <c r="BA547" s="37">
        <f t="shared" ref="BA547:BA549" si="5479">(AX547*AX$3-1)^2</f>
        <v>0.00003519495597</v>
      </c>
      <c r="BB547" s="36"/>
      <c r="BC547" s="37">
        <f t="shared" ref="BC547:BC549" si="5480">P547/$D547</f>
        <v>1.015072575</v>
      </c>
      <c r="BD547" s="37">
        <f t="shared" ref="BD547:BD549" si="5481">BC547^2</f>
        <v>1.030372332</v>
      </c>
      <c r="BE547" s="37">
        <f t="shared" ref="BE547:BE549" si="5482">(BC547-1)^2</f>
        <v>0.0002271825037</v>
      </c>
      <c r="BF547" s="37">
        <f t="shared" ref="BF547:BF549" si="5483">(BC547*BC$3-1)^2</f>
        <v>0.000006523901516</v>
      </c>
      <c r="BG547" s="36"/>
      <c r="BH547" s="37">
        <f t="shared" ref="BH547:BH549" si="5484">Q547/$D547</f>
        <v>1.017593607</v>
      </c>
      <c r="BI547" s="37">
        <f t="shared" ref="BI547:BI549" si="5485">BH547^2</f>
        <v>1.03549675</v>
      </c>
      <c r="BJ547" s="37">
        <f t="shared" ref="BJ547:BJ549" si="5486">(BH547-1)^2</f>
        <v>0.000309535017</v>
      </c>
      <c r="BK547" s="37">
        <f t="shared" ref="BK547:BK549" si="5487">(BH547*BH$3-1)^2</f>
        <v>0.00001569635383</v>
      </c>
      <c r="BL547" s="36"/>
      <c r="BM547" s="37">
        <f t="shared" ref="BM547:BM549" si="5488">R547/$D547</f>
        <v>1.004515526</v>
      </c>
      <c r="BN547" s="37">
        <f t="shared" ref="BN547:BN549" si="5489">BM547^2</f>
        <v>1.009051442</v>
      </c>
      <c r="BO547" s="37">
        <f t="shared" ref="BO547:BO549" si="5490">(BM547-1)^2</f>
        <v>0.00002038997709</v>
      </c>
      <c r="BP547" s="37">
        <f t="shared" ref="BP547:BP549" si="5491">(BM547*BM$3-1)^2</f>
        <v>0.0001511354432</v>
      </c>
      <c r="BQ547" s="4"/>
    </row>
    <row r="548">
      <c r="A548" s="33">
        <v>134.0</v>
      </c>
      <c r="B548" s="4"/>
      <c r="C548" s="4"/>
      <c r="D548" s="24">
        <v>3883.706</v>
      </c>
      <c r="E548" s="10"/>
      <c r="F548" s="10"/>
      <c r="G548" s="10"/>
      <c r="H548" s="4"/>
      <c r="I548" s="27">
        <v>3871.514596</v>
      </c>
      <c r="J548" s="27">
        <v>3889.074624</v>
      </c>
      <c r="K548" s="27">
        <v>3872.707948</v>
      </c>
      <c r="L548" s="27">
        <v>3890.413643</v>
      </c>
      <c r="M548" s="27">
        <v>3907.976141</v>
      </c>
      <c r="N548" s="27">
        <v>3925.434262</v>
      </c>
      <c r="O548" s="27">
        <v>3908.763988</v>
      </c>
      <c r="P548" s="27">
        <v>3926.311258</v>
      </c>
      <c r="Q548" s="27">
        <v>3938.386518</v>
      </c>
      <c r="R548" s="27">
        <v>3874.259876</v>
      </c>
      <c r="S548" s="4"/>
      <c r="T548" s="37">
        <f t="shared" si="5452"/>
        <v>0.9968608839</v>
      </c>
      <c r="U548" s="37">
        <f t="shared" si="5453"/>
        <v>0.9937316219</v>
      </c>
      <c r="V548" s="37">
        <f t="shared" si="5454"/>
        <v>0.000009854049837</v>
      </c>
      <c r="W548" s="37">
        <f t="shared" si="5455"/>
        <v>0.00001900593683</v>
      </c>
      <c r="X548" s="36"/>
      <c r="Y548" s="37">
        <f t="shared" si="5456"/>
        <v>1.001382346</v>
      </c>
      <c r="Z548" s="37">
        <f t="shared" si="5457"/>
        <v>1.002766602</v>
      </c>
      <c r="AA548" s="37">
        <f t="shared" si="5458"/>
        <v>0.000001910879428</v>
      </c>
      <c r="AB548" s="37">
        <f t="shared" si="5459"/>
        <v>0.000002783854797</v>
      </c>
      <c r="AC548" s="36"/>
      <c r="AD548" s="37">
        <f t="shared" si="5460"/>
        <v>0.9971681554</v>
      </c>
      <c r="AE548" s="37">
        <f t="shared" si="5461"/>
        <v>0.9943443301</v>
      </c>
      <c r="AF548" s="37">
        <f t="shared" si="5462"/>
        <v>0.000008019344037</v>
      </c>
      <c r="AG548" s="37">
        <f t="shared" si="5463"/>
        <v>0.00002250330697</v>
      </c>
      <c r="AH548" s="36"/>
      <c r="AI548" s="37">
        <f t="shared" si="5464"/>
        <v>1.001727124</v>
      </c>
      <c r="AJ548" s="37">
        <f t="shared" si="5465"/>
        <v>1.003457232</v>
      </c>
      <c r="AK548" s="37">
        <f t="shared" si="5466"/>
        <v>0.000002982958342</v>
      </c>
      <c r="AL548" s="37">
        <f t="shared" si="5467"/>
        <v>0.000004325292261</v>
      </c>
      <c r="AM548" s="36"/>
      <c r="AN548" s="37">
        <f t="shared" si="5468"/>
        <v>1.006249222</v>
      </c>
      <c r="AO548" s="37">
        <f t="shared" si="5469"/>
        <v>1.012537497</v>
      </c>
      <c r="AP548" s="37">
        <f t="shared" si="5470"/>
        <v>0.00003905277568</v>
      </c>
      <c r="AQ548" s="37">
        <f t="shared" si="5471"/>
        <v>0.0000008708073663</v>
      </c>
      <c r="AR548" s="36"/>
      <c r="AS548" s="37">
        <f t="shared" si="5472"/>
        <v>1.010744444</v>
      </c>
      <c r="AT548" s="37">
        <f t="shared" si="5473"/>
        <v>1.021604331</v>
      </c>
      <c r="AU548" s="37">
        <f t="shared" si="5474"/>
        <v>0.0001154430789</v>
      </c>
      <c r="AV548" s="37">
        <f t="shared" si="5475"/>
        <v>0.000002884513951</v>
      </c>
      <c r="AW548" s="36"/>
      <c r="AX548" s="37">
        <f t="shared" si="5476"/>
        <v>1.006452082</v>
      </c>
      <c r="AY548" s="37">
        <f t="shared" si="5477"/>
        <v>1.012945793</v>
      </c>
      <c r="AZ548" s="37">
        <f t="shared" si="5478"/>
        <v>0.0000416293569</v>
      </c>
      <c r="BA548" s="37">
        <f t="shared" si="5479"/>
        <v>0.000001242552695</v>
      </c>
      <c r="BB548" s="36"/>
      <c r="BC548" s="37">
        <f t="shared" si="5480"/>
        <v>1.010970258</v>
      </c>
      <c r="BD548" s="37">
        <f t="shared" si="5481"/>
        <v>1.022060863</v>
      </c>
      <c r="BE548" s="37">
        <f t="shared" si="5482"/>
        <v>0.0001203465673</v>
      </c>
      <c r="BF548" s="37">
        <f t="shared" si="5483"/>
        <v>0.000002242600626</v>
      </c>
      <c r="BG548" s="36"/>
      <c r="BH548" s="37">
        <f t="shared" si="5484"/>
        <v>1.014079469</v>
      </c>
      <c r="BI548" s="37">
        <f t="shared" si="5485"/>
        <v>1.028357169</v>
      </c>
      <c r="BJ548" s="37">
        <f t="shared" si="5486"/>
        <v>0.0001982314456</v>
      </c>
      <c r="BK548" s="37">
        <f t="shared" si="5487"/>
        <v>0.0000002448267328</v>
      </c>
      <c r="BL548" s="36"/>
      <c r="BM548" s="37">
        <f t="shared" si="5488"/>
        <v>0.9975677551</v>
      </c>
      <c r="BN548" s="37">
        <f t="shared" si="5489"/>
        <v>0.9951414261</v>
      </c>
      <c r="BO548" s="37">
        <f t="shared" si="5490"/>
        <v>0.000005915815114</v>
      </c>
      <c r="BP548" s="37">
        <f t="shared" si="5491"/>
        <v>0.00002800681299</v>
      </c>
      <c r="BQ548" s="4"/>
    </row>
    <row r="549">
      <c r="B549" s="4"/>
      <c r="C549" s="4"/>
      <c r="D549" s="24">
        <v>2682.5</v>
      </c>
      <c r="E549" s="10"/>
      <c r="F549" s="10"/>
      <c r="G549" s="10"/>
      <c r="H549" s="4"/>
      <c r="I549" s="27">
        <v>2678.28245</v>
      </c>
      <c r="J549" s="27">
        <v>2690.638592</v>
      </c>
      <c r="K549" s="27">
        <v>2678.814659</v>
      </c>
      <c r="L549" s="27">
        <v>2691.261666</v>
      </c>
      <c r="M549" s="27">
        <v>2703.84894</v>
      </c>
      <c r="N549" s="27">
        <v>2715.094755</v>
      </c>
      <c r="O549" s="27">
        <v>2704.235855</v>
      </c>
      <c r="P549" s="27">
        <v>2715.533921</v>
      </c>
      <c r="Q549" s="27">
        <v>2723.182058</v>
      </c>
      <c r="R549" s="27">
        <v>2681.863129</v>
      </c>
      <c r="S549" s="4"/>
      <c r="T549" s="37">
        <f t="shared" si="5452"/>
        <v>0.998427754</v>
      </c>
      <c r="U549" s="37">
        <f t="shared" si="5453"/>
        <v>0.9968579799</v>
      </c>
      <c r="V549" s="37">
        <f t="shared" si="5454"/>
        <v>0.000002471957608</v>
      </c>
      <c r="W549" s="37">
        <f t="shared" si="5455"/>
        <v>0.00003526265185</v>
      </c>
      <c r="X549" s="36"/>
      <c r="Y549" s="37">
        <f t="shared" si="5456"/>
        <v>1.003033958</v>
      </c>
      <c r="Z549" s="37">
        <f t="shared" si="5457"/>
        <v>1.006077121</v>
      </c>
      <c r="AA549" s="37">
        <f t="shared" si="5458"/>
        <v>0.000009204900388</v>
      </c>
      <c r="AB549" s="37">
        <f t="shared" si="5459"/>
        <v>0.00001102620486</v>
      </c>
      <c r="AC549" s="36"/>
      <c r="AD549" s="37">
        <f t="shared" si="5460"/>
        <v>0.9986261543</v>
      </c>
      <c r="AE549" s="37">
        <f t="shared" si="5461"/>
        <v>0.9972541961</v>
      </c>
      <c r="AF549" s="37">
        <f t="shared" si="5462"/>
        <v>0.000001887451915</v>
      </c>
      <c r="AG549" s="37">
        <f t="shared" si="5463"/>
        <v>0.00003859938869</v>
      </c>
      <c r="AH549" s="36"/>
      <c r="AI549" s="37">
        <f t="shared" si="5464"/>
        <v>1.003266232</v>
      </c>
      <c r="AJ549" s="37">
        <f t="shared" si="5465"/>
        <v>1.006543131</v>
      </c>
      <c r="AK549" s="37">
        <f t="shared" si="5466"/>
        <v>0.00001066826821</v>
      </c>
      <c r="AL549" s="37">
        <f t="shared" si="5467"/>
        <v>0.00001309993091</v>
      </c>
      <c r="AM549" s="36"/>
      <c r="AN549" s="37">
        <f t="shared" si="5468"/>
        <v>1.007958598</v>
      </c>
      <c r="AO549" s="37">
        <f t="shared" si="5469"/>
        <v>1.015980536</v>
      </c>
      <c r="AP549" s="37">
        <f t="shared" si="5470"/>
        <v>0.00006333928726</v>
      </c>
      <c r="AQ549" s="37">
        <f t="shared" si="5471"/>
        <v>0.000006935407668</v>
      </c>
      <c r="AR549" s="36"/>
      <c r="AS549" s="37">
        <f t="shared" si="5472"/>
        <v>1.012150887</v>
      </c>
      <c r="AT549" s="37">
        <f t="shared" si="5473"/>
        <v>1.024449419</v>
      </c>
      <c r="AU549" s="37">
        <f t="shared" si="5474"/>
        <v>0.0001476440605</v>
      </c>
      <c r="AV549" s="37">
        <f t="shared" si="5475"/>
        <v>0.00000009563967878</v>
      </c>
      <c r="AW549" s="36"/>
      <c r="AX549" s="37">
        <f t="shared" si="5476"/>
        <v>1.008102835</v>
      </c>
      <c r="AY549" s="37">
        <f t="shared" si="5477"/>
        <v>1.016271326</v>
      </c>
      <c r="AZ549" s="37">
        <f t="shared" si="5478"/>
        <v>0.00006565593572</v>
      </c>
      <c r="BA549" s="37">
        <f t="shared" si="5479"/>
        <v>0.000007599382232</v>
      </c>
      <c r="BB549" s="36"/>
      <c r="BC549" s="37">
        <f t="shared" si="5480"/>
        <v>1.012314602</v>
      </c>
      <c r="BD549" s="37">
        <f t="shared" si="5481"/>
        <v>1.024780854</v>
      </c>
      <c r="BE549" s="37">
        <f t="shared" si="5482"/>
        <v>0.0001516494328</v>
      </c>
      <c r="BF549" s="37">
        <f t="shared" si="5483"/>
        <v>0.00000002882066968</v>
      </c>
      <c r="BG549" s="36"/>
      <c r="BH549" s="37">
        <f t="shared" si="5484"/>
        <v>1.015165725</v>
      </c>
      <c r="BI549" s="37">
        <f t="shared" si="5485"/>
        <v>1.03056145</v>
      </c>
      <c r="BJ549" s="37">
        <f t="shared" si="5486"/>
        <v>0.0002299992225</v>
      </c>
      <c r="BK549" s="37">
        <f t="shared" si="5487"/>
        <v>0.000002453936195</v>
      </c>
      <c r="BL549" s="36"/>
      <c r="BM549" s="37">
        <f t="shared" si="5488"/>
        <v>0.999762583</v>
      </c>
      <c r="BN549" s="37">
        <f t="shared" si="5489"/>
        <v>0.9995252224</v>
      </c>
      <c r="BO549" s="37">
        <f t="shared" si="5490"/>
        <v>0.00000005636681375</v>
      </c>
      <c r="BP549" s="37">
        <f t="shared" si="5491"/>
        <v>0.00005630955534</v>
      </c>
      <c r="BQ549" s="4"/>
    </row>
    <row r="550">
      <c r="A550" s="4"/>
      <c r="B550" s="4"/>
      <c r="C550" s="4"/>
      <c r="D550" s="4"/>
      <c r="E550" s="4"/>
      <c r="F550" s="4"/>
      <c r="G550" s="4"/>
      <c r="H550" s="4"/>
      <c r="I550" s="34" t="s">
        <v>433</v>
      </c>
      <c r="J550" s="34" t="s">
        <v>434</v>
      </c>
      <c r="K550" s="34" t="s">
        <v>435</v>
      </c>
      <c r="L550" s="34" t="s">
        <v>436</v>
      </c>
      <c r="M550" s="34" t="s">
        <v>437</v>
      </c>
      <c r="N550" s="34" t="s">
        <v>438</v>
      </c>
      <c r="O550" s="34" t="s">
        <v>439</v>
      </c>
      <c r="P550" s="34" t="s">
        <v>440</v>
      </c>
      <c r="Q550" s="34" t="s">
        <v>51</v>
      </c>
      <c r="R550" s="34" t="s">
        <v>52</v>
      </c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</row>
    <row r="551">
      <c r="A551" s="28">
        <v>13.0</v>
      </c>
      <c r="B551" s="29" t="s">
        <v>473</v>
      </c>
      <c r="C551" s="29" t="s">
        <v>474</v>
      </c>
      <c r="D551" s="24">
        <v>16071.87</v>
      </c>
      <c r="E551" s="10"/>
      <c r="F551" s="10"/>
      <c r="G551" s="10"/>
      <c r="H551" s="32" t="s">
        <v>475</v>
      </c>
      <c r="I551" s="27">
        <v>15736.06079</v>
      </c>
      <c r="J551" s="27">
        <v>16041.194941</v>
      </c>
      <c r="K551" s="27">
        <v>15757.415065</v>
      </c>
      <c r="L551" s="27">
        <v>16064.210934</v>
      </c>
      <c r="M551" s="27">
        <v>15983.803955</v>
      </c>
      <c r="N551" s="27">
        <v>16211.747893</v>
      </c>
      <c r="O551" s="27">
        <v>15993.787902</v>
      </c>
      <c r="P551" s="27">
        <v>16222.515495</v>
      </c>
      <c r="Q551" s="27">
        <v>15985.541034</v>
      </c>
      <c r="R551" s="27">
        <v>15735.224824</v>
      </c>
      <c r="S551" s="4"/>
      <c r="T551" s="37">
        <f t="shared" ref="T551:T553" si="5492">I551/$D551</f>
        <v>0.9791057786</v>
      </c>
      <c r="U551" s="37">
        <f t="shared" ref="U551:U553" si="5493">T551^2</f>
        <v>0.9586481257</v>
      </c>
      <c r="V551" s="37">
        <f t="shared" ref="V551:V553" si="5494">(T551-1)^2</f>
        <v>0.0004365684877</v>
      </c>
      <c r="W551" s="37">
        <f t="shared" ref="W551:W553" si="5495">(T551*T$3-1)^2</f>
        <v>0.0001830361357</v>
      </c>
      <c r="X551" s="36"/>
      <c r="Y551" s="37">
        <f t="shared" ref="Y551:Y553" si="5496">J551/$D551</f>
        <v>0.9980913821</v>
      </c>
      <c r="Z551" s="37">
        <f t="shared" ref="Z551:Z553" si="5497">Y551^2</f>
        <v>0.996186407</v>
      </c>
      <c r="AA551" s="37">
        <f t="shared" ref="AA551:AA553" si="5498">(Y551-1)^2</f>
        <v>0.000003642822343</v>
      </c>
      <c r="AB551" s="37">
        <f t="shared" ref="AB551:AB553" si="5499">(Y551*Y$3-1)^2</f>
        <v>0.00000263547675</v>
      </c>
      <c r="AC551" s="36"/>
      <c r="AD551" s="37">
        <f t="shared" ref="AD551:AD553" si="5500">K551/$D551</f>
        <v>0.9804344526</v>
      </c>
      <c r="AE551" s="37">
        <f t="shared" ref="AE551:AE553" si="5501">AD551^2</f>
        <v>0.9612517158</v>
      </c>
      <c r="AF551" s="37">
        <f t="shared" ref="AF551:AF553" si="5502">(AD551-1)^2</f>
        <v>0.0003828106468</v>
      </c>
      <c r="AG551" s="37">
        <f t="shared" ref="AG551:AG553" si="5503">(AD551*AD$3-1)^2</f>
        <v>0.0001468232825</v>
      </c>
      <c r="AH551" s="36"/>
      <c r="AI551" s="37">
        <f t="shared" ref="AI551:AI553" si="5504">L551/$D551</f>
        <v>0.999523449</v>
      </c>
      <c r="AJ551" s="37">
        <f t="shared" ref="AJ551:AJ553" si="5505">AI551^2</f>
        <v>0.9990471251</v>
      </c>
      <c r="AK551" s="37">
        <f t="shared" ref="AK551:AK553" si="5506">(AI551-1)^2</f>
        <v>0.0000002271008722</v>
      </c>
      <c r="AL551" s="37">
        <f t="shared" ref="AL551:AL553" si="5507">(AI551*AI$3-1)^2</f>
        <v>0.0000000155544082</v>
      </c>
      <c r="AM551" s="36"/>
      <c r="AN551" s="37">
        <f t="shared" ref="AN551:AN553" si="5508">M551/$D551</f>
        <v>0.9945204855</v>
      </c>
      <c r="AO551" s="37">
        <f t="shared" ref="AO551:AO553" si="5509">AN551^2</f>
        <v>0.989070996</v>
      </c>
      <c r="AP551" s="37">
        <f t="shared" ref="AP551:AP553" si="5510">(AN551-1)^2</f>
        <v>0.00003002507936</v>
      </c>
      <c r="AQ551" s="37">
        <f t="shared" ref="AQ551:AQ553" si="5511">(AN551*AN$3-1)^2</f>
        <v>0.0001152102244</v>
      </c>
      <c r="AR551" s="36"/>
      <c r="AS551" s="37">
        <f t="shared" ref="AS551:AS553" si="5512">N551/$D551</f>
        <v>1.008703274</v>
      </c>
      <c r="AT551" s="37">
        <f t="shared" ref="AT551:AT553" si="5513">AS551^2</f>
        <v>1.017482296</v>
      </c>
      <c r="AU551" s="37">
        <f t="shared" ref="AU551:AU553" si="5514">(AS551-1)^2</f>
        <v>0.00007574698341</v>
      </c>
      <c r="AV551" s="37">
        <f t="shared" ref="AV551:AV553" si="5515">(AS551*AS$3-1)^2</f>
        <v>0.00001379697203</v>
      </c>
      <c r="AW551" s="36"/>
      <c r="AX551" s="37">
        <f t="shared" ref="AX551:AX553" si="5516">O551/$D551</f>
        <v>0.9951416918</v>
      </c>
      <c r="AY551" s="37">
        <f t="shared" ref="AY551:AY553" si="5517">AX551^2</f>
        <v>0.9903069867</v>
      </c>
      <c r="AZ551" s="37">
        <f t="shared" ref="AZ551:AZ553" si="5518">(AX551-1)^2</f>
        <v>0.00002360315868</v>
      </c>
      <c r="BA551" s="37">
        <f t="shared" ref="BA551:BA553" si="5519">(AX551*AX$3-1)^2</f>
        <v>0.0001027326263</v>
      </c>
      <c r="BB551" s="36"/>
      <c r="BC551" s="37">
        <f t="shared" ref="BC551:BC553" si="5520">P551/$D551</f>
        <v>1.00937324</v>
      </c>
      <c r="BD551" s="37">
        <f t="shared" ref="BD551:BD553" si="5521">BC551^2</f>
        <v>1.018834338</v>
      </c>
      <c r="BE551" s="37">
        <f t="shared" ref="BE551:BE553" si="5522">(BC551-1)^2</f>
        <v>0.00008785762838</v>
      </c>
      <c r="BF551" s="37">
        <f t="shared" ref="BF551:BF553" si="5523">(BC551*BC$3-1)^2</f>
        <v>0.000009454730651</v>
      </c>
      <c r="BG551" s="36"/>
      <c r="BH551" s="37">
        <f t="shared" ref="BH551:BH553" si="5524">Q551/$D551</f>
        <v>0.9946285674</v>
      </c>
      <c r="BI551" s="37">
        <f t="shared" ref="BI551:BI553" si="5525">BH551^2</f>
        <v>0.9892859871</v>
      </c>
      <c r="BJ551" s="37">
        <f t="shared" ref="BJ551:BJ553" si="5526">(BH551-1)^2</f>
        <v>0.00002885228787</v>
      </c>
      <c r="BK551" s="37">
        <f t="shared" ref="BK551:BK553" si="5527">(BH551*BH$3-1)^2</f>
        <v>0.0003495230806</v>
      </c>
      <c r="BL551" s="36"/>
      <c r="BM551" s="37">
        <f t="shared" ref="BM551:BM553" si="5528">R551/$D551</f>
        <v>0.9790537644</v>
      </c>
      <c r="BN551" s="37">
        <f t="shared" ref="BN551:BN553" si="5529">BM551^2</f>
        <v>0.9585462735</v>
      </c>
      <c r="BO551" s="37">
        <f t="shared" ref="BO551:BO553" si="5530">(BM551-1)^2</f>
        <v>0.000438744787</v>
      </c>
      <c r="BP551" s="37">
        <f t="shared" ref="BP551:BP553" si="5531">(BM551*BM$3-1)^2</f>
        <v>0.0001786286351</v>
      </c>
      <c r="BQ551" s="4"/>
    </row>
    <row r="552">
      <c r="A552" s="33">
        <v>135.0</v>
      </c>
      <c r="B552" s="4"/>
      <c r="C552" s="4"/>
      <c r="D552" s="24">
        <v>7018.19</v>
      </c>
      <c r="E552" s="10"/>
      <c r="F552" s="10"/>
      <c r="G552" s="10"/>
      <c r="H552" s="4"/>
      <c r="I552" s="27">
        <v>6891.966048</v>
      </c>
      <c r="J552" s="27">
        <v>6956.701943</v>
      </c>
      <c r="K552" s="27">
        <v>6878.143072</v>
      </c>
      <c r="L552" s="27">
        <v>6942.501395</v>
      </c>
      <c r="M552" s="27">
        <v>6947.029784</v>
      </c>
      <c r="N552" s="27">
        <v>7027.097406</v>
      </c>
      <c r="O552" s="27">
        <v>6941.779738</v>
      </c>
      <c r="P552" s="27">
        <v>7021.581549</v>
      </c>
      <c r="Q552" s="27">
        <v>6999.16694</v>
      </c>
      <c r="R552" s="27">
        <v>6929.879721</v>
      </c>
      <c r="S552" s="4"/>
      <c r="T552" s="37">
        <f t="shared" si="5492"/>
        <v>0.9820147428</v>
      </c>
      <c r="U552" s="37">
        <f t="shared" si="5493"/>
        <v>0.9643529551</v>
      </c>
      <c r="V552" s="37">
        <f t="shared" si="5494"/>
        <v>0.0003234694754</v>
      </c>
      <c r="W552" s="37">
        <f t="shared" si="5495"/>
        <v>0.0001123226582</v>
      </c>
      <c r="X552" s="36"/>
      <c r="Y552" s="37">
        <f t="shared" si="5496"/>
        <v>0.9912387586</v>
      </c>
      <c r="Z552" s="37">
        <f t="shared" si="5497"/>
        <v>0.9825542765</v>
      </c>
      <c r="AA552" s="37">
        <f t="shared" si="5498"/>
        <v>0.00007675935142</v>
      </c>
      <c r="AB552" s="37">
        <f t="shared" si="5499"/>
        <v>0.0000718764296</v>
      </c>
      <c r="AC552" s="36"/>
      <c r="AD552" s="37">
        <f t="shared" si="5500"/>
        <v>0.9800451501</v>
      </c>
      <c r="AE552" s="37">
        <f t="shared" si="5501"/>
        <v>0.9604884962</v>
      </c>
      <c r="AF552" s="37">
        <f t="shared" si="5502"/>
        <v>0.0003981960344</v>
      </c>
      <c r="AG552" s="37">
        <f t="shared" si="5503"/>
        <v>0.0001564832316</v>
      </c>
      <c r="AH552" s="36"/>
      <c r="AI552" s="37">
        <f t="shared" si="5504"/>
        <v>0.9892153668</v>
      </c>
      <c r="AJ552" s="37">
        <f t="shared" si="5505"/>
        <v>0.9785470419</v>
      </c>
      <c r="AK552" s="37">
        <f t="shared" si="5506"/>
        <v>0.0001163083136</v>
      </c>
      <c r="AL552" s="37">
        <f t="shared" si="5507"/>
        <v>0.0001089190288</v>
      </c>
      <c r="AM552" s="36"/>
      <c r="AN552" s="37">
        <f t="shared" si="5508"/>
        <v>0.9898606028</v>
      </c>
      <c r="AO552" s="37">
        <f t="shared" si="5509"/>
        <v>0.979824013</v>
      </c>
      <c r="AP552" s="37">
        <f t="shared" si="5510"/>
        <v>0.0001028073755</v>
      </c>
      <c r="AQ552" s="37">
        <f t="shared" si="5511"/>
        <v>0.0002362020707</v>
      </c>
      <c r="AR552" s="36"/>
      <c r="AS552" s="37">
        <f t="shared" si="5512"/>
        <v>1.001269188</v>
      </c>
      <c r="AT552" s="37">
        <f t="shared" si="5513"/>
        <v>1.002539988</v>
      </c>
      <c r="AU552" s="37">
        <f t="shared" si="5514"/>
        <v>0.000001610839434</v>
      </c>
      <c r="AV552" s="37">
        <f t="shared" si="5515"/>
        <v>0.0001222571515</v>
      </c>
      <c r="AW552" s="36"/>
      <c r="AX552" s="37">
        <f t="shared" si="5516"/>
        <v>0.9891125401</v>
      </c>
      <c r="AY552" s="37">
        <f t="shared" si="5517"/>
        <v>0.978343617</v>
      </c>
      <c r="AZ552" s="37">
        <f t="shared" si="5518"/>
        <v>0.0001185367825</v>
      </c>
      <c r="BA552" s="37">
        <f t="shared" si="5519"/>
        <v>0.0002602700917</v>
      </c>
      <c r="BB552" s="36"/>
      <c r="BC552" s="37">
        <f t="shared" si="5520"/>
        <v>1.000483251</v>
      </c>
      <c r="BD552" s="37">
        <f t="shared" si="5521"/>
        <v>1.000966736</v>
      </c>
      <c r="BE552" s="37">
        <f t="shared" si="5522"/>
        <v>0.0000002335317582</v>
      </c>
      <c r="BF552" s="37">
        <f t="shared" si="5523"/>
        <v>0.0001405459466</v>
      </c>
      <c r="BG552" s="36"/>
      <c r="BH552" s="37">
        <f t="shared" si="5524"/>
        <v>0.9972894635</v>
      </c>
      <c r="BI552" s="37">
        <f t="shared" si="5525"/>
        <v>0.9945862741</v>
      </c>
      <c r="BJ552" s="37">
        <f t="shared" si="5526"/>
        <v>0.000007347007995</v>
      </c>
      <c r="BK552" s="37">
        <f t="shared" si="5527"/>
        <v>0.000258254086</v>
      </c>
      <c r="BL552" s="36"/>
      <c r="BM552" s="37">
        <f t="shared" si="5528"/>
        <v>0.9874169438</v>
      </c>
      <c r="BN552" s="37">
        <f t="shared" si="5529"/>
        <v>0.974992221</v>
      </c>
      <c r="BO552" s="37">
        <f t="shared" si="5530"/>
        <v>0.0001583333026</v>
      </c>
      <c r="BP552" s="37">
        <f t="shared" si="5531"/>
        <v>0.00002437658532</v>
      </c>
      <c r="BQ552" s="4"/>
    </row>
    <row r="553">
      <c r="B553" s="4"/>
      <c r="C553" s="4"/>
      <c r="D553" s="24">
        <v>5403.61</v>
      </c>
      <c r="E553" s="10"/>
      <c r="F553" s="10"/>
      <c r="G553" s="10"/>
      <c r="H553" s="4"/>
      <c r="I553" s="27">
        <v>5307.528654</v>
      </c>
      <c r="J553" s="27">
        <v>5370.25314</v>
      </c>
      <c r="K553" s="27">
        <v>5301.762873</v>
      </c>
      <c r="L553" s="27">
        <v>5364.364184</v>
      </c>
      <c r="M553" s="27">
        <v>5366.661331</v>
      </c>
      <c r="N553" s="27">
        <v>5431.824579</v>
      </c>
      <c r="O553" s="27">
        <v>5364.665034</v>
      </c>
      <c r="P553" s="27">
        <v>5429.748141</v>
      </c>
      <c r="Q553" s="27">
        <v>5385.704587</v>
      </c>
      <c r="R553" s="27">
        <v>5323.598804</v>
      </c>
      <c r="S553" s="4"/>
      <c r="T553" s="37">
        <f t="shared" si="5492"/>
        <v>0.982219045</v>
      </c>
      <c r="U553" s="37">
        <f t="shared" si="5493"/>
        <v>0.9647542525</v>
      </c>
      <c r="V553" s="37">
        <f t="shared" si="5494"/>
        <v>0.0003161623591</v>
      </c>
      <c r="W553" s="37">
        <f t="shared" si="5495"/>
        <v>0.0001080019656</v>
      </c>
      <c r="X553" s="36"/>
      <c r="Y553" s="37">
        <f t="shared" si="5496"/>
        <v>0.9938269305</v>
      </c>
      <c r="Z553" s="37">
        <f t="shared" si="5497"/>
        <v>0.9876919678</v>
      </c>
      <c r="AA553" s="37">
        <f t="shared" si="5498"/>
        <v>0.00003810678687</v>
      </c>
      <c r="AB553" s="37">
        <f t="shared" si="5499"/>
        <v>0.00003468132544</v>
      </c>
      <c r="AC553" s="36"/>
      <c r="AD553" s="37">
        <f t="shared" si="5500"/>
        <v>0.9811520211</v>
      </c>
      <c r="AE553" s="37">
        <f t="shared" si="5501"/>
        <v>0.9626592886</v>
      </c>
      <c r="AF553" s="37">
        <f t="shared" si="5502"/>
        <v>0.0003552463068</v>
      </c>
      <c r="AG553" s="37">
        <f t="shared" si="5503"/>
        <v>0.0001298242775</v>
      </c>
      <c r="AH553" s="36"/>
      <c r="AI553" s="37">
        <f t="shared" si="5504"/>
        <v>0.9927371117</v>
      </c>
      <c r="AJ553" s="37">
        <f t="shared" si="5505"/>
        <v>0.9855269729</v>
      </c>
      <c r="AK553" s="37">
        <f t="shared" si="5506"/>
        <v>0.00005274954687</v>
      </c>
      <c r="AL553" s="37">
        <f t="shared" si="5507"/>
        <v>0.00004779569999</v>
      </c>
      <c r="AM553" s="36"/>
      <c r="AN553" s="37">
        <f t="shared" si="5508"/>
        <v>0.9931622251</v>
      </c>
      <c r="AO553" s="37">
        <f t="shared" si="5509"/>
        <v>0.9863712053</v>
      </c>
      <c r="AP553" s="37">
        <f t="shared" si="5510"/>
        <v>0.00004675516602</v>
      </c>
      <c r="AQ553" s="37">
        <f t="shared" si="5511"/>
        <v>0.0001460396661</v>
      </c>
      <c r="AR553" s="36"/>
      <c r="AS553" s="37">
        <f t="shared" si="5512"/>
        <v>1.005221431</v>
      </c>
      <c r="AT553" s="37">
        <f t="shared" si="5513"/>
        <v>1.010470126</v>
      </c>
      <c r="AU553" s="37">
        <f t="shared" si="5514"/>
        <v>0.00002726334601</v>
      </c>
      <c r="AV553" s="37">
        <f t="shared" si="5515"/>
        <v>0.00005117123163</v>
      </c>
      <c r="AW553" s="36"/>
      <c r="AX553" s="37">
        <f t="shared" si="5516"/>
        <v>0.9927927874</v>
      </c>
      <c r="AY553" s="37">
        <f t="shared" si="5517"/>
        <v>0.9856375187</v>
      </c>
      <c r="AZ553" s="37">
        <f t="shared" si="5518"/>
        <v>0.00005194391325</v>
      </c>
      <c r="BA553" s="37">
        <f t="shared" si="5519"/>
        <v>0.0001555547299</v>
      </c>
      <c r="BB553" s="36"/>
      <c r="BC553" s="37">
        <f t="shared" si="5520"/>
        <v>1.004837163</v>
      </c>
      <c r="BD553" s="37">
        <f t="shared" si="5521"/>
        <v>1.009697724</v>
      </c>
      <c r="BE553" s="37">
        <f t="shared" si="5522"/>
        <v>0.00002339814346</v>
      </c>
      <c r="BF553" s="37">
        <f t="shared" si="5523"/>
        <v>0.00005707788405</v>
      </c>
      <c r="BG553" s="36"/>
      <c r="BH553" s="37">
        <f t="shared" si="5524"/>
        <v>0.996686398</v>
      </c>
      <c r="BI553" s="37">
        <f t="shared" si="5525"/>
        <v>0.9933837759</v>
      </c>
      <c r="BJ553" s="37">
        <f t="shared" si="5526"/>
        <v>0.00001097995833</v>
      </c>
      <c r="BK553" s="37">
        <f t="shared" si="5527"/>
        <v>0.0002777313125</v>
      </c>
      <c r="BL553" s="36"/>
      <c r="BM553" s="37">
        <f t="shared" si="5528"/>
        <v>0.9851930106</v>
      </c>
      <c r="BN553" s="37">
        <f t="shared" si="5529"/>
        <v>0.9706052681</v>
      </c>
      <c r="BO553" s="37">
        <f t="shared" si="5530"/>
        <v>0.0002192469351</v>
      </c>
      <c r="BP553" s="37">
        <f t="shared" si="5531"/>
        <v>0.00005152969369</v>
      </c>
      <c r="BQ553" s="4"/>
    </row>
    <row r="554">
      <c r="A554" s="4"/>
      <c r="B554" s="4"/>
      <c r="C554" s="4"/>
      <c r="D554" s="4"/>
      <c r="E554" s="4"/>
      <c r="F554" s="4"/>
      <c r="G554" s="4"/>
      <c r="H554" s="4"/>
      <c r="I554" s="34" t="s">
        <v>433</v>
      </c>
      <c r="J554" s="34" t="s">
        <v>434</v>
      </c>
      <c r="K554" s="34" t="s">
        <v>435</v>
      </c>
      <c r="L554" s="34" t="s">
        <v>436</v>
      </c>
      <c r="M554" s="34" t="s">
        <v>437</v>
      </c>
      <c r="N554" s="34" t="s">
        <v>438</v>
      </c>
      <c r="O554" s="34" t="s">
        <v>439</v>
      </c>
      <c r="P554" s="34" t="s">
        <v>440</v>
      </c>
      <c r="Q554" s="34" t="s">
        <v>51</v>
      </c>
      <c r="R554" s="34" t="s">
        <v>52</v>
      </c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</row>
    <row r="555">
      <c r="A555" s="28">
        <v>14.0</v>
      </c>
      <c r="B555" s="29" t="s">
        <v>476</v>
      </c>
      <c r="C555" s="29" t="s">
        <v>477</v>
      </c>
      <c r="D555" s="24">
        <v>8163.83</v>
      </c>
      <c r="E555" s="24">
        <v>0.001</v>
      </c>
      <c r="F555" s="10"/>
      <c r="G555" s="10"/>
      <c r="H555" s="32" t="s">
        <v>478</v>
      </c>
      <c r="I555" s="27">
        <v>8003.227773</v>
      </c>
      <c r="J555" s="27">
        <v>8162.711038</v>
      </c>
      <c r="K555" s="27">
        <v>8022.771838</v>
      </c>
      <c r="L555" s="27">
        <v>8185.140076</v>
      </c>
      <c r="M555" s="27">
        <v>8174.834235</v>
      </c>
      <c r="N555" s="27">
        <v>8322.605157</v>
      </c>
      <c r="O555" s="27">
        <v>8184.530181</v>
      </c>
      <c r="P555" s="27">
        <v>8332.704611</v>
      </c>
      <c r="Q555" s="27">
        <v>8168.174038</v>
      </c>
      <c r="R555" s="27">
        <v>8022.966024</v>
      </c>
      <c r="S555" s="4"/>
      <c r="T555" s="37">
        <f t="shared" ref="T555:T557" si="5532">I555/$D555</f>
        <v>0.980327588</v>
      </c>
      <c r="U555" s="37">
        <f t="shared" ref="U555:U557" si="5533">T555^2</f>
        <v>0.9610421799</v>
      </c>
      <c r="V555" s="37">
        <f t="shared" ref="V555:V557" si="5534">(T555-1)^2</f>
        <v>0.0003870037927</v>
      </c>
      <c r="W555" s="37">
        <f t="shared" ref="W555:W557" si="5535">(T555*T$3-1)^2</f>
        <v>0.0001512428836</v>
      </c>
      <c r="X555" s="36"/>
      <c r="Y555" s="37">
        <f t="shared" ref="Y555:Y557" si="5536">J555/$D555</f>
        <v>0.9998629366</v>
      </c>
      <c r="Z555" s="37">
        <f t="shared" ref="Z555:Z557" si="5537">Y555^2</f>
        <v>0.9997258921</v>
      </c>
      <c r="AA555" s="37">
        <f t="shared" ref="AA555:AA557" si="5538">(Y555-1)^2</f>
        <v>0.00000001878636565</v>
      </c>
      <c r="AB555" s="37">
        <f t="shared" ref="AB555:AB557" si="5539">(Y555*Y$3-1)^2</f>
        <v>0.00000002209552002</v>
      </c>
      <c r="AC555" s="36"/>
      <c r="AD555" s="37">
        <f t="shared" ref="AD555:AD557" si="5540">K555/$D555</f>
        <v>0.9827215704</v>
      </c>
      <c r="AE555" s="37">
        <f t="shared" ref="AE555:AE557" si="5541">AD555^2</f>
        <v>0.9657416849</v>
      </c>
      <c r="AF555" s="37">
        <f t="shared" ref="AF555:AF557" si="5542">(AD555-1)^2</f>
        <v>0.0002985441298</v>
      </c>
      <c r="AG555" s="37">
        <f t="shared" ref="AG555:AG557" si="5543">(AD555*AD$3-1)^2</f>
        <v>0.00009628657717</v>
      </c>
      <c r="AH555" s="36"/>
      <c r="AI555" s="37">
        <f t="shared" ref="AI555:AI557" si="5544">L555/$D555</f>
        <v>1.002610304</v>
      </c>
      <c r="AJ555" s="37">
        <f t="shared" ref="AJ555:AJ557" si="5545">AI555^2</f>
        <v>1.005227421</v>
      </c>
      <c r="AK555" s="37">
        <f t="shared" ref="AK555:AK557" si="5546">(AI555-1)^2</f>
        <v>0.000006813685627</v>
      </c>
      <c r="AL555" s="37">
        <f t="shared" ref="AL555:AL557" si="5547">(AI555*AI$3-1)^2</f>
        <v>0.000008780696616</v>
      </c>
      <c r="AM555" s="36"/>
      <c r="AN555" s="37">
        <f t="shared" ref="AN555:AN557" si="5548">M555/$D555</f>
        <v>1.001347926</v>
      </c>
      <c r="AO555" s="37">
        <f t="shared" ref="AO555:AO557" si="5549">AN555^2</f>
        <v>1.002697668</v>
      </c>
      <c r="AP555" s="37">
        <f t="shared" ref="AP555:AP557" si="5550">(AN555-1)^2</f>
        <v>0.000001816903274</v>
      </c>
      <c r="AQ555" s="37">
        <f t="shared" ref="AQ555:AQ557" si="5551">(AN555*AN$3-1)^2</f>
        <v>0.0000155411942</v>
      </c>
      <c r="AR555" s="36"/>
      <c r="AS555" s="37">
        <f t="shared" ref="AS555:AS557" si="5552">N555/$D555</f>
        <v>1.019448611</v>
      </c>
      <c r="AT555" s="37">
        <f t="shared" ref="AT555:AT557" si="5553">AS555^2</f>
        <v>1.039275471</v>
      </c>
      <c r="AU555" s="37">
        <f t="shared" ref="AU555:AU557" si="5554">(AS555-1)^2</f>
        <v>0.0003782484844</v>
      </c>
      <c r="AV555" s="37">
        <f t="shared" ref="AV555:AV557" si="5555">(AS555*AS$3-1)^2</f>
        <v>0.00004759107406</v>
      </c>
      <c r="AW555" s="36"/>
      <c r="AX555" s="37">
        <f t="shared" ref="AX555:AX557" si="5556">O555/$D555</f>
        <v>1.002535597</v>
      </c>
      <c r="AY555" s="37">
        <f t="shared" ref="AY555:AY557" si="5557">AX555^2</f>
        <v>1.005077623</v>
      </c>
      <c r="AZ555" s="37">
        <f t="shared" ref="AZ555:AZ557" si="5558">(AX555-1)^2</f>
        <v>0.000006429250993</v>
      </c>
      <c r="BA555" s="37">
        <f t="shared" ref="BA555:BA557" si="5559">(AX555*AX$3-1)^2</f>
        <v>0.000007734053178</v>
      </c>
      <c r="BB555" s="36"/>
      <c r="BC555" s="37">
        <f t="shared" ref="BC555:BC557" si="5560">P555/$D555</f>
        <v>1.020685709</v>
      </c>
      <c r="BD555" s="37">
        <f t="shared" ref="BD555:BD557" si="5561">BC555^2</f>
        <v>1.041799316</v>
      </c>
      <c r="BE555" s="37">
        <f t="shared" ref="BE555:BE557" si="5562">(BC555-1)^2</f>
        <v>0.0004278985533</v>
      </c>
      <c r="BF555" s="37">
        <f t="shared" ref="BF555:BF557" si="5563">(BC555*BC$3-1)^2</f>
        <v>0.00006557927725</v>
      </c>
      <c r="BG555" s="36"/>
      <c r="BH555" s="37">
        <f t="shared" ref="BH555:BH557" si="5564">Q555/$D555</f>
        <v>1.000532108</v>
      </c>
      <c r="BI555" s="37">
        <f t="shared" ref="BI555:BI557" si="5565">BH555^2</f>
        <v>1.001064499</v>
      </c>
      <c r="BJ555" s="37">
        <f t="shared" ref="BJ555:BJ557" si="5566">(BH555-1)^2</f>
        <v>0.0000002831387602</v>
      </c>
      <c r="BK555" s="37">
        <f t="shared" ref="BK555:BK557" si="5567">(BH555*BH$3-1)^2</f>
        <v>0.0001656647041</v>
      </c>
      <c r="BL555" s="36"/>
      <c r="BM555" s="37">
        <f t="shared" ref="BM555:BM557" si="5568">R555/$D555</f>
        <v>0.9827453565</v>
      </c>
      <c r="BN555" s="37">
        <f t="shared" ref="BN555:BN557" si="5569">BM555^2</f>
        <v>0.9657884358</v>
      </c>
      <c r="BO555" s="37">
        <f t="shared" ref="BO555:BO557" si="5570">(BM555-1)^2</f>
        <v>0.0002977227213</v>
      </c>
      <c r="BP555" s="37">
        <f t="shared" ref="BP555:BP557" si="5571">(BM555*BM$3-1)^2</f>
        <v>0.00009302651517</v>
      </c>
      <c r="BQ555" s="4"/>
    </row>
    <row r="556">
      <c r="A556" s="33">
        <v>136.0</v>
      </c>
      <c r="B556" s="4"/>
      <c r="C556" s="4"/>
      <c r="D556" s="24">
        <v>2816.435</v>
      </c>
      <c r="E556" s="24">
        <v>0.001</v>
      </c>
      <c r="F556" s="10"/>
      <c r="G556" s="10"/>
      <c r="H556" s="4"/>
      <c r="I556" s="27">
        <v>2710.947693</v>
      </c>
      <c r="J556" s="27">
        <v>2748.638603</v>
      </c>
      <c r="K556" s="27">
        <v>2702.043543</v>
      </c>
      <c r="L556" s="27">
        <v>2739.243952</v>
      </c>
      <c r="M556" s="27">
        <v>2756.011246</v>
      </c>
      <c r="N556" s="27">
        <v>2800.274975</v>
      </c>
      <c r="O556" s="27">
        <v>2752.150704</v>
      </c>
      <c r="P556" s="27">
        <v>2796.29212</v>
      </c>
      <c r="Q556" s="27">
        <v>2781.559142</v>
      </c>
      <c r="R556" s="27">
        <v>2707.635643</v>
      </c>
      <c r="S556" s="4"/>
      <c r="T556" s="37">
        <f t="shared" si="5532"/>
        <v>0.9625458045</v>
      </c>
      <c r="U556" s="37">
        <f t="shared" si="5533"/>
        <v>0.9264944258</v>
      </c>
      <c r="V556" s="37">
        <f t="shared" si="5534"/>
        <v>0.001402816758</v>
      </c>
      <c r="W556" s="37">
        <f t="shared" si="5535"/>
        <v>0.0009128633244</v>
      </c>
      <c r="X556" s="36"/>
      <c r="Y556" s="37">
        <f t="shared" si="5536"/>
        <v>0.9759282934</v>
      </c>
      <c r="Z556" s="37">
        <f t="shared" si="5537"/>
        <v>0.9524360338</v>
      </c>
      <c r="AA556" s="37">
        <f t="shared" si="5538"/>
        <v>0.000579447059</v>
      </c>
      <c r="AB556" s="37">
        <f t="shared" si="5539"/>
        <v>0.000566099088</v>
      </c>
      <c r="AC556" s="36"/>
      <c r="AD556" s="37">
        <f t="shared" si="5540"/>
        <v>0.9593843078</v>
      </c>
      <c r="AE556" s="37">
        <f t="shared" si="5541"/>
        <v>0.9204182501</v>
      </c>
      <c r="AF556" s="37">
        <f t="shared" si="5542"/>
        <v>0.001649634451</v>
      </c>
      <c r="AG556" s="37">
        <f t="shared" si="5543"/>
        <v>0.001110697663</v>
      </c>
      <c r="AH556" s="36"/>
      <c r="AI556" s="37">
        <f t="shared" si="5544"/>
        <v>0.97259264</v>
      </c>
      <c r="AJ556" s="37">
        <f t="shared" si="5545"/>
        <v>0.9459364434</v>
      </c>
      <c r="AK556" s="37">
        <f t="shared" si="5546"/>
        <v>0.0007511633829</v>
      </c>
      <c r="AL556" s="37">
        <f t="shared" si="5547"/>
        <v>0.0007325145494</v>
      </c>
      <c r="AM556" s="36"/>
      <c r="AN556" s="37">
        <f t="shared" si="5548"/>
        <v>0.9785460151</v>
      </c>
      <c r="AO556" s="37">
        <f t="shared" si="5549"/>
        <v>0.9575523036</v>
      </c>
      <c r="AP556" s="37">
        <f t="shared" si="5550"/>
        <v>0.0004602734687</v>
      </c>
      <c r="AQ556" s="37">
        <f t="shared" si="5551"/>
        <v>0.0007088202977</v>
      </c>
      <c r="AR556" s="36"/>
      <c r="AS556" s="37">
        <f t="shared" si="5552"/>
        <v>0.9942622411</v>
      </c>
      <c r="AT556" s="37">
        <f t="shared" si="5553"/>
        <v>0.9885574041</v>
      </c>
      <c r="AU556" s="37">
        <f t="shared" si="5554"/>
        <v>0.00003292187725</v>
      </c>
      <c r="AV556" s="37">
        <f t="shared" si="5555"/>
        <v>0.0003231971057</v>
      </c>
      <c r="AW556" s="36"/>
      <c r="AX556" s="37">
        <f t="shared" si="5556"/>
        <v>0.9771752957</v>
      </c>
      <c r="AY556" s="37">
        <f t="shared" si="5557"/>
        <v>0.9548715586</v>
      </c>
      <c r="AZ556" s="37">
        <f t="shared" si="5558"/>
        <v>0.0005209671255</v>
      </c>
      <c r="BA556" s="37">
        <f t="shared" si="5559"/>
        <v>0.0007843823991</v>
      </c>
      <c r="BB556" s="36"/>
      <c r="BC556" s="37">
        <f t="shared" si="5560"/>
        <v>0.9928480934</v>
      </c>
      <c r="BD556" s="37">
        <f t="shared" si="5561"/>
        <v>0.9857473366</v>
      </c>
      <c r="BE556" s="37">
        <f t="shared" si="5562"/>
        <v>0.00005114976769</v>
      </c>
      <c r="BF556" s="37">
        <f t="shared" si="5563"/>
        <v>0.000376212761</v>
      </c>
      <c r="BG556" s="36"/>
      <c r="BH556" s="37">
        <f t="shared" si="5564"/>
        <v>0.9876170201</v>
      </c>
      <c r="BI556" s="37">
        <f t="shared" si="5565"/>
        <v>0.9753873784</v>
      </c>
      <c r="BJ556" s="37">
        <f t="shared" si="5566"/>
        <v>0.0001533381913</v>
      </c>
      <c r="BK556" s="37">
        <f t="shared" si="5567"/>
        <v>0.0006560337912</v>
      </c>
      <c r="BL556" s="36"/>
      <c r="BM556" s="37">
        <f t="shared" si="5568"/>
        <v>0.9613698321</v>
      </c>
      <c r="BN556" s="37">
        <f t="shared" si="5569"/>
        <v>0.924231954</v>
      </c>
      <c r="BO556" s="37">
        <f t="shared" si="5570"/>
        <v>0.001492289874</v>
      </c>
      <c r="BP556" s="37">
        <f t="shared" si="5571"/>
        <v>0.0009725706722</v>
      </c>
      <c r="BQ556" s="4"/>
    </row>
    <row r="557">
      <c r="B557" s="4"/>
      <c r="C557" s="4"/>
      <c r="D557" s="24">
        <v>2570.352</v>
      </c>
      <c r="E557" s="24">
        <v>0.001</v>
      </c>
      <c r="F557" s="10"/>
      <c r="G557" s="10"/>
      <c r="H557" s="4"/>
      <c r="I557" s="27">
        <v>2504.225353</v>
      </c>
      <c r="J557" s="27">
        <v>2519.440873</v>
      </c>
      <c r="K557" s="27">
        <v>2498.388117</v>
      </c>
      <c r="L557" s="27">
        <v>2513.779824</v>
      </c>
      <c r="M557" s="27">
        <v>2547.014431</v>
      </c>
      <c r="N557" s="27">
        <v>2566.447612</v>
      </c>
      <c r="O557" s="27">
        <v>2544.990132</v>
      </c>
      <c r="P557" s="27">
        <v>2564.335747</v>
      </c>
      <c r="Q557" s="27">
        <v>2569.331768</v>
      </c>
      <c r="R557" s="27">
        <v>2490.714118</v>
      </c>
      <c r="S557" s="4"/>
      <c r="T557" s="37">
        <f t="shared" si="5532"/>
        <v>0.9742733108</v>
      </c>
      <c r="U557" s="37">
        <f t="shared" si="5533"/>
        <v>0.9492084842</v>
      </c>
      <c r="V557" s="37">
        <f t="shared" si="5534"/>
        <v>0.0006618625364</v>
      </c>
      <c r="W557" s="37">
        <f t="shared" si="5535"/>
        <v>0.0003384828685</v>
      </c>
      <c r="X557" s="36"/>
      <c r="Y557" s="37">
        <f t="shared" si="5536"/>
        <v>0.9801929358</v>
      </c>
      <c r="Z557" s="37">
        <f t="shared" si="5537"/>
        <v>0.9607781915</v>
      </c>
      <c r="AA557" s="37">
        <f t="shared" si="5538"/>
        <v>0.000392319791</v>
      </c>
      <c r="AB557" s="37">
        <f t="shared" si="5539"/>
        <v>0.0003813027859</v>
      </c>
      <c r="AC557" s="36"/>
      <c r="AD557" s="37">
        <f t="shared" si="5540"/>
        <v>0.9720023238</v>
      </c>
      <c r="AE557" s="37">
        <f t="shared" si="5541"/>
        <v>0.9447885175</v>
      </c>
      <c r="AF557" s="37">
        <f t="shared" si="5542"/>
        <v>0.0007838698723</v>
      </c>
      <c r="AG557" s="37">
        <f t="shared" si="5543"/>
        <v>0.0004249062581</v>
      </c>
      <c r="AH557" s="36"/>
      <c r="AI557" s="37">
        <f t="shared" si="5544"/>
        <v>0.9779904947</v>
      </c>
      <c r="AJ557" s="37">
        <f t="shared" si="5545"/>
        <v>0.9564654077</v>
      </c>
      <c r="AK557" s="37">
        <f t="shared" si="5546"/>
        <v>0.0004844183241</v>
      </c>
      <c r="AL557" s="37">
        <f t="shared" si="5547"/>
        <v>0.0004693831113</v>
      </c>
      <c r="AM557" s="36"/>
      <c r="AN557" s="37">
        <f t="shared" si="5548"/>
        <v>0.9909204774</v>
      </c>
      <c r="AO557" s="37">
        <f t="shared" si="5549"/>
        <v>0.9819233926</v>
      </c>
      <c r="AP557" s="37">
        <f t="shared" si="5550"/>
        <v>0.00008243773012</v>
      </c>
      <c r="AQ557" s="37">
        <f t="shared" si="5551"/>
        <v>0.0002049075344</v>
      </c>
      <c r="AR557" s="36"/>
      <c r="AS557" s="37">
        <f t="shared" si="5552"/>
        <v>0.9984809909</v>
      </c>
      <c r="AT557" s="37">
        <f t="shared" si="5553"/>
        <v>0.9969642892</v>
      </c>
      <c r="AU557" s="37">
        <f t="shared" si="5554"/>
        <v>0.000002307388553</v>
      </c>
      <c r="AV557" s="37">
        <f t="shared" si="5555"/>
        <v>0.0001907400993</v>
      </c>
      <c r="AW557" s="36"/>
      <c r="AX557" s="37">
        <f t="shared" si="5556"/>
        <v>0.9901329203</v>
      </c>
      <c r="AY557" s="37">
        <f t="shared" si="5557"/>
        <v>0.9803631999</v>
      </c>
      <c r="AZ557" s="37">
        <f t="shared" si="5558"/>
        <v>0.00009735926149</v>
      </c>
      <c r="BA557" s="37">
        <f t="shared" si="5559"/>
        <v>0.0002285514921</v>
      </c>
      <c r="BB557" s="36"/>
      <c r="BC557" s="37">
        <f t="shared" si="5560"/>
        <v>0.9976593661</v>
      </c>
      <c r="BD557" s="37">
        <f t="shared" si="5561"/>
        <v>0.9953242108</v>
      </c>
      <c r="BE557" s="37">
        <f t="shared" si="5562"/>
        <v>0.000005478567006</v>
      </c>
      <c r="BF557" s="37">
        <f t="shared" si="5563"/>
        <v>0.00021445456</v>
      </c>
      <c r="BG557" s="36"/>
      <c r="BH557" s="37">
        <f t="shared" si="5564"/>
        <v>0.9996030769</v>
      </c>
      <c r="BI557" s="37">
        <f t="shared" si="5565"/>
        <v>0.9992063114</v>
      </c>
      <c r="BJ557" s="37">
        <f t="shared" si="5566"/>
        <v>0.0000001575479214</v>
      </c>
      <c r="BK557" s="37">
        <f t="shared" si="5567"/>
        <v>0.0001900997256</v>
      </c>
      <c r="BL557" s="36"/>
      <c r="BM557" s="37">
        <f t="shared" si="5568"/>
        <v>0.9690167409</v>
      </c>
      <c r="BN557" s="37">
        <f t="shared" si="5569"/>
        <v>0.9389934441</v>
      </c>
      <c r="BO557" s="37">
        <f t="shared" si="5570"/>
        <v>0.0009599623446</v>
      </c>
      <c r="BP557" s="37">
        <f t="shared" si="5571"/>
        <v>0.0005513078077</v>
      </c>
      <c r="BQ557" s="4"/>
    </row>
    <row r="558">
      <c r="A558" s="40" t="s">
        <v>479</v>
      </c>
      <c r="B558" s="2"/>
      <c r="C558" s="2"/>
      <c r="D558" s="2"/>
      <c r="E558" s="2"/>
      <c r="F558" s="2"/>
      <c r="G558" s="2"/>
      <c r="H558" s="3"/>
      <c r="I558" s="34" t="s">
        <v>433</v>
      </c>
      <c r="J558" s="34" t="s">
        <v>434</v>
      </c>
      <c r="K558" s="34" t="s">
        <v>435</v>
      </c>
      <c r="L558" s="34" t="s">
        <v>436</v>
      </c>
      <c r="M558" s="34" t="s">
        <v>437</v>
      </c>
      <c r="N558" s="34" t="s">
        <v>438</v>
      </c>
      <c r="O558" s="34" t="s">
        <v>439</v>
      </c>
      <c r="P558" s="34" t="s">
        <v>440</v>
      </c>
      <c r="Q558" s="34" t="s">
        <v>51</v>
      </c>
      <c r="R558" s="34" t="s">
        <v>52</v>
      </c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</row>
    <row r="559">
      <c r="A559" s="69">
        <v>1.0</v>
      </c>
      <c r="B559" s="83" t="s">
        <v>480</v>
      </c>
      <c r="C559" s="83" t="s">
        <v>481</v>
      </c>
      <c r="D559" s="24">
        <v>29207.36</v>
      </c>
      <c r="E559" s="10"/>
      <c r="F559" s="10"/>
      <c r="G559" s="10"/>
      <c r="H559" s="41" t="s">
        <v>482</v>
      </c>
      <c r="I559" s="27">
        <v>29346.351445</v>
      </c>
      <c r="J559" s="27">
        <v>29562.082269</v>
      </c>
      <c r="K559" s="27">
        <v>29358.807485</v>
      </c>
      <c r="L559" s="27">
        <v>29575.157273</v>
      </c>
      <c r="M559" s="27">
        <v>29556.934531</v>
      </c>
      <c r="N559" s="27">
        <v>29650.782547</v>
      </c>
      <c r="O559" s="27">
        <v>29561.857687</v>
      </c>
      <c r="P559" s="27">
        <v>29655.974198</v>
      </c>
      <c r="Q559" s="27">
        <v>29671.45357</v>
      </c>
      <c r="R559" s="27">
        <v>29339.210269</v>
      </c>
      <c r="S559" s="4"/>
      <c r="T559" s="37">
        <f t="shared" ref="T559:T561" si="5572">I559/$D559</f>
        <v>1.004758782</v>
      </c>
      <c r="U559" s="37">
        <f t="shared" ref="U559:U561" si="5573">T559^2</f>
        <v>1.009540209</v>
      </c>
      <c r="V559" s="37">
        <f t="shared" ref="V559:V561" si="5574">(T559-1)^2</f>
        <v>0.00002264600155</v>
      </c>
      <c r="W559" s="37">
        <f t="shared" ref="W559:W561" si="5575">(T559*T$3-1)^2</f>
        <v>0.0001517057283</v>
      </c>
      <c r="X559" s="36"/>
      <c r="Y559" s="37">
        <f t="shared" ref="Y559:Y561" si="5576">J559/$D559</f>
        <v>1.012144962</v>
      </c>
      <c r="Z559" s="37">
        <f t="shared" ref="Z559:Z561" si="5577">Y559^2</f>
        <v>1.024437424</v>
      </c>
      <c r="AA559" s="37">
        <f t="shared" ref="AA559:AA561" si="5578">(Y559-1)^2</f>
        <v>0.0001475000951</v>
      </c>
      <c r="AB559" s="37">
        <f t="shared" ref="AB559:AB561" si="5579">(Y559*Y$3-1)^2</f>
        <v>0.0001546088388</v>
      </c>
      <c r="AC559" s="36"/>
      <c r="AD559" s="37">
        <f t="shared" ref="AD559:AD561" si="5580">K559/$D559</f>
        <v>1.005185251</v>
      </c>
      <c r="AE559" s="37">
        <f t="shared" ref="AE559:AE561" si="5581">AD559^2</f>
        <v>1.010397388</v>
      </c>
      <c r="AF559" s="37">
        <f t="shared" ref="AF559:AF561" si="5582">(AD559-1)^2</f>
        <v>0.00002688682522</v>
      </c>
      <c r="AG559" s="37">
        <f t="shared" ref="AG559:AG561" si="5583">(AD559*AD$3-1)^2</f>
        <v>0.0001643977167</v>
      </c>
      <c r="AH559" s="36"/>
      <c r="AI559" s="37">
        <f t="shared" ref="AI559:AI561" si="5584">L559/$D559</f>
        <v>1.012592623</v>
      </c>
      <c r="AJ559" s="37">
        <f t="shared" ref="AJ559:AJ561" si="5585">AI559^2</f>
        <v>1.02534382</v>
      </c>
      <c r="AK559" s="37">
        <f t="shared" ref="AK559:AK561" si="5586">(AI559-1)^2</f>
        <v>0.0001585741538</v>
      </c>
      <c r="AL559" s="37">
        <f t="shared" ref="AL559:AL561" si="5587">(AI559*AI$3-1)^2</f>
        <v>0.0001676780788</v>
      </c>
      <c r="AM559" s="36"/>
      <c r="AN559" s="37">
        <f t="shared" ref="AN559:AN561" si="5588">M559/$D559</f>
        <v>1.011968714</v>
      </c>
      <c r="AO559" s="37">
        <f t="shared" ref="AO559:AO561" si="5589">AN559^2</f>
        <v>1.024080678</v>
      </c>
      <c r="AP559" s="37">
        <f t="shared" ref="AP559:AP561" si="5590">(AN559-1)^2</f>
        <v>0.0001432501086</v>
      </c>
      <c r="AQ559" s="37">
        <f t="shared" ref="AQ559:AQ561" si="5591">(AN559*AN$3-1)^2</f>
        <v>0.0000438567917</v>
      </c>
      <c r="AR559" s="36"/>
      <c r="AS559" s="37">
        <f t="shared" ref="AS559:AS561" si="5592">N559/$D559</f>
        <v>1.015181877</v>
      </c>
      <c r="AT559" s="37">
        <f t="shared" ref="AT559:AT561" si="5593">AS559^2</f>
        <v>1.030594243</v>
      </c>
      <c r="AU559" s="37">
        <f t="shared" ref="AU559:AU561" si="5594">(AS559-1)^2</f>
        <v>0.0002304893892</v>
      </c>
      <c r="AV559" s="37">
        <f t="shared" ref="AV559:AV561" si="5595">(AS559*AS$3-1)^2</f>
        <v>0.000007206110371</v>
      </c>
      <c r="AW559" s="36"/>
      <c r="AX559" s="37">
        <f t="shared" ref="AX559:AX561" si="5596">O559/$D559</f>
        <v>1.012137272</v>
      </c>
      <c r="AY559" s="37">
        <f t="shared" ref="AY559:AY561" si="5597">AX559^2</f>
        <v>1.024421858</v>
      </c>
      <c r="AZ559" s="37">
        <f t="shared" ref="AZ559:AZ561" si="5598">(AX559-1)^2</f>
        <v>0.0001473133835</v>
      </c>
      <c r="BA559" s="37">
        <f t="shared" ref="BA559:BA561" si="5599">(AX559*AX$3-1)^2</f>
        <v>0.00004582937773</v>
      </c>
      <c r="BB559" s="36"/>
      <c r="BC559" s="37">
        <f t="shared" ref="BC559:BC561" si="5600">P559/$D559</f>
        <v>1.015359628</v>
      </c>
      <c r="BD559" s="37">
        <f t="shared" ref="BD559:BD561" si="5601">BC559^2</f>
        <v>1.030955175</v>
      </c>
      <c r="BE559" s="37">
        <f t="shared" ref="BE559:BE561" si="5602">(BC559-1)^2</f>
        <v>0.0002359181865</v>
      </c>
      <c r="BF559" s="37">
        <f t="shared" ref="BF559:BF561" si="5603">(BC559*BC$3-1)^2</f>
        <v>0.000008052579566</v>
      </c>
      <c r="BG559" s="36"/>
      <c r="BH559" s="37">
        <f t="shared" ref="BH559:BH561" si="5604">Q559/$D559</f>
        <v>1.01588961</v>
      </c>
      <c r="BI559" s="37">
        <f t="shared" ref="BI559:BI561" si="5605">BH559^2</f>
        <v>1.0320317</v>
      </c>
      <c r="BJ559" s="37">
        <f t="shared" ref="BJ559:BJ561" si="5606">(BH559-1)^2</f>
        <v>0.0002524797173</v>
      </c>
      <c r="BK559" s="37">
        <f t="shared" ref="BK559:BK561" si="5607">(BH559*BH$3-1)^2</f>
        <v>0.000005201557573</v>
      </c>
      <c r="BL559" s="36"/>
      <c r="BM559" s="37">
        <f t="shared" ref="BM559:BM561" si="5608">R559/$D559</f>
        <v>1.004514282</v>
      </c>
      <c r="BN559" s="37">
        <f t="shared" ref="BN559:BN561" si="5609">BM559^2</f>
        <v>1.009048943</v>
      </c>
      <c r="BO559" s="37">
        <f t="shared" ref="BO559:BO561" si="5610">(BM559-1)^2</f>
        <v>0.00002037874491</v>
      </c>
      <c r="BP559" s="37">
        <f t="shared" ref="BP559:BP561" si="5611">(BM559*BM$3-1)^2</f>
        <v>0.0001511046237</v>
      </c>
      <c r="BQ559" s="4"/>
    </row>
    <row r="560">
      <c r="A560" s="33">
        <v>137.0</v>
      </c>
      <c r="B560" s="4"/>
      <c r="C560" s="4"/>
      <c r="D560" s="24">
        <v>8446.07</v>
      </c>
      <c r="E560" s="10"/>
      <c r="F560" s="10"/>
      <c r="G560" s="10"/>
      <c r="H560" s="4"/>
      <c r="I560" s="27">
        <v>8356.552192</v>
      </c>
      <c r="J560" s="27">
        <v>8437.004306</v>
      </c>
      <c r="K560" s="27">
        <v>8346.349695</v>
      </c>
      <c r="L560" s="27">
        <v>8426.621288</v>
      </c>
      <c r="M560" s="27">
        <v>8425.17004</v>
      </c>
      <c r="N560" s="27">
        <v>8516.136903</v>
      </c>
      <c r="O560" s="27">
        <v>8421.426523</v>
      </c>
      <c r="P560" s="27">
        <v>8512.243526</v>
      </c>
      <c r="Q560" s="27">
        <v>8483.501066</v>
      </c>
      <c r="R560" s="27">
        <v>8458.334911</v>
      </c>
      <c r="S560" s="4"/>
      <c r="T560" s="37">
        <f t="shared" si="5572"/>
        <v>0.9894012472</v>
      </c>
      <c r="U560" s="37">
        <f t="shared" si="5573"/>
        <v>0.978914828</v>
      </c>
      <c r="V560" s="37">
        <f t="shared" si="5574"/>
        <v>0.0001123335608</v>
      </c>
      <c r="W560" s="37">
        <f t="shared" si="5575"/>
        <v>0.000009961412253</v>
      </c>
      <c r="X560" s="36"/>
      <c r="Y560" s="37">
        <f t="shared" si="5576"/>
        <v>0.9989266376</v>
      </c>
      <c r="Z560" s="37">
        <f t="shared" si="5577"/>
        <v>0.9978544273</v>
      </c>
      <c r="AA560" s="37">
        <f t="shared" si="5578"/>
        <v>0.00000115210685</v>
      </c>
      <c r="AB560" s="37">
        <f t="shared" si="5579"/>
        <v>0.0000006208194506</v>
      </c>
      <c r="AC560" s="36"/>
      <c r="AD560" s="37">
        <f t="shared" si="5580"/>
        <v>0.9881932893</v>
      </c>
      <c r="AE560" s="37">
        <f t="shared" si="5581"/>
        <v>0.976525977</v>
      </c>
      <c r="AF560" s="37">
        <f t="shared" si="5582"/>
        <v>0.0001393984174</v>
      </c>
      <c r="AG560" s="37">
        <f t="shared" si="5583"/>
        <v>0.00001848384432</v>
      </c>
      <c r="AH560" s="36"/>
      <c r="AI560" s="37">
        <f t="shared" si="5584"/>
        <v>0.9976973063</v>
      </c>
      <c r="AJ560" s="37">
        <f t="shared" si="5585"/>
        <v>0.995399915</v>
      </c>
      <c r="AK560" s="37">
        <f t="shared" si="5586"/>
        <v>0.000005302398179</v>
      </c>
      <c r="AL560" s="37">
        <f t="shared" si="5587"/>
        <v>0.000003808363098</v>
      </c>
      <c r="AM560" s="36"/>
      <c r="AN560" s="37">
        <f t="shared" si="5588"/>
        <v>0.9975254811</v>
      </c>
      <c r="AO560" s="37">
        <f t="shared" si="5589"/>
        <v>0.9950570854</v>
      </c>
      <c r="AP560" s="37">
        <f t="shared" si="5590"/>
        <v>0.000006123243877</v>
      </c>
      <c r="AQ560" s="37">
        <f t="shared" si="5591"/>
        <v>0.00005997700894</v>
      </c>
      <c r="AR560" s="36"/>
      <c r="AS560" s="37">
        <f t="shared" si="5592"/>
        <v>1.008295799</v>
      </c>
      <c r="AT560" s="37">
        <f t="shared" si="5593"/>
        <v>1.016660419</v>
      </c>
      <c r="AU560" s="37">
        <f t="shared" si="5594"/>
        <v>0.00006882028879</v>
      </c>
      <c r="AV560" s="37">
        <f t="shared" si="5595"/>
        <v>0.00001694875143</v>
      </c>
      <c r="AW560" s="36"/>
      <c r="AX560" s="37">
        <f t="shared" si="5596"/>
        <v>0.9970822552</v>
      </c>
      <c r="AY560" s="37">
        <f t="shared" si="5597"/>
        <v>0.9941730236</v>
      </c>
      <c r="AZ560" s="37">
        <f t="shared" si="5598"/>
        <v>0.00000851323484</v>
      </c>
      <c r="BA560" s="37">
        <f t="shared" si="5599"/>
        <v>0.00006732921584</v>
      </c>
      <c r="BB560" s="36"/>
      <c r="BC560" s="37">
        <f t="shared" si="5600"/>
        <v>1.00783483</v>
      </c>
      <c r="BD560" s="37">
        <f t="shared" si="5601"/>
        <v>1.015731045</v>
      </c>
      <c r="BE560" s="37">
        <f t="shared" si="5602"/>
        <v>0.0000613845674</v>
      </c>
      <c r="BF560" s="37">
        <f t="shared" si="5603"/>
        <v>0.00002110751672</v>
      </c>
      <c r="BG560" s="36"/>
      <c r="BH560" s="37">
        <f t="shared" si="5604"/>
        <v>1.004431773</v>
      </c>
      <c r="BI560" s="37">
        <f t="shared" si="5605"/>
        <v>1.008883187</v>
      </c>
      <c r="BJ560" s="37">
        <f t="shared" si="5606"/>
        <v>0.00001964061299</v>
      </c>
      <c r="BK560" s="37">
        <f t="shared" si="5607"/>
        <v>0.00008142634991</v>
      </c>
      <c r="BL560" s="36"/>
      <c r="BM560" s="37">
        <f t="shared" si="5608"/>
        <v>1.001452144</v>
      </c>
      <c r="BN560" s="37">
        <f t="shared" si="5609"/>
        <v>1.002906397</v>
      </c>
      <c r="BO560" s="37">
        <f t="shared" si="5610"/>
        <v>0.000002108722584</v>
      </c>
      <c r="BP560" s="37">
        <f t="shared" si="5611"/>
        <v>0.00008476172388</v>
      </c>
      <c r="BQ560" s="4"/>
    </row>
    <row r="561">
      <c r="B561" s="4"/>
      <c r="C561" s="4"/>
      <c r="D561" s="24">
        <v>7458.98</v>
      </c>
      <c r="E561" s="10"/>
      <c r="F561" s="10"/>
      <c r="G561" s="10"/>
      <c r="H561" s="4"/>
      <c r="I561" s="27">
        <v>7410.30668</v>
      </c>
      <c r="J561" s="27">
        <v>7470.923867</v>
      </c>
      <c r="K561" s="27">
        <v>7403.089106</v>
      </c>
      <c r="L561" s="27">
        <v>7463.635992</v>
      </c>
      <c r="M561" s="27">
        <v>7474.480226</v>
      </c>
      <c r="N561" s="27">
        <v>7538.641326</v>
      </c>
      <c r="O561" s="27">
        <v>7471.859147</v>
      </c>
      <c r="P561" s="27">
        <v>7535.941405</v>
      </c>
      <c r="Q561" s="27">
        <v>7509.775278</v>
      </c>
      <c r="R561" s="27">
        <v>7479.495839</v>
      </c>
      <c r="S561" s="4"/>
      <c r="T561" s="37">
        <f t="shared" si="5572"/>
        <v>0.9934745341</v>
      </c>
      <c r="U561" s="37">
        <f t="shared" si="5573"/>
        <v>0.9869916498</v>
      </c>
      <c r="V561" s="37">
        <f t="shared" si="5574"/>
        <v>0.00004258170584</v>
      </c>
      <c r="W561" s="37">
        <f t="shared" si="5575"/>
        <v>0.0000008982430728</v>
      </c>
      <c r="X561" s="36"/>
      <c r="Y561" s="37">
        <f t="shared" si="5576"/>
        <v>1.001601273</v>
      </c>
      <c r="Z561" s="37">
        <f t="shared" si="5577"/>
        <v>1.003205111</v>
      </c>
      <c r="AA561" s="37">
        <f t="shared" si="5578"/>
        <v>0.000002564076817</v>
      </c>
      <c r="AB561" s="37">
        <f t="shared" si="5579"/>
        <v>0.000003562577759</v>
      </c>
      <c r="AC561" s="36"/>
      <c r="AD561" s="37">
        <f t="shared" si="5580"/>
        <v>0.9925068985</v>
      </c>
      <c r="AE561" s="37">
        <f t="shared" si="5581"/>
        <v>0.9850699436</v>
      </c>
      <c r="AF561" s="37">
        <f t="shared" si="5582"/>
        <v>0.00005614656963</v>
      </c>
      <c r="AG561" s="37">
        <f t="shared" si="5583"/>
        <v>0.000000002218041113</v>
      </c>
      <c r="AH561" s="36"/>
      <c r="AI561" s="37">
        <f t="shared" si="5584"/>
        <v>1.000624213</v>
      </c>
      <c r="AJ561" s="37">
        <f t="shared" si="5585"/>
        <v>1.001248816</v>
      </c>
      <c r="AK561" s="37">
        <f t="shared" si="5586"/>
        <v>0.000000389641822</v>
      </c>
      <c r="AL561" s="37">
        <f t="shared" si="5587"/>
        <v>0.0000009534236236</v>
      </c>
      <c r="AM561" s="36"/>
      <c r="AN561" s="37">
        <f t="shared" si="5588"/>
        <v>1.002078062</v>
      </c>
      <c r="AO561" s="37">
        <f t="shared" si="5589"/>
        <v>1.004160443</v>
      </c>
      <c r="AP561" s="37">
        <f t="shared" si="5590"/>
        <v>0.000004318343405</v>
      </c>
      <c r="AQ561" s="37">
        <f t="shared" si="5591"/>
        <v>0.00001034235114</v>
      </c>
      <c r="AR561" s="36"/>
      <c r="AS561" s="37">
        <f t="shared" si="5592"/>
        <v>1.010679922</v>
      </c>
      <c r="AT561" s="37">
        <f t="shared" si="5593"/>
        <v>1.021473905</v>
      </c>
      <c r="AU561" s="37">
        <f t="shared" si="5594"/>
        <v>0.0001140607379</v>
      </c>
      <c r="AV561" s="37">
        <f t="shared" si="5595"/>
        <v>0.00000310504327</v>
      </c>
      <c r="AW561" s="36"/>
      <c r="AX561" s="37">
        <f t="shared" si="5596"/>
        <v>1.001726663</v>
      </c>
      <c r="AY561" s="37">
        <f t="shared" si="5597"/>
        <v>1.003456308</v>
      </c>
      <c r="AZ561" s="37">
        <f t="shared" si="5598"/>
        <v>0.000002981366142</v>
      </c>
      <c r="BA561" s="37">
        <f t="shared" si="5599"/>
        <v>0.00001285695863</v>
      </c>
      <c r="BB561" s="36"/>
      <c r="BC561" s="37">
        <f t="shared" si="5600"/>
        <v>1.010317953</v>
      </c>
      <c r="BD561" s="37">
        <f t="shared" si="5601"/>
        <v>1.020742366</v>
      </c>
      <c r="BE561" s="37">
        <f t="shared" si="5602"/>
        <v>0.0001064601539</v>
      </c>
      <c r="BF561" s="37">
        <f t="shared" si="5603"/>
        <v>0.000004587274128</v>
      </c>
      <c r="BG561" s="36"/>
      <c r="BH561" s="37">
        <f t="shared" si="5604"/>
        <v>1.00680995</v>
      </c>
      <c r="BI561" s="37">
        <f t="shared" si="5605"/>
        <v>1.013666275</v>
      </c>
      <c r="BJ561" s="37">
        <f t="shared" si="5606"/>
        <v>0.0000463754138</v>
      </c>
      <c r="BK561" s="37">
        <f t="shared" si="5607"/>
        <v>0.00004458682563</v>
      </c>
      <c r="BL561" s="36"/>
      <c r="BM561" s="37">
        <f t="shared" si="5608"/>
        <v>1.002750489</v>
      </c>
      <c r="BN561" s="37">
        <f t="shared" si="5609"/>
        <v>1.005508542</v>
      </c>
      <c r="BO561" s="37">
        <f t="shared" si="5610"/>
        <v>0.000007565187201</v>
      </c>
      <c r="BP561" s="37">
        <f t="shared" si="5611"/>
        <v>0.0001105654527</v>
      </c>
      <c r="BQ561" s="4"/>
    </row>
    <row r="562">
      <c r="A562" s="4"/>
      <c r="B562" s="4"/>
      <c r="C562" s="4"/>
      <c r="D562" s="4"/>
      <c r="E562" s="4"/>
      <c r="F562" s="4"/>
      <c r="G562" s="4"/>
      <c r="H562" s="4"/>
      <c r="I562" s="34" t="s">
        <v>433</v>
      </c>
      <c r="J562" s="34" t="s">
        <v>434</v>
      </c>
      <c r="K562" s="34" t="s">
        <v>435</v>
      </c>
      <c r="L562" s="34" t="s">
        <v>436</v>
      </c>
      <c r="M562" s="34" t="s">
        <v>437</v>
      </c>
      <c r="N562" s="34" t="s">
        <v>438</v>
      </c>
      <c r="O562" s="34" t="s">
        <v>439</v>
      </c>
      <c r="P562" s="34" t="s">
        <v>440</v>
      </c>
      <c r="Q562" s="34" t="s">
        <v>51</v>
      </c>
      <c r="R562" s="34" t="s">
        <v>52</v>
      </c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</row>
    <row r="563">
      <c r="A563" s="28">
        <v>3.0</v>
      </c>
      <c r="B563" s="83" t="s">
        <v>483</v>
      </c>
      <c r="C563" s="83" t="s">
        <v>484</v>
      </c>
      <c r="D563" s="24">
        <v>16269.95</v>
      </c>
      <c r="E563" s="10"/>
      <c r="F563" s="10"/>
      <c r="G563" s="10"/>
      <c r="H563" s="41" t="s">
        <v>485</v>
      </c>
      <c r="I563" s="27">
        <v>16197.353593</v>
      </c>
      <c r="J563" s="27">
        <v>16300.671689</v>
      </c>
      <c r="K563" s="27">
        <v>16199.820908</v>
      </c>
      <c r="L563" s="27">
        <v>16303.317363</v>
      </c>
      <c r="M563" s="27">
        <v>16339.246338</v>
      </c>
      <c r="N563" s="27">
        <v>16403.362945</v>
      </c>
      <c r="O563" s="27">
        <v>16340.322557</v>
      </c>
      <c r="P563" s="27">
        <v>16404.357134</v>
      </c>
      <c r="Q563" s="27">
        <v>16448.36099</v>
      </c>
      <c r="R563" s="27">
        <v>16238.406322</v>
      </c>
      <c r="S563" s="4"/>
      <c r="T563" s="37">
        <f t="shared" ref="T563:T565" si="5612">I563/$D563</f>
        <v>0.9955380068</v>
      </c>
      <c r="U563" s="37">
        <f t="shared" ref="U563:U565" si="5613">T563^2</f>
        <v>0.9910959229</v>
      </c>
      <c r="V563" s="37">
        <f t="shared" ref="V563:V565" si="5614">(T563-1)^2</f>
        <v>0.00001990938372</v>
      </c>
      <c r="W563" s="37">
        <f t="shared" ref="W563:W565" si="5615">(T563*T$3-1)^2</f>
        <v>0.000009161225533</v>
      </c>
      <c r="X563" s="36"/>
      <c r="Y563" s="37">
        <f t="shared" ref="Y563:Y565" si="5616">J563/$D563</f>
        <v>1.001888247</v>
      </c>
      <c r="Z563" s="37">
        <f t="shared" ref="Z563:Z565" si="5617">Y563^2</f>
        <v>1.00378006</v>
      </c>
      <c r="AA563" s="37">
        <f t="shared" ref="AA563:AA565" si="5618">(Y563-1)^2</f>
        <v>0.000003565477829</v>
      </c>
      <c r="AB563" s="37">
        <f t="shared" ref="AB563:AB565" si="5619">(Y563*Y$3-1)^2</f>
        <v>0.000004728602473</v>
      </c>
      <c r="AC563" s="36"/>
      <c r="AD563" s="37">
        <f t="shared" ref="AD563:AD565" si="5620">K563/$D563</f>
        <v>0.9956896553</v>
      </c>
      <c r="AE563" s="37">
        <f t="shared" ref="AE563:AE565" si="5621">AD563^2</f>
        <v>0.9913978898</v>
      </c>
      <c r="AF563" s="37">
        <f t="shared" ref="AF563:AF565" si="5622">(AD563-1)^2</f>
        <v>0.00001857907103</v>
      </c>
      <c r="AG563" s="37">
        <f t="shared" ref="AG563:AG565" si="5623">(AD563*AD$3-1)^2</f>
        <v>0.00001058872879</v>
      </c>
      <c r="AH563" s="36"/>
      <c r="AI563" s="37">
        <f t="shared" ref="AI563:AI565" si="5624">L563/$D563</f>
        <v>1.002050858</v>
      </c>
      <c r="AJ563" s="37">
        <f t="shared" ref="AJ563:AJ565" si="5625">AI563^2</f>
        <v>1.004105923</v>
      </c>
      <c r="AK563" s="37">
        <f t="shared" ref="AK563:AK565" si="5626">(AI563-1)^2</f>
        <v>0.000004206020019</v>
      </c>
      <c r="AL563" s="37">
        <f t="shared" ref="AL563:AL565" si="5627">(AI563*AI$3-1)^2</f>
        <v>0.000005777205073</v>
      </c>
      <c r="AM563" s="36"/>
      <c r="AN563" s="37">
        <f t="shared" ref="AN563:AN565" si="5628">M563/$D563</f>
        <v>1.004259161</v>
      </c>
      <c r="AO563" s="37">
        <f t="shared" ref="AO563:AO565" si="5629">AN563^2</f>
        <v>1.008536463</v>
      </c>
      <c r="AP563" s="37">
        <f t="shared" ref="AP563:AP565" si="5630">(AN563-1)^2</f>
        <v>0.0000181404532</v>
      </c>
      <c r="AQ563" s="37">
        <f t="shared" ref="AQ563:AQ565" si="5631">(AN563*AN$3-1)^2</f>
        <v>0.000001094904306</v>
      </c>
      <c r="AR563" s="36"/>
      <c r="AS563" s="37">
        <f t="shared" ref="AS563:AS565" si="5632">N563/$D563</f>
        <v>1.00819996</v>
      </c>
      <c r="AT563" s="37">
        <f t="shared" ref="AT563:AT565" si="5633">AS563^2</f>
        <v>1.01646716</v>
      </c>
      <c r="AU563" s="37">
        <f t="shared" ref="AU563:AU565" si="5634">(AS563-1)^2</f>
        <v>0.00006723934985</v>
      </c>
      <c r="AV563" s="37">
        <f t="shared" ref="AV563:AV565" si="5635">(AS563*AS$3-1)^2</f>
        <v>0.00001773711474</v>
      </c>
      <c r="AW563" s="36"/>
      <c r="AX563" s="37">
        <f t="shared" ref="AX563:AX565" si="5636">O563/$D563</f>
        <v>1.004325309</v>
      </c>
      <c r="AY563" s="37">
        <f t="shared" ref="AY563:AY565" si="5637">AX563^2</f>
        <v>1.008669326</v>
      </c>
      <c r="AZ563" s="37">
        <f t="shared" ref="AZ563:AZ565" si="5638">(AX563-1)^2</f>
        <v>0.00001870829573</v>
      </c>
      <c r="BA563" s="37">
        <f t="shared" ref="BA563:BA565" si="5639">(AX563*AX$3-1)^2</f>
        <v>0.000001001592118</v>
      </c>
      <c r="BB563" s="36"/>
      <c r="BC563" s="37">
        <f t="shared" ref="BC563:BC565" si="5640">P563/$D563</f>
        <v>1.008261066</v>
      </c>
      <c r="BD563" s="37">
        <f t="shared" ref="BD563:BD565" si="5641">BC563^2</f>
        <v>1.016590378</v>
      </c>
      <c r="BE563" s="37">
        <f t="shared" ref="BE563:BE565" si="5642">(BC563-1)^2</f>
        <v>0.00006824521474</v>
      </c>
      <c r="BF563" s="37">
        <f t="shared" ref="BF563:BF565" si="5643">(BC563*BC$3-1)^2</f>
        <v>0.00001741653729</v>
      </c>
      <c r="BG563" s="36"/>
      <c r="BH563" s="37">
        <f t="shared" ref="BH563:BH565" si="5644">Q563/$D563</f>
        <v>1.010965675</v>
      </c>
      <c r="BI563" s="37">
        <f t="shared" ref="BI563:BI565" si="5645">BH563^2</f>
        <v>1.022051597</v>
      </c>
      <c r="BJ563" s="37">
        <f t="shared" ref="BJ563:BJ565" si="5646">(BH563-1)^2</f>
        <v>0.0001202460363</v>
      </c>
      <c r="BK563" s="37">
        <f t="shared" ref="BK563:BK565" si="5647">(BH563*BH$3-1)^2</f>
        <v>0.000006642378976</v>
      </c>
      <c r="BL563" s="36"/>
      <c r="BM563" s="37">
        <f t="shared" ref="BM563:BM565" si="5648">R563/$D563</f>
        <v>0.9980612308</v>
      </c>
      <c r="BN563" s="37">
        <f t="shared" ref="BN563:BN565" si="5649">BM563^2</f>
        <v>0.9961262204</v>
      </c>
      <c r="BO563" s="37">
        <f t="shared" ref="BO563:BO565" si="5650">(BM563-1)^2</f>
        <v>0.000003758826024</v>
      </c>
      <c r="BP563" s="37">
        <f t="shared" ref="BP563:BP565" si="5651">(BM563*BM$3-1)^2</f>
        <v>0.00003351765154</v>
      </c>
      <c r="BQ563" s="4"/>
    </row>
    <row r="564">
      <c r="A564" s="33">
        <v>138.0</v>
      </c>
      <c r="B564" s="4"/>
      <c r="C564" s="4"/>
      <c r="D564" s="24">
        <v>6723.0</v>
      </c>
      <c r="E564" s="10"/>
      <c r="F564" s="10"/>
      <c r="G564" s="10"/>
      <c r="H564" s="4"/>
      <c r="I564" s="27">
        <v>6576.347501</v>
      </c>
      <c r="J564" s="27">
        <v>6622.736391</v>
      </c>
      <c r="K564" s="27">
        <v>6570.776842</v>
      </c>
      <c r="L564" s="27">
        <v>6617.170942</v>
      </c>
      <c r="M564" s="27">
        <v>6634.592848</v>
      </c>
      <c r="N564" s="27">
        <v>6683.530231</v>
      </c>
      <c r="O564" s="27">
        <v>6632.596438</v>
      </c>
      <c r="P564" s="27">
        <v>6681.650305</v>
      </c>
      <c r="Q564" s="27">
        <v>6663.637343</v>
      </c>
      <c r="R564" s="27">
        <v>6615.634031</v>
      </c>
      <c r="S564" s="4"/>
      <c r="T564" s="37">
        <f t="shared" si="5612"/>
        <v>0.9781864497</v>
      </c>
      <c r="U564" s="37">
        <f t="shared" si="5613"/>
        <v>0.9568487303</v>
      </c>
      <c r="V564" s="37">
        <f t="shared" si="5614"/>
        <v>0.0004758309789</v>
      </c>
      <c r="W564" s="37">
        <f t="shared" si="5615"/>
        <v>0.0002089565434</v>
      </c>
      <c r="X564" s="36"/>
      <c r="Y564" s="37">
        <f t="shared" si="5616"/>
        <v>0.9850864779</v>
      </c>
      <c r="Z564" s="37">
        <f t="shared" si="5617"/>
        <v>0.970395369</v>
      </c>
      <c r="AA564" s="37">
        <f t="shared" si="5618"/>
        <v>0.0002224131411</v>
      </c>
      <c r="AB564" s="37">
        <f t="shared" si="5619"/>
        <v>0.0002140964615</v>
      </c>
      <c r="AC564" s="36"/>
      <c r="AD564" s="37">
        <f t="shared" si="5620"/>
        <v>0.9773578524</v>
      </c>
      <c r="AE564" s="37">
        <f t="shared" si="5621"/>
        <v>0.9552283717</v>
      </c>
      <c r="AF564" s="37">
        <f t="shared" si="5622"/>
        <v>0.0005126668458</v>
      </c>
      <c r="AG564" s="37">
        <f t="shared" si="5623"/>
        <v>0.0002315582812</v>
      </c>
      <c r="AH564" s="36"/>
      <c r="AI564" s="37">
        <f t="shared" si="5624"/>
        <v>0.9842586557</v>
      </c>
      <c r="AJ564" s="37">
        <f t="shared" si="5625"/>
        <v>0.9687651012</v>
      </c>
      <c r="AK564" s="37">
        <f t="shared" si="5626"/>
        <v>0.0002477899216</v>
      </c>
      <c r="AL564" s="37">
        <f t="shared" si="5627"/>
        <v>0.0002370024492</v>
      </c>
      <c r="AM564" s="36"/>
      <c r="AN564" s="37">
        <f t="shared" si="5628"/>
        <v>0.9868500443</v>
      </c>
      <c r="AO564" s="37">
        <f t="shared" si="5629"/>
        <v>0.97387301</v>
      </c>
      <c r="AP564" s="37">
        <f t="shared" si="5630"/>
        <v>0.0001729213342</v>
      </c>
      <c r="AQ564" s="37">
        <f t="shared" si="5631"/>
        <v>0.0003372188858</v>
      </c>
      <c r="AR564" s="36"/>
      <c r="AS564" s="37">
        <f t="shared" si="5632"/>
        <v>0.9941291434</v>
      </c>
      <c r="AT564" s="37">
        <f t="shared" si="5633"/>
        <v>0.9882927537</v>
      </c>
      <c r="AU564" s="37">
        <f t="shared" si="5634"/>
        <v>0.00003446695735</v>
      </c>
      <c r="AV564" s="37">
        <f t="shared" si="5635"/>
        <v>0.000327941051</v>
      </c>
      <c r="AW564" s="36"/>
      <c r="AX564" s="37">
        <f t="shared" si="5636"/>
        <v>0.9865530921</v>
      </c>
      <c r="AY564" s="37">
        <f t="shared" si="5637"/>
        <v>0.9732870035</v>
      </c>
      <c r="AZ564" s="37">
        <f t="shared" si="5638"/>
        <v>0.0001808193328</v>
      </c>
      <c r="BA564" s="37">
        <f t="shared" si="5639"/>
        <v>0.0003488962017</v>
      </c>
      <c r="BB564" s="36"/>
      <c r="BC564" s="37">
        <f t="shared" si="5640"/>
        <v>0.9938495173</v>
      </c>
      <c r="BD564" s="37">
        <f t="shared" si="5641"/>
        <v>0.9877368631</v>
      </c>
      <c r="BE564" s="37">
        <f t="shared" si="5642"/>
        <v>0.00003782843709</v>
      </c>
      <c r="BF564" s="37">
        <f t="shared" si="5643"/>
        <v>0.0003388224703</v>
      </c>
      <c r="BG564" s="36"/>
      <c r="BH564" s="37">
        <f t="shared" si="5644"/>
        <v>0.9911702131</v>
      </c>
      <c r="BI564" s="37">
        <f t="shared" si="5645"/>
        <v>0.9824183914</v>
      </c>
      <c r="BJ564" s="37">
        <f t="shared" si="5646"/>
        <v>0.00007796513584</v>
      </c>
      <c r="BK564" s="37">
        <f t="shared" si="5647"/>
        <v>0.0004887443126</v>
      </c>
      <c r="BL564" s="36"/>
      <c r="BM564" s="37">
        <f t="shared" si="5648"/>
        <v>0.9840300507</v>
      </c>
      <c r="BN564" s="37">
        <f t="shared" si="5649"/>
        <v>0.9683151407</v>
      </c>
      <c r="BO564" s="37">
        <f t="shared" si="5650"/>
        <v>0.00025503928</v>
      </c>
      <c r="BP564" s="37">
        <f t="shared" si="5651"/>
        <v>0.00006972890532</v>
      </c>
      <c r="BQ564" s="4"/>
    </row>
    <row r="565">
      <c r="B565" s="4"/>
      <c r="C565" s="4"/>
      <c r="D565" s="24">
        <v>5795.33</v>
      </c>
      <c r="E565" s="10"/>
      <c r="F565" s="10"/>
      <c r="G565" s="10"/>
      <c r="H565" s="4"/>
      <c r="I565" s="27">
        <v>5747.401633</v>
      </c>
      <c r="J565" s="27">
        <v>5780.131815</v>
      </c>
      <c r="K565" s="27">
        <v>5742.739586</v>
      </c>
      <c r="L565" s="27">
        <v>5775.395343</v>
      </c>
      <c r="M565" s="27">
        <v>5799.95277</v>
      </c>
      <c r="N565" s="27">
        <v>5836.089454</v>
      </c>
      <c r="O565" s="27">
        <v>5798.300255</v>
      </c>
      <c r="P565" s="27">
        <v>5834.42823</v>
      </c>
      <c r="Q565" s="27">
        <v>5813.733073</v>
      </c>
      <c r="R565" s="27">
        <v>5783.44078</v>
      </c>
      <c r="S565" s="4"/>
      <c r="T565" s="37">
        <f t="shared" si="5612"/>
        <v>0.9917298295</v>
      </c>
      <c r="U565" s="37">
        <f t="shared" si="5613"/>
        <v>0.9835280548</v>
      </c>
      <c r="V565" s="37">
        <f t="shared" si="5614"/>
        <v>0.00006839571952</v>
      </c>
      <c r="W565" s="37">
        <f t="shared" si="5615"/>
        <v>0.0000006562164181</v>
      </c>
      <c r="X565" s="36"/>
      <c r="Y565" s="37">
        <f t="shared" si="5616"/>
        <v>0.9973775117</v>
      </c>
      <c r="Z565" s="37">
        <f t="shared" si="5617"/>
        <v>0.9947619009</v>
      </c>
      <c r="AA565" s="37">
        <f t="shared" si="5618"/>
        <v>0.000006877444775</v>
      </c>
      <c r="AB565" s="37">
        <f t="shared" si="5619"/>
        <v>0.000005463857174</v>
      </c>
      <c r="AC565" s="36"/>
      <c r="AD565" s="37">
        <f t="shared" si="5620"/>
        <v>0.9909253806</v>
      </c>
      <c r="AE565" s="37">
        <f t="shared" si="5621"/>
        <v>0.9819331099</v>
      </c>
      <c r="AF565" s="37">
        <f t="shared" si="5622"/>
        <v>0.00008234871711</v>
      </c>
      <c r="AG565" s="37">
        <f t="shared" si="5623"/>
        <v>0.000002391466855</v>
      </c>
      <c r="AH565" s="36"/>
      <c r="AI565" s="37">
        <f t="shared" si="5624"/>
        <v>0.9965602206</v>
      </c>
      <c r="AJ565" s="37">
        <f t="shared" si="5625"/>
        <v>0.9931322732</v>
      </c>
      <c r="AK565" s="37">
        <f t="shared" si="5626"/>
        <v>0.00001183208262</v>
      </c>
      <c r="AL565" s="37">
        <f t="shared" si="5627"/>
        <v>0.000009541851804</v>
      </c>
      <c r="AM565" s="36"/>
      <c r="AN565" s="37">
        <f t="shared" si="5628"/>
        <v>1.000797672</v>
      </c>
      <c r="AO565" s="37">
        <f t="shared" si="5629"/>
        <v>1.001595979</v>
      </c>
      <c r="AP565" s="37">
        <f t="shared" si="5630"/>
        <v>0.0000006362799392</v>
      </c>
      <c r="AQ565" s="37">
        <f t="shared" si="5631"/>
        <v>0.00002015632044</v>
      </c>
      <c r="AR565" s="36"/>
      <c r="AS565" s="37">
        <f t="shared" si="5632"/>
        <v>1.007033155</v>
      </c>
      <c r="AT565" s="37">
        <f t="shared" si="5633"/>
        <v>1.014115775</v>
      </c>
      <c r="AU565" s="37">
        <f t="shared" si="5634"/>
        <v>0.00004946526885</v>
      </c>
      <c r="AV565" s="37">
        <f t="shared" si="5635"/>
        <v>0.00002877235404</v>
      </c>
      <c r="AW565" s="36"/>
      <c r="AX565" s="37">
        <f t="shared" si="5636"/>
        <v>1.000512526</v>
      </c>
      <c r="AY565" s="37">
        <f t="shared" si="5637"/>
        <v>1.001025314</v>
      </c>
      <c r="AZ565" s="37">
        <f t="shared" si="5638"/>
        <v>0.0000002626824932</v>
      </c>
      <c r="BA565" s="37">
        <f t="shared" si="5639"/>
        <v>0.00002297629107</v>
      </c>
      <c r="BB565" s="36"/>
      <c r="BC565" s="37">
        <f t="shared" si="5640"/>
        <v>1.006746506</v>
      </c>
      <c r="BD565" s="37">
        <f t="shared" si="5641"/>
        <v>1.013538528</v>
      </c>
      <c r="BE565" s="37">
        <f t="shared" si="5642"/>
        <v>0.00004551534643</v>
      </c>
      <c r="BF565" s="37">
        <f t="shared" si="5643"/>
        <v>0.00003213976241</v>
      </c>
      <c r="BG565" s="36"/>
      <c r="BH565" s="37">
        <f t="shared" si="5644"/>
        <v>1.0031755</v>
      </c>
      <c r="BI565" s="37">
        <f t="shared" si="5645"/>
        <v>1.006361085</v>
      </c>
      <c r="BJ565" s="37">
        <f t="shared" si="5646"/>
        <v>0.00001008380308</v>
      </c>
      <c r="BK565" s="37">
        <f t="shared" si="5647"/>
        <v>0.0001053311927</v>
      </c>
      <c r="BL565" s="36"/>
      <c r="BM565" s="37">
        <f t="shared" si="5648"/>
        <v>0.9979484827</v>
      </c>
      <c r="BN565" s="37">
        <f t="shared" si="5649"/>
        <v>0.995901174</v>
      </c>
      <c r="BO565" s="37">
        <f t="shared" si="5650"/>
        <v>0.000004208723406</v>
      </c>
      <c r="BP565" s="37">
        <f t="shared" si="5651"/>
        <v>0.00003221495467</v>
      </c>
      <c r="BQ565" s="4"/>
    </row>
    <row r="566">
      <c r="A566" s="4"/>
      <c r="B566" s="4"/>
      <c r="C566" s="4"/>
      <c r="D566" s="4"/>
      <c r="E566" s="4"/>
      <c r="F566" s="4"/>
      <c r="G566" s="4"/>
      <c r="H566" s="4"/>
      <c r="I566" s="34" t="s">
        <v>433</v>
      </c>
      <c r="J566" s="34" t="s">
        <v>434</v>
      </c>
      <c r="K566" s="34" t="s">
        <v>435</v>
      </c>
      <c r="L566" s="34" t="s">
        <v>436</v>
      </c>
      <c r="M566" s="34" t="s">
        <v>437</v>
      </c>
      <c r="N566" s="34" t="s">
        <v>438</v>
      </c>
      <c r="O566" s="34" t="s">
        <v>439</v>
      </c>
      <c r="P566" s="34" t="s">
        <v>440</v>
      </c>
      <c r="Q566" s="34" t="s">
        <v>51</v>
      </c>
      <c r="R566" s="34" t="s">
        <v>52</v>
      </c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</row>
    <row r="567">
      <c r="A567" s="28">
        <v>4.0</v>
      </c>
      <c r="B567" s="29" t="s">
        <v>486</v>
      </c>
      <c r="C567" s="29" t="s">
        <v>484</v>
      </c>
      <c r="D567" s="24">
        <v>11453.03</v>
      </c>
      <c r="E567" s="24"/>
      <c r="F567" s="10"/>
      <c r="G567" s="10"/>
      <c r="H567" s="32" t="s">
        <v>487</v>
      </c>
      <c r="I567" s="27">
        <v>11454.549126</v>
      </c>
      <c r="J567" s="27">
        <v>11492.267641</v>
      </c>
      <c r="K567" s="27">
        <v>11450.614035</v>
      </c>
      <c r="L567" s="27">
        <v>11488.387768</v>
      </c>
      <c r="M567" s="27">
        <v>11586.779613</v>
      </c>
      <c r="N567" s="27">
        <v>11623.939628</v>
      </c>
      <c r="O567" s="27">
        <v>11585.641079</v>
      </c>
      <c r="P567" s="27">
        <v>11622.949643</v>
      </c>
      <c r="Q567" s="27">
        <v>11641.951788</v>
      </c>
      <c r="R567" s="27">
        <v>11455.509783</v>
      </c>
      <c r="S567" s="4"/>
      <c r="T567" s="37">
        <f t="shared" ref="T567:T569" si="5652">I567/$D567</f>
        <v>1.00013264</v>
      </c>
      <c r="U567" s="37">
        <f t="shared" ref="U567:U569" si="5653">T567^2</f>
        <v>1.000265297</v>
      </c>
      <c r="V567" s="37">
        <f t="shared" ref="V567:V569" si="5654">(T567-1)^2</f>
        <v>0.00000001759327929</v>
      </c>
      <c r="W567" s="37">
        <f t="shared" ref="W567:W569" si="5655">(T567*T$3-1)^2</f>
        <v>0.00005861352144</v>
      </c>
      <c r="X567" s="36"/>
      <c r="Y567" s="37">
        <f t="shared" ref="Y567:Y569" si="5656">J567/$D567</f>
        <v>1.003425962</v>
      </c>
      <c r="Z567" s="37">
        <f t="shared" ref="Z567:Z569" si="5657">Y567^2</f>
        <v>1.00686366</v>
      </c>
      <c r="AA567" s="37">
        <f t="shared" ref="AA567:AA569" si="5658">(Y567-1)^2</f>
        <v>0.00001173721289</v>
      </c>
      <c r="AB567" s="37">
        <f t="shared" ref="AB567:AB569" si="5659">(Y567*Y$3-1)^2</f>
        <v>0.00001378405747</v>
      </c>
      <c r="AC567" s="36"/>
      <c r="AD567" s="37">
        <f t="shared" ref="AD567:AD569" si="5660">K567/$D567</f>
        <v>0.9997890545</v>
      </c>
      <c r="AE567" s="37">
        <f t="shared" ref="AE567:AE569" si="5661">AD567^2</f>
        <v>0.9995781535</v>
      </c>
      <c r="AF567" s="37">
        <f t="shared" ref="AF567:AF569" si="5662">(AD567-1)^2</f>
        <v>0.00000004449799882</v>
      </c>
      <c r="AG567" s="37">
        <f t="shared" ref="AG567:AG569" si="5663">(AD567*AD$3-1)^2</f>
        <v>0.00005453195538</v>
      </c>
      <c r="AH567" s="36"/>
      <c r="AI567" s="37">
        <f t="shared" ref="AI567:AI569" si="5664">L567/$D567</f>
        <v>1.003087198</v>
      </c>
      <c r="AJ567" s="37">
        <f t="shared" ref="AJ567:AJ569" si="5665">AI567^2</f>
        <v>1.006183926</v>
      </c>
      <c r="AK567" s="37">
        <f t="shared" ref="AK567:AK569" si="5666">(AI567-1)^2</f>
        <v>0.000009530789707</v>
      </c>
      <c r="AL567" s="37">
        <f t="shared" ref="AL567:AL569" si="5667">(AI567*AI$3-1)^2</f>
        <v>0.0000118355668</v>
      </c>
      <c r="AM567" s="36"/>
      <c r="AN567" s="37">
        <f t="shared" ref="AN567:AN569" si="5668">M567/$D567</f>
        <v>1.011678099</v>
      </c>
      <c r="AO567" s="37">
        <f t="shared" ref="AO567:AO569" si="5669">AN567^2</f>
        <v>1.023492575</v>
      </c>
      <c r="AP567" s="37">
        <f t="shared" ref="AP567:AP569" si="5670">(AN567-1)^2</f>
        <v>0.0001363779857</v>
      </c>
      <c r="AQ567" s="37">
        <f t="shared" ref="AQ567:AQ569" si="5671">(AN567*AN$3-1)^2</f>
        <v>0.00004011152725</v>
      </c>
      <c r="AR567" s="36"/>
      <c r="AS567" s="37">
        <f t="shared" ref="AS567:AS569" si="5672">N567/$D567</f>
        <v>1.014922656</v>
      </c>
      <c r="AT567" s="37">
        <f t="shared" ref="AT567:AT569" si="5673">AS567^2</f>
        <v>1.030067998</v>
      </c>
      <c r="AU567" s="37">
        <f t="shared" ref="AU567:AU569" si="5674">(AS567-1)^2</f>
        <v>0.0002226856651</v>
      </c>
      <c r="AV567" s="37">
        <f t="shared" ref="AV567:AV569" si="5675">(AS567*AS$3-1)^2</f>
        <v>0.000005897078902</v>
      </c>
      <c r="AW567" s="36"/>
      <c r="AX567" s="37">
        <f t="shared" ref="AX567:AX569" si="5676">O567/$D567</f>
        <v>1.01157869</v>
      </c>
      <c r="AY567" s="37">
        <f t="shared" ref="AY567:AY569" si="5677">AX567^2</f>
        <v>1.023291445</v>
      </c>
      <c r="AZ567" s="37">
        <f t="shared" ref="AZ567:AZ569" si="5678">(AX567-1)^2</f>
        <v>0.0001340660521</v>
      </c>
      <c r="BA567" s="37">
        <f t="shared" ref="BA567:BA569" si="5679">(AX567*AX$3-1)^2</f>
        <v>0.00003861527738</v>
      </c>
      <c r="BB567" s="36"/>
      <c r="BC567" s="37">
        <f t="shared" ref="BC567:BC569" si="5680">P567/$D567</f>
        <v>1.014836217</v>
      </c>
      <c r="BD567" s="37">
        <f t="shared" ref="BD567:BD569" si="5681">BC567^2</f>
        <v>1.029892548</v>
      </c>
      <c r="BE567" s="37">
        <f t="shared" ref="BE567:BE569" si="5682">(BC567-1)^2</f>
        <v>0.0002201133468</v>
      </c>
      <c r="BF567" s="37">
        <f t="shared" ref="BF567:BF569" si="5683">(BC567*BC$3-1)^2</f>
        <v>0.000005385883579</v>
      </c>
      <c r="BG567" s="36"/>
      <c r="BH567" s="37">
        <f t="shared" ref="BH567:BH569" si="5684">Q567/$D567</f>
        <v>1.016495354</v>
      </c>
      <c r="BI567" s="37">
        <f t="shared" ref="BI567:BI569" si="5685">BH567^2</f>
        <v>1.033262805</v>
      </c>
      <c r="BJ567" s="37">
        <f t="shared" ref="BJ567:BJ569" si="5686">(BH567-1)^2</f>
        <v>0.0002720967145</v>
      </c>
      <c r="BK567" s="37">
        <f t="shared" ref="BK567:BK569" si="5687">(BH567*BH$3-1)^2</f>
        <v>0.000008284736004</v>
      </c>
      <c r="BL567" s="36"/>
      <c r="BM567" s="37">
        <f t="shared" ref="BM567:BM569" si="5688">R567/$D567</f>
        <v>1.000216518</v>
      </c>
      <c r="BN567" s="37">
        <f t="shared" ref="BN567:BN569" si="5689">BM567^2</f>
        <v>1.000433082</v>
      </c>
      <c r="BO567" s="37">
        <f t="shared" ref="BO567:BO569" si="5690">(BM567-1)^2</f>
        <v>0.00000004687988743</v>
      </c>
      <c r="BP567" s="37">
        <f t="shared" ref="BP567:BP569" si="5691">(BM567*BM$3-1)^2</f>
        <v>0.00006338418967</v>
      </c>
      <c r="BQ567" s="4"/>
    </row>
    <row r="568">
      <c r="A568" s="33">
        <v>139.0</v>
      </c>
      <c r="B568" s="4"/>
      <c r="C568" s="4"/>
      <c r="D568" s="24">
        <v>11339.09</v>
      </c>
      <c r="E568" s="24"/>
      <c r="F568" s="10"/>
      <c r="G568" s="10"/>
      <c r="H568" s="4"/>
      <c r="I568" s="27">
        <v>11417.286149</v>
      </c>
      <c r="J568" s="27">
        <v>11425.821277</v>
      </c>
      <c r="K568" s="27">
        <v>11417.010146</v>
      </c>
      <c r="L568" s="27">
        <v>11425.179592</v>
      </c>
      <c r="M568" s="27">
        <v>11538.616261</v>
      </c>
      <c r="N568" s="27">
        <v>11525.320068</v>
      </c>
      <c r="O568" s="27">
        <v>11538.783445</v>
      </c>
      <c r="P568" s="27">
        <v>11525.361606</v>
      </c>
      <c r="Q568" s="27">
        <v>11571.156139</v>
      </c>
      <c r="R568" s="27">
        <v>11350.743248</v>
      </c>
      <c r="S568" s="4"/>
      <c r="T568" s="37">
        <f t="shared" si="5652"/>
        <v>1.006896157</v>
      </c>
      <c r="U568" s="37">
        <f t="shared" si="5653"/>
        <v>1.013839872</v>
      </c>
      <c r="V568" s="37">
        <f t="shared" si="5654"/>
        <v>0.00004755698638</v>
      </c>
      <c r="W568" s="37">
        <f t="shared" si="5655"/>
        <v>0.0002093907912</v>
      </c>
      <c r="X568" s="36"/>
      <c r="Y568" s="37">
        <f t="shared" si="5656"/>
        <v>1.007648875</v>
      </c>
      <c r="Z568" s="37">
        <f t="shared" si="5657"/>
        <v>1.015356254</v>
      </c>
      <c r="AA568" s="37">
        <f t="shared" si="5658"/>
        <v>0.00005850528199</v>
      </c>
      <c r="AB568" s="37">
        <f t="shared" si="5659"/>
        <v>0.00006299292689</v>
      </c>
      <c r="AC568" s="36"/>
      <c r="AD568" s="37">
        <f t="shared" si="5660"/>
        <v>1.006871817</v>
      </c>
      <c r="AE568" s="37">
        <f t="shared" si="5661"/>
        <v>1.013790855</v>
      </c>
      <c r="AF568" s="37">
        <f t="shared" si="5662"/>
        <v>0.0000472218623</v>
      </c>
      <c r="AG568" s="37">
        <f t="shared" si="5663"/>
        <v>0.000210863685</v>
      </c>
      <c r="AH568" s="36"/>
      <c r="AI568" s="37">
        <f t="shared" si="5664"/>
        <v>1.007592284</v>
      </c>
      <c r="AJ568" s="37">
        <f t="shared" si="5665"/>
        <v>1.015242211</v>
      </c>
      <c r="AK568" s="37">
        <f t="shared" si="5666"/>
        <v>0.0000576427769</v>
      </c>
      <c r="AL568" s="37">
        <f t="shared" si="5667"/>
        <v>0.00006315414118</v>
      </c>
      <c r="AM568" s="36"/>
      <c r="AN568" s="37">
        <f t="shared" si="5668"/>
        <v>1.01759632</v>
      </c>
      <c r="AO568" s="37">
        <f t="shared" si="5669"/>
        <v>1.035502271</v>
      </c>
      <c r="AP568" s="37">
        <f t="shared" si="5670"/>
        <v>0.0003096304926</v>
      </c>
      <c r="AQ568" s="37">
        <f t="shared" si="5671"/>
        <v>0.000149336267</v>
      </c>
      <c r="AR568" s="36"/>
      <c r="AS568" s="37">
        <f t="shared" si="5672"/>
        <v>1.016423723</v>
      </c>
      <c r="AT568" s="37">
        <f t="shared" si="5673"/>
        <v>1.033117184</v>
      </c>
      <c r="AU568" s="37">
        <f t="shared" si="5674"/>
        <v>0.000269738662</v>
      </c>
      <c r="AV568" s="37">
        <f t="shared" si="5675"/>
        <v>0.00001529574624</v>
      </c>
      <c r="AW568" s="36"/>
      <c r="AX568" s="37">
        <f t="shared" si="5676"/>
        <v>1.017611064</v>
      </c>
      <c r="AY568" s="37">
        <f t="shared" si="5677"/>
        <v>1.035532279</v>
      </c>
      <c r="AZ568" s="37">
        <f t="shared" si="5678"/>
        <v>0.0003101495917</v>
      </c>
      <c r="BA568" s="37">
        <f t="shared" si="5679"/>
        <v>0.0001491940934</v>
      </c>
      <c r="BB568" s="36"/>
      <c r="BC568" s="37">
        <f t="shared" si="5680"/>
        <v>1.016427386</v>
      </c>
      <c r="BD568" s="37">
        <f t="shared" si="5681"/>
        <v>1.033124631</v>
      </c>
      <c r="BE568" s="37">
        <f t="shared" si="5682"/>
        <v>0.0002698590041</v>
      </c>
      <c r="BF568" s="37">
        <f t="shared" si="5683"/>
        <v>0.00001514996784</v>
      </c>
      <c r="BG568" s="36"/>
      <c r="BH568" s="37">
        <f t="shared" si="5684"/>
        <v>1.020466028</v>
      </c>
      <c r="BI568" s="37">
        <f t="shared" si="5685"/>
        <v>1.041350915</v>
      </c>
      <c r="BJ568" s="37">
        <f t="shared" si="5686"/>
        <v>0.0004188583222</v>
      </c>
      <c r="BK568" s="37">
        <f t="shared" si="5687"/>
        <v>0.00004618295889</v>
      </c>
      <c r="BL568" s="36"/>
      <c r="BM568" s="37">
        <f t="shared" si="5688"/>
        <v>1.001027706</v>
      </c>
      <c r="BN568" s="37">
        <f t="shared" si="5689"/>
        <v>1.002056468</v>
      </c>
      <c r="BO568" s="37">
        <f t="shared" si="5690"/>
        <v>0.00000105617911</v>
      </c>
      <c r="BP568" s="37">
        <f t="shared" si="5691"/>
        <v>0.0000770688771</v>
      </c>
      <c r="BQ568" s="4"/>
    </row>
    <row r="569">
      <c r="B569" s="4"/>
      <c r="C569" s="4"/>
      <c r="D569" s="24">
        <v>6611.95</v>
      </c>
      <c r="E569" s="24"/>
      <c r="F569" s="10"/>
      <c r="G569" s="10"/>
      <c r="H569" s="4"/>
      <c r="I569" s="27">
        <v>6597.234677</v>
      </c>
      <c r="J569" s="27">
        <v>6610.686256</v>
      </c>
      <c r="K569" s="27">
        <v>6594.464395</v>
      </c>
      <c r="L569" s="27">
        <v>6607.953198</v>
      </c>
      <c r="M569" s="27">
        <v>6688.374841</v>
      </c>
      <c r="N569" s="27">
        <v>6704.693783</v>
      </c>
      <c r="O569" s="27">
        <v>6687.555109</v>
      </c>
      <c r="P569" s="27">
        <v>6703.934865</v>
      </c>
      <c r="Q569" s="27">
        <v>6696.727327</v>
      </c>
      <c r="R569" s="27">
        <v>6609.96154</v>
      </c>
      <c r="S569" s="4"/>
      <c r="T569" s="37">
        <f t="shared" si="5652"/>
        <v>0.9977744352</v>
      </c>
      <c r="U569" s="37">
        <f t="shared" si="5653"/>
        <v>0.9955538236</v>
      </c>
      <c r="V569" s="37">
        <f t="shared" si="5654"/>
        <v>0.000004953138558</v>
      </c>
      <c r="W569" s="37">
        <f t="shared" si="5655"/>
        <v>0.00002787843407</v>
      </c>
      <c r="X569" s="36"/>
      <c r="Y569" s="37">
        <f t="shared" si="5656"/>
        <v>0.9998088697</v>
      </c>
      <c r="Z569" s="37">
        <f t="shared" si="5657"/>
        <v>0.9996177759</v>
      </c>
      <c r="AA569" s="37">
        <f t="shared" si="5658"/>
        <v>0.00000003653079232</v>
      </c>
      <c r="AB569" s="37">
        <f t="shared" si="5659"/>
        <v>0.000000008942204667</v>
      </c>
      <c r="AC569" s="36"/>
      <c r="AD569" s="37">
        <f t="shared" si="5660"/>
        <v>0.9973554541</v>
      </c>
      <c r="AE569" s="37">
        <f t="shared" si="5661"/>
        <v>0.9947179019</v>
      </c>
      <c r="AF569" s="37">
        <f t="shared" si="5662"/>
        <v>0.000006993622806</v>
      </c>
      <c r="AG569" s="37">
        <f t="shared" si="5663"/>
        <v>0.00002432942573</v>
      </c>
      <c r="AH569" s="36"/>
      <c r="AI569" s="37">
        <f t="shared" si="5664"/>
        <v>0.9993955184</v>
      </c>
      <c r="AJ569" s="37">
        <f t="shared" si="5665"/>
        <v>0.9987914022</v>
      </c>
      <c r="AK569" s="37">
        <f t="shared" si="5666"/>
        <v>0.0000003653979837</v>
      </c>
      <c r="AL569" s="37">
        <f t="shared" si="5667"/>
        <v>0.0000000638537068</v>
      </c>
      <c r="AM569" s="36"/>
      <c r="AN569" s="37">
        <f t="shared" si="5668"/>
        <v>1.011558593</v>
      </c>
      <c r="AO569" s="37">
        <f t="shared" si="5669"/>
        <v>1.023250788</v>
      </c>
      <c r="AP569" s="37">
        <f t="shared" si="5670"/>
        <v>0.0001336010792</v>
      </c>
      <c r="AQ569" s="37">
        <f t="shared" si="5671"/>
        <v>0.00003861991448</v>
      </c>
      <c r="AR569" s="36"/>
      <c r="AS569" s="37">
        <f t="shared" si="5672"/>
        <v>1.014026692</v>
      </c>
      <c r="AT569" s="37">
        <f t="shared" si="5673"/>
        <v>1.028250131</v>
      </c>
      <c r="AU569" s="37">
        <f t="shared" si="5674"/>
        <v>0.000196748075</v>
      </c>
      <c r="AV569" s="37">
        <f t="shared" si="5675"/>
        <v>0.000002382254673</v>
      </c>
      <c r="AW569" s="36"/>
      <c r="AX569" s="37">
        <f t="shared" si="5676"/>
        <v>1.011434616</v>
      </c>
      <c r="AY569" s="37">
        <f t="shared" si="5677"/>
        <v>1.022999982</v>
      </c>
      <c r="AZ569" s="37">
        <f t="shared" si="5678"/>
        <v>0.0001307504422</v>
      </c>
      <c r="BA569" s="37">
        <f t="shared" si="5679"/>
        <v>0.0000368547296</v>
      </c>
      <c r="BB569" s="36"/>
      <c r="BC569" s="37">
        <f t="shared" si="5680"/>
        <v>1.013911912</v>
      </c>
      <c r="BD569" s="37">
        <f t="shared" si="5681"/>
        <v>1.028017365</v>
      </c>
      <c r="BE569" s="37">
        <f t="shared" si="5682"/>
        <v>0.000193541289</v>
      </c>
      <c r="BF569" s="37">
        <f t="shared" si="5683"/>
        <v>0.000001982024761</v>
      </c>
      <c r="BG569" s="36"/>
      <c r="BH569" s="37">
        <f t="shared" si="5684"/>
        <v>1.012821834</v>
      </c>
      <c r="BI569" s="37">
        <f t="shared" si="5685"/>
        <v>1.025808068</v>
      </c>
      <c r="BJ569" s="37">
        <f t="shared" si="5686"/>
        <v>0.0001643994337</v>
      </c>
      <c r="BK569" s="37">
        <f t="shared" si="5687"/>
        <v>0.0000005564975688</v>
      </c>
      <c r="BL569" s="36"/>
      <c r="BM569" s="37">
        <f t="shared" si="5688"/>
        <v>0.9996992627</v>
      </c>
      <c r="BN569" s="37">
        <f t="shared" si="5689"/>
        <v>0.9993986158</v>
      </c>
      <c r="BO569" s="37">
        <f t="shared" si="5690"/>
        <v>0.00000009044292445</v>
      </c>
      <c r="BP569" s="37">
        <f t="shared" si="5691"/>
        <v>0.00005535596092</v>
      </c>
      <c r="BQ569" s="4"/>
    </row>
    <row r="570">
      <c r="A570" s="4"/>
      <c r="B570" s="4"/>
      <c r="C570" s="4"/>
      <c r="D570" s="4"/>
      <c r="E570" s="4"/>
      <c r="F570" s="4"/>
      <c r="G570" s="4"/>
      <c r="H570" s="4"/>
      <c r="I570" s="34" t="s">
        <v>433</v>
      </c>
      <c r="J570" s="34" t="s">
        <v>434</v>
      </c>
      <c r="K570" s="34" t="s">
        <v>435</v>
      </c>
      <c r="L570" s="34" t="s">
        <v>436</v>
      </c>
      <c r="M570" s="34" t="s">
        <v>437</v>
      </c>
      <c r="N570" s="34" t="s">
        <v>438</v>
      </c>
      <c r="O570" s="34" t="s">
        <v>439</v>
      </c>
      <c r="P570" s="34" t="s">
        <v>440</v>
      </c>
      <c r="Q570" s="34" t="s">
        <v>51</v>
      </c>
      <c r="R570" s="34" t="s">
        <v>52</v>
      </c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</row>
    <row r="571">
      <c r="A571" s="28">
        <v>5.0</v>
      </c>
      <c r="B571" s="29" t="s">
        <v>488</v>
      </c>
      <c r="C571" s="29" t="s">
        <v>489</v>
      </c>
      <c r="D571" s="24">
        <v>10526.53626</v>
      </c>
      <c r="E571" s="24">
        <v>6.8E-4</v>
      </c>
      <c r="F571" s="10"/>
      <c r="G571" s="10"/>
      <c r="H571" s="32" t="s">
        <v>490</v>
      </c>
      <c r="I571" s="27">
        <v>10240.617292</v>
      </c>
      <c r="J571" s="27">
        <v>10402.205626</v>
      </c>
      <c r="K571" s="27">
        <v>10242.866941</v>
      </c>
      <c r="L571" s="27">
        <v>10406.00893</v>
      </c>
      <c r="M571" s="27">
        <v>10341.049947</v>
      </c>
      <c r="N571" s="27">
        <v>10464.499328</v>
      </c>
      <c r="O571" s="27">
        <v>10339.857705</v>
      </c>
      <c r="P571" s="27">
        <v>10463.923381</v>
      </c>
      <c r="Q571" s="27">
        <v>10409.638004</v>
      </c>
      <c r="R571" s="27">
        <v>10214.043083</v>
      </c>
      <c r="S571" s="4"/>
      <c r="T571" s="37">
        <f t="shared" ref="T571:T573" si="5692">I571/$D571</f>
        <v>0.9728382669</v>
      </c>
      <c r="U571" s="37">
        <f t="shared" ref="U571:U573" si="5693">T571^2</f>
        <v>0.9464142936</v>
      </c>
      <c r="V571" s="37">
        <f t="shared" ref="V571:V573" si="5694">(T571-1)^2</f>
        <v>0.0007377597431</v>
      </c>
      <c r="W571" s="37">
        <f t="shared" ref="W571:W573" si="5695">(T571*T$3-1)^2</f>
        <v>0.0003937741219</v>
      </c>
      <c r="X571" s="36"/>
      <c r="Y571" s="37">
        <f t="shared" ref="Y571:Y573" si="5696">J571/$D571</f>
        <v>0.9881888372</v>
      </c>
      <c r="Z571" s="37">
        <f t="shared" ref="Z571:Z573" si="5697">Y571^2</f>
        <v>0.9765171779</v>
      </c>
      <c r="AA571" s="37">
        <f t="shared" ref="AA571:AA573" si="5698">(Y571-1)^2</f>
        <v>0.0001395035678</v>
      </c>
      <c r="AB571" s="37">
        <f t="shared" ref="AB571:AB573" si="5699">(Y571*Y$3-1)^2</f>
        <v>0.0001329129924</v>
      </c>
      <c r="AC571" s="36"/>
      <c r="AD571" s="37">
        <f t="shared" ref="AD571:AD573" si="5700">K571/$D571</f>
        <v>0.9730519791</v>
      </c>
      <c r="AE571" s="37">
        <f t="shared" ref="AE571:AE573" si="5701">AD571^2</f>
        <v>0.9468301541</v>
      </c>
      <c r="AF571" s="37">
        <f t="shared" ref="AF571:AF573" si="5702">(AD571-1)^2</f>
        <v>0.0007261958297</v>
      </c>
      <c r="AG571" s="37">
        <f t="shared" ref="AG571:AG573" si="5703">(AD571*AD$3-1)^2</f>
        <v>0.0003824224598</v>
      </c>
      <c r="AH571" s="36"/>
      <c r="AI571" s="37">
        <f t="shared" ref="AI571:AI573" si="5704">L571/$D571</f>
        <v>0.9885501435</v>
      </c>
      <c r="AJ571" s="37">
        <f t="shared" ref="AJ571:AJ573" si="5705">AI571^2</f>
        <v>0.9772313861</v>
      </c>
      <c r="AK571" s="37">
        <f t="shared" ref="AK571:AK573" si="5706">(AI571-1)^2</f>
        <v>0.0001310992147</v>
      </c>
      <c r="AL571" s="37">
        <f t="shared" ref="AL571:AL573" si="5707">(AI571*AI$3-1)^2</f>
        <v>0.0001232518606</v>
      </c>
      <c r="AM571" s="36"/>
      <c r="AN571" s="37">
        <f t="shared" ref="AN571:AN573" si="5708">M571/$D571</f>
        <v>0.9823791693</v>
      </c>
      <c r="AO571" s="37">
        <f t="shared" ref="AO571:AO573" si="5709">AN571^2</f>
        <v>0.9650688323</v>
      </c>
      <c r="AP571" s="37">
        <f t="shared" ref="AP571:AP573" si="5710">(AN571-1)^2</f>
        <v>0.0003104936736</v>
      </c>
      <c r="AQ571" s="37">
        <f t="shared" ref="AQ571:AQ573" si="5711">(AN571*AN$3-1)^2</f>
        <v>0.0005203314889</v>
      </c>
      <c r="AR571" s="36"/>
      <c r="AS571" s="37">
        <f t="shared" ref="AS571:AS573" si="5712">N571/$D571</f>
        <v>0.9941066149</v>
      </c>
      <c r="AT571" s="37">
        <f t="shared" ref="AT571:AT573" si="5713">AS571^2</f>
        <v>0.9882479618</v>
      </c>
      <c r="AU571" s="37">
        <f t="shared" ref="AU571:AU573" si="5714">(AS571-1)^2</f>
        <v>0.00003473198799</v>
      </c>
      <c r="AV571" s="37">
        <f t="shared" ref="AV571:AV573" si="5715">(AS571*AS$3-1)^2</f>
        <v>0.0003287474448</v>
      </c>
      <c r="AW571" s="36"/>
      <c r="AX571" s="37">
        <f t="shared" ref="AX571:AX573" si="5716">O571/$D571</f>
        <v>0.9822659087</v>
      </c>
      <c r="AY571" s="37">
        <f t="shared" ref="AY571:AY573" si="5717">AX571^2</f>
        <v>0.9648463154</v>
      </c>
      <c r="AZ571" s="37">
        <f t="shared" ref="AZ571:AZ573" si="5718">(AX571-1)^2</f>
        <v>0.0003144979939</v>
      </c>
      <c r="BA571" s="37">
        <f t="shared" ref="BA571:BA573" si="5719">(AX571*AX$3-1)^2</f>
        <v>0.0005263909356</v>
      </c>
      <c r="BB571" s="36"/>
      <c r="BC571" s="37">
        <f t="shared" ref="BC571:BC573" si="5720">P571/$D571</f>
        <v>0.9940519011</v>
      </c>
      <c r="BD571" s="37">
        <f t="shared" ref="BD571:BD573" si="5721">BC571^2</f>
        <v>0.988139182</v>
      </c>
      <c r="BE571" s="37">
        <f t="shared" ref="BE571:BE573" si="5722">(BC571-1)^2</f>
        <v>0.00003537988081</v>
      </c>
      <c r="BF571" s="37">
        <f t="shared" ref="BF571:BF573" si="5723">(BC571*BC$3-1)^2</f>
        <v>0.0003315037018</v>
      </c>
      <c r="BG571" s="36"/>
      <c r="BH571" s="37">
        <f t="shared" ref="BH571:BH573" si="5724">Q571/$D571</f>
        <v>0.9888948983</v>
      </c>
      <c r="BI571" s="37">
        <f t="shared" ref="BI571:BI573" si="5725">BH571^2</f>
        <v>0.9779131198</v>
      </c>
      <c r="BJ571" s="37">
        <f t="shared" ref="BJ571:BJ573" si="5726">(BH571-1)^2</f>
        <v>0.0001233232844</v>
      </c>
      <c r="BK571" s="37">
        <f t="shared" ref="BK571:BK573" si="5727">(BH571*BH$3-1)^2</f>
        <v>0.0005930392378</v>
      </c>
      <c r="BL571" s="36"/>
      <c r="BM571" s="37">
        <f t="shared" ref="BM571:BM573" si="5728">R571/$D571</f>
        <v>0.97031377</v>
      </c>
      <c r="BN571" s="37">
        <f t="shared" ref="BN571:BN573" si="5729">BM571^2</f>
        <v>0.9415088122</v>
      </c>
      <c r="BO571" s="37">
        <f t="shared" ref="BO571:BO573" si="5730">(BM571-1)^2</f>
        <v>0.0008812722543</v>
      </c>
      <c r="BP571" s="37">
        <f t="shared" ref="BP571:BP573" si="5731">(BM571*BM$3-1)^2</f>
        <v>0.0004916362773</v>
      </c>
      <c r="BQ571" s="4"/>
    </row>
    <row r="572">
      <c r="A572" s="33">
        <v>140.0</v>
      </c>
      <c r="B572" s="4"/>
      <c r="C572" s="4"/>
      <c r="D572" s="24">
        <v>3387.38499</v>
      </c>
      <c r="E572" s="24">
        <v>2.0E-4</v>
      </c>
      <c r="F572" s="10"/>
      <c r="G572" s="10"/>
      <c r="H572" s="4"/>
      <c r="I572" s="27">
        <v>3354.378952</v>
      </c>
      <c r="J572" s="27">
        <v>3337.239759</v>
      </c>
      <c r="K572" s="27">
        <v>3348.750116</v>
      </c>
      <c r="L572" s="27">
        <v>3331.262366</v>
      </c>
      <c r="M572" s="27">
        <v>3376.129207</v>
      </c>
      <c r="N572" s="27">
        <v>3370.854715</v>
      </c>
      <c r="O572" s="27">
        <v>3375.036971</v>
      </c>
      <c r="P572" s="27">
        <v>3369.588779</v>
      </c>
      <c r="Q572" s="27">
        <v>3383.546731</v>
      </c>
      <c r="R572" s="27">
        <v>3395.387042</v>
      </c>
      <c r="S572" s="4"/>
      <c r="T572" s="37">
        <f t="shared" si="5692"/>
        <v>0.9902561893</v>
      </c>
      <c r="U572" s="37">
        <f t="shared" si="5693"/>
        <v>0.9806073205</v>
      </c>
      <c r="V572" s="37">
        <f t="shared" si="5694"/>
        <v>0.00009494184632</v>
      </c>
      <c r="W572" s="37">
        <f t="shared" si="5695"/>
        <v>0.000005266094372</v>
      </c>
      <c r="X572" s="36"/>
      <c r="Y572" s="37">
        <f t="shared" si="5696"/>
        <v>0.9851964772</v>
      </c>
      <c r="Z572" s="37">
        <f t="shared" si="5697"/>
        <v>0.9706120986</v>
      </c>
      <c r="AA572" s="37">
        <f t="shared" si="5698"/>
        <v>0.0002191442879</v>
      </c>
      <c r="AB572" s="37">
        <f t="shared" si="5699"/>
        <v>0.000210888622</v>
      </c>
      <c r="AC572" s="36"/>
      <c r="AD572" s="37">
        <f t="shared" si="5700"/>
        <v>0.9885944839</v>
      </c>
      <c r="AE572" s="37">
        <f t="shared" si="5701"/>
        <v>0.9773190536</v>
      </c>
      <c r="AF572" s="37">
        <f t="shared" si="5702"/>
        <v>0.0001300857972</v>
      </c>
      <c r="AG572" s="37">
        <f t="shared" si="5703"/>
        <v>0.00001517134931</v>
      </c>
      <c r="AH572" s="36"/>
      <c r="AI572" s="37">
        <f t="shared" si="5704"/>
        <v>0.9834318732</v>
      </c>
      <c r="AJ572" s="37">
        <f t="shared" si="5705"/>
        <v>0.9671382492</v>
      </c>
      <c r="AK572" s="37">
        <f t="shared" si="5706"/>
        <v>0.0002745028253</v>
      </c>
      <c r="AL572" s="37">
        <f t="shared" si="5707"/>
        <v>0.0002631519001</v>
      </c>
      <c r="AM572" s="36"/>
      <c r="AN572" s="37">
        <f t="shared" si="5708"/>
        <v>0.9966771468</v>
      </c>
      <c r="AO572" s="37">
        <f t="shared" si="5709"/>
        <v>0.993365335</v>
      </c>
      <c r="AP572" s="37">
        <f t="shared" si="5710"/>
        <v>0.00001104135328</v>
      </c>
      <c r="AQ572" s="37">
        <f t="shared" si="5711"/>
        <v>0.00007375949753</v>
      </c>
      <c r="AR572" s="36"/>
      <c r="AS572" s="37">
        <f t="shared" si="5712"/>
        <v>0.9951200483</v>
      </c>
      <c r="AT572" s="37">
        <f t="shared" si="5713"/>
        <v>0.9902639106</v>
      </c>
      <c r="AU572" s="37">
        <f t="shared" si="5714"/>
        <v>0.00002381392819</v>
      </c>
      <c r="AV572" s="37">
        <f t="shared" si="5715"/>
        <v>0.0002934518508</v>
      </c>
      <c r="AW572" s="36"/>
      <c r="AX572" s="37">
        <f t="shared" si="5716"/>
        <v>0.9963547046</v>
      </c>
      <c r="AY572" s="37">
        <f t="shared" si="5717"/>
        <v>0.9927226973</v>
      </c>
      <c r="AZ572" s="37">
        <f t="shared" si="5718"/>
        <v>0.00001328817872</v>
      </c>
      <c r="BA572" s="37">
        <f t="shared" si="5719"/>
        <v>0.0000797293709</v>
      </c>
      <c r="BB572" s="36"/>
      <c r="BC572" s="37">
        <f t="shared" si="5720"/>
        <v>0.9947463276</v>
      </c>
      <c r="BD572" s="37">
        <f t="shared" si="5721"/>
        <v>0.9895202563</v>
      </c>
      <c r="BE572" s="37">
        <f t="shared" si="5722"/>
        <v>0.00002760107359</v>
      </c>
      <c r="BF572" s="37">
        <f t="shared" si="5723"/>
        <v>0.000306998778</v>
      </c>
      <c r="BG572" s="36"/>
      <c r="BH572" s="37">
        <f t="shared" si="5724"/>
        <v>0.9988668961</v>
      </c>
      <c r="BI572" s="37">
        <f t="shared" si="5725"/>
        <v>0.9977350762</v>
      </c>
      <c r="BJ572" s="37">
        <f t="shared" si="5726"/>
        <v>0.000001283924353</v>
      </c>
      <c r="BK572" s="37">
        <f t="shared" si="5727"/>
        <v>0.0002106557482</v>
      </c>
      <c r="BL572" s="36"/>
      <c r="BM572" s="37">
        <f t="shared" si="5728"/>
        <v>1.00236231</v>
      </c>
      <c r="BN572" s="37">
        <f t="shared" si="5729"/>
        <v>1.0047302</v>
      </c>
      <c r="BO572" s="37">
        <f t="shared" si="5730"/>
        <v>0.000005580506534</v>
      </c>
      <c r="BP572" s="37">
        <f t="shared" si="5731"/>
        <v>0.0001024918551</v>
      </c>
      <c r="BQ572" s="4"/>
    </row>
    <row r="573">
      <c r="B573" s="4"/>
      <c r="C573" s="4"/>
      <c r="D573" s="24">
        <v>2781.57456</v>
      </c>
      <c r="E573" s="24">
        <v>1.7E-4</v>
      </c>
      <c r="F573" s="10"/>
      <c r="G573" s="10"/>
      <c r="H573" s="4"/>
      <c r="I573" s="27">
        <v>2745.36704</v>
      </c>
      <c r="J573" s="27">
        <v>2749.456882</v>
      </c>
      <c r="K573" s="27">
        <v>2741.47038</v>
      </c>
      <c r="L573" s="27">
        <v>2745.383736</v>
      </c>
      <c r="M573" s="27">
        <v>2764.823222</v>
      </c>
      <c r="N573" s="27">
        <v>2775.273598</v>
      </c>
      <c r="O573" s="27">
        <v>2763.856713</v>
      </c>
      <c r="P573" s="27">
        <v>2774.22444</v>
      </c>
      <c r="Q573" s="27">
        <v>2774.355261</v>
      </c>
      <c r="R573" s="27">
        <v>2776.173965</v>
      </c>
      <c r="S573" s="4"/>
      <c r="T573" s="37">
        <f t="shared" si="5692"/>
        <v>0.9869830849</v>
      </c>
      <c r="U573" s="37">
        <f t="shared" si="5693"/>
        <v>0.9741356098</v>
      </c>
      <c r="V573" s="37">
        <f t="shared" si="5694"/>
        <v>0.0001694400797</v>
      </c>
      <c r="W573" s="37">
        <f t="shared" si="5695"/>
        <v>0.00003127631368</v>
      </c>
      <c r="X573" s="36"/>
      <c r="Y573" s="37">
        <f t="shared" si="5696"/>
        <v>0.9884534183</v>
      </c>
      <c r="Z573" s="37">
        <f t="shared" si="5697"/>
        <v>0.9770401601</v>
      </c>
      <c r="AA573" s="37">
        <f t="shared" si="5698"/>
        <v>0.0001333235497</v>
      </c>
      <c r="AB573" s="37">
        <f t="shared" si="5699"/>
        <v>0.0001268806922</v>
      </c>
      <c r="AC573" s="36"/>
      <c r="AD573" s="37">
        <f t="shared" si="5700"/>
        <v>0.985582202</v>
      </c>
      <c r="AE573" s="37">
        <f t="shared" si="5701"/>
        <v>0.971372277</v>
      </c>
      <c r="AF573" s="37">
        <f t="shared" si="5702"/>
        <v>0.0002078728978</v>
      </c>
      <c r="AG573" s="37">
        <f t="shared" si="5703"/>
        <v>0.00004802778535</v>
      </c>
      <c r="AH573" s="36"/>
      <c r="AI573" s="37">
        <f t="shared" si="5704"/>
        <v>0.9869890872</v>
      </c>
      <c r="AJ573" s="37">
        <f t="shared" si="5705"/>
        <v>0.9741474583</v>
      </c>
      <c r="AK573" s="37">
        <f t="shared" si="5706"/>
        <v>0.0001692838515</v>
      </c>
      <c r="AL573" s="37">
        <f t="shared" si="5707"/>
        <v>0.0001603640092</v>
      </c>
      <c r="AM573" s="36"/>
      <c r="AN573" s="37">
        <f t="shared" si="5708"/>
        <v>0.9939777498</v>
      </c>
      <c r="AO573" s="37">
        <f t="shared" si="5709"/>
        <v>0.9879917671</v>
      </c>
      <c r="AP573" s="37">
        <f t="shared" si="5710"/>
        <v>0.00003626749769</v>
      </c>
      <c r="AQ573" s="37">
        <f t="shared" si="5711"/>
        <v>0.0001270911481</v>
      </c>
      <c r="AR573" s="36"/>
      <c r="AS573" s="37">
        <f t="shared" si="5712"/>
        <v>0.9977347499</v>
      </c>
      <c r="AT573" s="37">
        <f t="shared" si="5713"/>
        <v>0.9954746312</v>
      </c>
      <c r="AU573" s="37">
        <f t="shared" si="5714"/>
        <v>0.000005131357934</v>
      </c>
      <c r="AV573" s="37">
        <f t="shared" si="5715"/>
        <v>0.0002116420709</v>
      </c>
      <c r="AW573" s="36"/>
      <c r="AX573" s="37">
        <f t="shared" si="5716"/>
        <v>0.9936302815</v>
      </c>
      <c r="AY573" s="37">
        <f t="shared" si="5717"/>
        <v>0.9873011363</v>
      </c>
      <c r="AZ573" s="37">
        <f t="shared" si="5718"/>
        <v>0.00004057331407</v>
      </c>
      <c r="BA573" s="37">
        <f t="shared" si="5719"/>
        <v>0.0001354687768</v>
      </c>
      <c r="BB573" s="36"/>
      <c r="BC573" s="37">
        <f t="shared" si="5720"/>
        <v>0.9973575686</v>
      </c>
      <c r="BD573" s="37">
        <f t="shared" si="5721"/>
        <v>0.9947221196</v>
      </c>
      <c r="BE573" s="37">
        <f t="shared" si="5722"/>
        <v>0.000006982443782</v>
      </c>
      <c r="BF573" s="37">
        <f t="shared" si="5723"/>
        <v>0.0002232736068</v>
      </c>
      <c r="BG573" s="36"/>
      <c r="BH573" s="37">
        <f t="shared" si="5724"/>
        <v>0.9974045999</v>
      </c>
      <c r="BI573" s="37">
        <f t="shared" si="5725"/>
        <v>0.9948159358</v>
      </c>
      <c r="BJ573" s="37">
        <f t="shared" si="5726"/>
        <v>0.000006736101882</v>
      </c>
      <c r="BK573" s="37">
        <f t="shared" si="5727"/>
        <v>0.0002546160147</v>
      </c>
      <c r="BL573" s="36"/>
      <c r="BM573" s="37">
        <f t="shared" si="5728"/>
        <v>0.9980584396</v>
      </c>
      <c r="BN573" s="37">
        <f t="shared" si="5729"/>
        <v>0.9961206489</v>
      </c>
      <c r="BO573" s="37">
        <f t="shared" si="5730"/>
        <v>0.000003769656765</v>
      </c>
      <c r="BP573" s="37">
        <f t="shared" si="5731"/>
        <v>0.00003348509031</v>
      </c>
      <c r="BQ573" s="4"/>
    </row>
    <row r="574">
      <c r="A574" s="4"/>
      <c r="B574" s="4"/>
      <c r="C574" s="4"/>
      <c r="D574" s="4"/>
      <c r="E574" s="4"/>
      <c r="F574" s="4"/>
      <c r="G574" s="4"/>
      <c r="H574" s="4"/>
      <c r="I574" s="34" t="s">
        <v>433</v>
      </c>
      <c r="J574" s="34" t="s">
        <v>434</v>
      </c>
      <c r="K574" s="34" t="s">
        <v>435</v>
      </c>
      <c r="L574" s="34" t="s">
        <v>436</v>
      </c>
      <c r="M574" s="34" t="s">
        <v>437</v>
      </c>
      <c r="N574" s="34" t="s">
        <v>438</v>
      </c>
      <c r="O574" s="34" t="s">
        <v>439</v>
      </c>
      <c r="P574" s="34" t="s">
        <v>440</v>
      </c>
      <c r="Q574" s="34" t="s">
        <v>51</v>
      </c>
      <c r="R574" s="34" t="s">
        <v>52</v>
      </c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</row>
    <row r="575">
      <c r="A575" s="28">
        <v>6.0</v>
      </c>
      <c r="B575" s="29" t="s">
        <v>491</v>
      </c>
      <c r="C575" s="29" t="s">
        <v>492</v>
      </c>
      <c r="D575" s="24">
        <v>6039.2616</v>
      </c>
      <c r="E575" s="84"/>
      <c r="F575" s="10"/>
      <c r="G575" s="10"/>
      <c r="H575" s="32" t="s">
        <v>493</v>
      </c>
      <c r="I575" s="27">
        <v>6014.974028</v>
      </c>
      <c r="J575" s="27">
        <v>6076.629015</v>
      </c>
      <c r="K575" s="27">
        <v>6016.117298</v>
      </c>
      <c r="L575" s="27">
        <v>6078.22111</v>
      </c>
      <c r="M575" s="27">
        <v>6050.870663</v>
      </c>
      <c r="N575" s="27">
        <v>6110.930078</v>
      </c>
      <c r="O575" s="27">
        <v>6051.70693</v>
      </c>
      <c r="P575" s="27">
        <v>6112.02852</v>
      </c>
      <c r="Q575" s="27">
        <v>6116.004816</v>
      </c>
      <c r="R575" s="27">
        <v>6058.074876</v>
      </c>
      <c r="S575" s="4"/>
      <c r="T575" s="37">
        <f t="shared" ref="T575:T577" si="5732">I575/$D575</f>
        <v>0.9959783872</v>
      </c>
      <c r="U575" s="37">
        <f t="shared" ref="U575:U577" si="5733">T575^2</f>
        <v>0.9919729477</v>
      </c>
      <c r="V575" s="37">
        <f t="shared" ref="V575:V577" si="5734">(T575-1)^2</f>
        <v>0.00001617336984</v>
      </c>
      <c r="W575" s="37">
        <f t="shared" ref="W575:W577" si="5735">(T575*T$3-1)^2</f>
        <v>0.00001204398662</v>
      </c>
      <c r="X575" s="36"/>
      <c r="Y575" s="37">
        <f t="shared" ref="Y575:Y577" si="5736">J575/$D575</f>
        <v>1.006187415</v>
      </c>
      <c r="Z575" s="37">
        <f t="shared" ref="Z575:Z577" si="5737">Y575^2</f>
        <v>1.012413113</v>
      </c>
      <c r="AA575" s="37">
        <f t="shared" ref="AA575:AA577" si="5738">(Y575-1)^2</f>
        <v>0.00003828409862</v>
      </c>
      <c r="AB575" s="37">
        <f t="shared" ref="AB575:AB577" si="5739">(Y575*Y$3-1)^2</f>
        <v>0.00004192472789</v>
      </c>
      <c r="AC575" s="36"/>
      <c r="AD575" s="37">
        <f t="shared" ref="AD575:AD577" si="5740">K575/$D575</f>
        <v>0.9961676934</v>
      </c>
      <c r="AE575" s="37">
        <f t="shared" ref="AE575:AE577" si="5741">AD575^2</f>
        <v>0.9923500734</v>
      </c>
      <c r="AF575" s="37">
        <f t="shared" ref="AF575:AF577" si="5742">(AD575-1)^2</f>
        <v>0.00001468657376</v>
      </c>
      <c r="AG575" s="37">
        <f t="shared" ref="AG575:AG577" si="5743">(AD575*AD$3-1)^2</f>
        <v>0.00001395547301</v>
      </c>
      <c r="AH575" s="36"/>
      <c r="AI575" s="37">
        <f t="shared" ref="AI575:AI577" si="5744">L575/$D575</f>
        <v>1.006451039</v>
      </c>
      <c r="AJ575" s="37">
        <f t="shared" ref="AJ575:AJ577" si="5745">AI575^2</f>
        <v>1.012943693</v>
      </c>
      <c r="AK575" s="37">
        <f t="shared" ref="AK575:AK577" si="5746">(AI575-1)^2</f>
        <v>0.00004161589967</v>
      </c>
      <c r="AL575" s="37">
        <f t="shared" ref="AL575:AL577" si="5747">(AI575*AI$3-1)^2</f>
        <v>0.00004631225612</v>
      </c>
      <c r="AM575" s="36"/>
      <c r="AN575" s="37">
        <f t="shared" ref="AN575:AN577" si="5748">M575/$D575</f>
        <v>1.001922265</v>
      </c>
      <c r="AO575" s="37">
        <f t="shared" ref="AO575:AO577" si="5749">AN575^2</f>
        <v>1.003848226</v>
      </c>
      <c r="AP575" s="37">
        <f t="shared" ref="AP575:AP577" si="5750">(AN575-1)^2</f>
        <v>0.000003695103876</v>
      </c>
      <c r="AQ575" s="37">
        <f t="shared" ref="AQ575:AQ577" si="5751">(AN575*AN$3-1)^2</f>
        <v>0.0000113631464</v>
      </c>
      <c r="AR575" s="36"/>
      <c r="AS575" s="37">
        <f t="shared" ref="AS575:AS577" si="5752">N575/$D575</f>
        <v>1.011867093</v>
      </c>
      <c r="AT575" s="37">
        <f t="shared" ref="AT575:AT577" si="5753">AS575^2</f>
        <v>1.023875014</v>
      </c>
      <c r="AU575" s="37">
        <f t="shared" ref="AU575:AU577" si="5754">(AS575-1)^2</f>
        <v>0.0001408278921</v>
      </c>
      <c r="AV575" s="37">
        <f t="shared" ref="AV575:AV577" si="5755">(AS575*AS$3-1)^2</f>
        <v>0.0000003475779215</v>
      </c>
      <c r="AW575" s="36"/>
      <c r="AX575" s="37">
        <f t="shared" ref="AX575:AX577" si="5756">O575/$D575</f>
        <v>1.002060737</v>
      </c>
      <c r="AY575" s="37">
        <f t="shared" ref="AY575:AY577" si="5757">AX575^2</f>
        <v>1.004125721</v>
      </c>
      <c r="AZ575" s="37">
        <f t="shared" ref="AZ575:AZ577" si="5758">(AX575-1)^2</f>
        <v>0.000004246637098</v>
      </c>
      <c r="BA575" s="37">
        <f t="shared" ref="BA575:BA577" si="5759">(AX575*AX$3-1)^2</f>
        <v>0.00001058433865</v>
      </c>
      <c r="BB575" s="36"/>
      <c r="BC575" s="37">
        <f t="shared" ref="BC575:BC577" si="5760">P575/$D575</f>
        <v>1.012048976</v>
      </c>
      <c r="BD575" s="37">
        <f t="shared" ref="BD575:BD577" si="5761">BC575^2</f>
        <v>1.02424313</v>
      </c>
      <c r="BE575" s="37">
        <f t="shared" ref="BE575:BE577" si="5762">(BC575-1)^2</f>
        <v>0.0001451778303</v>
      </c>
      <c r="BF575" s="37">
        <f t="shared" ref="BF575:BF577" si="5763">(BC575*BC$3-1)^2</f>
        <v>0.0000001867249168</v>
      </c>
      <c r="BG575" s="36"/>
      <c r="BH575" s="37">
        <f t="shared" ref="BH575:BH577" si="5764">Q575/$D575</f>
        <v>1.012707384</v>
      </c>
      <c r="BI575" s="37">
        <f t="shared" ref="BI575:BI577" si="5765">BH575^2</f>
        <v>1.025576246</v>
      </c>
      <c r="BJ575" s="37">
        <f t="shared" ref="BJ575:BJ577" si="5766">(BH575-1)^2</f>
        <v>0.0001614776072</v>
      </c>
      <c r="BK575" s="37">
        <f t="shared" ref="BK575:BK577" si="5767">(BH575*BH$3-1)^2</f>
        <v>0.0000007377173797</v>
      </c>
      <c r="BL575" s="36"/>
      <c r="BM575" s="37">
        <f t="shared" ref="BM575:BM577" si="5768">R575/$D575</f>
        <v>1.003115162</v>
      </c>
      <c r="BN575" s="37">
        <f t="shared" ref="BN575:BN577" si="5769">BM575^2</f>
        <v>1.006240027</v>
      </c>
      <c r="BO575" s="37">
        <f t="shared" ref="BO575:BO577" si="5770">(BM575-1)^2</f>
        <v>0.000009704231971</v>
      </c>
      <c r="BP575" s="37">
        <f t="shared" ref="BP575:BP577" si="5771">(BM575*BM$3-1)^2</f>
        <v>0.0001184289731</v>
      </c>
      <c r="BQ575" s="4"/>
    </row>
    <row r="576">
      <c r="A576" s="33">
        <v>141.0</v>
      </c>
      <c r="B576" s="4"/>
      <c r="C576" s="4"/>
      <c r="D576" s="24">
        <v>6804.9116</v>
      </c>
      <c r="E576" s="84"/>
      <c r="F576" s="10"/>
      <c r="G576" s="10"/>
      <c r="H576" s="4"/>
      <c r="I576" s="27">
        <v>5803.790223</v>
      </c>
      <c r="J576" s="27">
        <v>5862.530689</v>
      </c>
      <c r="K576" s="27">
        <v>5804.341562</v>
      </c>
      <c r="L576" s="27">
        <v>5863.260688</v>
      </c>
      <c r="M576" s="27">
        <v>5835.547233</v>
      </c>
      <c r="N576" s="27">
        <v>5885.853647</v>
      </c>
      <c r="O576" s="27">
        <v>5835.992069</v>
      </c>
      <c r="P576" s="27">
        <v>5886.380236</v>
      </c>
      <c r="Q576" s="27">
        <v>5899.985655</v>
      </c>
      <c r="R576" s="27">
        <v>5839.0353</v>
      </c>
      <c r="S576" s="4"/>
      <c r="T576" s="37">
        <f t="shared" si="5732"/>
        <v>0.8528825302</v>
      </c>
      <c r="U576" s="37">
        <f t="shared" si="5733"/>
        <v>0.7274086103</v>
      </c>
      <c r="V576" s="37">
        <f t="shared" si="5734"/>
        <v>0.02164354993</v>
      </c>
      <c r="W576" s="37">
        <f t="shared" si="5735"/>
        <v>0.01979700316</v>
      </c>
      <c r="X576" s="36"/>
      <c r="Y576" s="37">
        <f t="shared" si="5736"/>
        <v>0.8615145991</v>
      </c>
      <c r="Z576" s="37">
        <f t="shared" si="5737"/>
        <v>0.7422074045</v>
      </c>
      <c r="AA576" s="37">
        <f t="shared" si="5738"/>
        <v>0.01917820626</v>
      </c>
      <c r="AB576" s="37">
        <f t="shared" si="5739"/>
        <v>0.01911008324</v>
      </c>
      <c r="AC576" s="36"/>
      <c r="AD576" s="37">
        <f t="shared" si="5740"/>
        <v>0.8529635509</v>
      </c>
      <c r="AE576" s="37">
        <f t="shared" si="5741"/>
        <v>0.7275468192</v>
      </c>
      <c r="AF576" s="37">
        <f t="shared" si="5742"/>
        <v>0.02161971736</v>
      </c>
      <c r="AG576" s="37">
        <f t="shared" si="5743"/>
        <v>0.01975609584</v>
      </c>
      <c r="AH576" s="36"/>
      <c r="AI576" s="37">
        <f t="shared" si="5744"/>
        <v>0.8616218744</v>
      </c>
      <c r="AJ576" s="37">
        <f t="shared" si="5745"/>
        <v>0.7423922545</v>
      </c>
      <c r="AK576" s="37">
        <f t="shared" si="5746"/>
        <v>0.01914850564</v>
      </c>
      <c r="AL576" s="37">
        <f t="shared" si="5747"/>
        <v>0.01906465963</v>
      </c>
      <c r="AM576" s="36"/>
      <c r="AN576" s="37">
        <f t="shared" si="5748"/>
        <v>0.8575493079</v>
      </c>
      <c r="AO576" s="37">
        <f t="shared" si="5749"/>
        <v>0.7353908155</v>
      </c>
      <c r="AP576" s="37">
        <f t="shared" si="5750"/>
        <v>0.02029219968</v>
      </c>
      <c r="AQ576" s="37">
        <f t="shared" si="5751"/>
        <v>0.02160346034</v>
      </c>
      <c r="AR576" s="36"/>
      <c r="AS576" s="37">
        <f t="shared" si="5752"/>
        <v>0.8649419703</v>
      </c>
      <c r="AT576" s="37">
        <f t="shared" si="5753"/>
        <v>0.748124612</v>
      </c>
      <c r="AU576" s="37">
        <f t="shared" si="5754"/>
        <v>0.01824067139</v>
      </c>
      <c r="AV576" s="37">
        <f t="shared" si="5755"/>
        <v>0.0212302237</v>
      </c>
      <c r="AW576" s="36"/>
      <c r="AX576" s="37">
        <f t="shared" si="5756"/>
        <v>0.8576146778</v>
      </c>
      <c r="AY576" s="37">
        <f t="shared" si="5757"/>
        <v>0.7355029355</v>
      </c>
      <c r="AZ576" s="37">
        <f t="shared" si="5758"/>
        <v>0.02027357999</v>
      </c>
      <c r="BA576" s="37">
        <f t="shared" si="5759"/>
        <v>0.0215894228</v>
      </c>
      <c r="BB576" s="36"/>
      <c r="BC576" s="37">
        <f t="shared" si="5760"/>
        <v>0.865019354</v>
      </c>
      <c r="BD576" s="37">
        <f t="shared" si="5761"/>
        <v>0.7482584827</v>
      </c>
      <c r="BE576" s="37">
        <f t="shared" si="5762"/>
        <v>0.0182197748</v>
      </c>
      <c r="BF576" s="37">
        <f t="shared" si="5763"/>
        <v>0.02121348452</v>
      </c>
      <c r="BG576" s="36"/>
      <c r="BH576" s="37">
        <f t="shared" si="5764"/>
        <v>0.8670187068</v>
      </c>
      <c r="BI576" s="37">
        <f t="shared" si="5765"/>
        <v>0.7517214379</v>
      </c>
      <c r="BJ576" s="37">
        <f t="shared" si="5766"/>
        <v>0.01768402435</v>
      </c>
      <c r="BK576" s="37">
        <f t="shared" si="5767"/>
        <v>0.02090798232</v>
      </c>
      <c r="BL576" s="36"/>
      <c r="BM576" s="37">
        <f t="shared" si="5768"/>
        <v>0.8580618887</v>
      </c>
      <c r="BN576" s="37">
        <f t="shared" si="5769"/>
        <v>0.7362702049</v>
      </c>
      <c r="BO576" s="37">
        <f t="shared" si="5770"/>
        <v>0.02014642744</v>
      </c>
      <c r="BP576" s="37">
        <f t="shared" si="5771"/>
        <v>0.01830445164</v>
      </c>
      <c r="BQ576" s="4"/>
    </row>
    <row r="577">
      <c r="B577" s="4"/>
      <c r="C577" s="4"/>
      <c r="D577" s="24">
        <v>2969.2117</v>
      </c>
      <c r="E577" s="84"/>
      <c r="F577" s="10"/>
      <c r="G577" s="10"/>
      <c r="H577" s="4"/>
      <c r="I577" s="27">
        <v>2953.747677</v>
      </c>
      <c r="J577" s="27">
        <v>2983.830099</v>
      </c>
      <c r="K577" s="27">
        <v>2954.16617</v>
      </c>
      <c r="L577" s="27">
        <v>2984.403066</v>
      </c>
      <c r="M577" s="27">
        <v>2970.629324</v>
      </c>
      <c r="N577" s="27">
        <v>2998.140244</v>
      </c>
      <c r="O577" s="27">
        <v>2970.946156</v>
      </c>
      <c r="P577" s="27">
        <v>2998.541275</v>
      </c>
      <c r="Q577" s="27">
        <v>3003.026739</v>
      </c>
      <c r="R577" s="27">
        <v>2973.269351</v>
      </c>
      <c r="S577" s="4"/>
      <c r="T577" s="37">
        <f t="shared" si="5732"/>
        <v>0.9947918759</v>
      </c>
      <c r="U577" s="37">
        <f t="shared" si="5733"/>
        <v>0.9896108764</v>
      </c>
      <c r="V577" s="37">
        <f t="shared" si="5734"/>
        <v>0.0000271245566</v>
      </c>
      <c r="W577" s="37">
        <f t="shared" si="5735"/>
        <v>0.000005175662171</v>
      </c>
      <c r="X577" s="36"/>
      <c r="Y577" s="37">
        <f t="shared" si="5736"/>
        <v>1.004923327</v>
      </c>
      <c r="Z577" s="37">
        <f t="shared" si="5737"/>
        <v>1.009870892</v>
      </c>
      <c r="AA577" s="37">
        <f t="shared" si="5738"/>
        <v>0.000024239145</v>
      </c>
      <c r="AB577" s="37">
        <f t="shared" si="5739"/>
        <v>0.00002714911849</v>
      </c>
      <c r="AC577" s="36"/>
      <c r="AD577" s="37">
        <f t="shared" si="5740"/>
        <v>0.99493282</v>
      </c>
      <c r="AE577" s="37">
        <f t="shared" si="5741"/>
        <v>0.9898913164</v>
      </c>
      <c r="AF577" s="37">
        <f t="shared" si="5742"/>
        <v>0.00002567631267</v>
      </c>
      <c r="AG577" s="37">
        <f t="shared" si="5743"/>
        <v>0.000006207311277</v>
      </c>
      <c r="AH577" s="36"/>
      <c r="AI577" s="37">
        <f t="shared" si="5744"/>
        <v>1.005116296</v>
      </c>
      <c r="AJ577" s="37">
        <f t="shared" si="5745"/>
        <v>1.010258769</v>
      </c>
      <c r="AK577" s="37">
        <f t="shared" si="5746"/>
        <v>0.00002617648495</v>
      </c>
      <c r="AL577" s="37">
        <f t="shared" si="5747"/>
        <v>0.00002992197665</v>
      </c>
      <c r="AM577" s="36"/>
      <c r="AN577" s="37">
        <f t="shared" si="5748"/>
        <v>1.000477441</v>
      </c>
      <c r="AO577" s="37">
        <f t="shared" si="5749"/>
        <v>1.00095511</v>
      </c>
      <c r="AP577" s="37">
        <f t="shared" si="5750"/>
        <v>0.0000002279501004</v>
      </c>
      <c r="AQ577" s="37">
        <f t="shared" si="5751"/>
        <v>0.0000231179956</v>
      </c>
      <c r="AR577" s="36"/>
      <c r="AS577" s="37">
        <f t="shared" si="5752"/>
        <v>1.009742836</v>
      </c>
      <c r="AT577" s="37">
        <f t="shared" si="5753"/>
        <v>1.019580596</v>
      </c>
      <c r="AU577" s="37">
        <f t="shared" si="5754"/>
        <v>0.00009492286223</v>
      </c>
      <c r="AV577" s="37">
        <f t="shared" si="5755"/>
        <v>0.000007223532279</v>
      </c>
      <c r="AW577" s="36"/>
      <c r="AX577" s="37">
        <f t="shared" si="5756"/>
        <v>1.000584147</v>
      </c>
      <c r="AY577" s="37">
        <f t="shared" si="5757"/>
        <v>1.001168635</v>
      </c>
      <c r="AZ577" s="37">
        <f t="shared" si="5758"/>
        <v>0.0000003412276755</v>
      </c>
      <c r="BA577" s="37">
        <f t="shared" si="5759"/>
        <v>0.00002229839385</v>
      </c>
      <c r="BB577" s="36"/>
      <c r="BC577" s="37">
        <f t="shared" si="5760"/>
        <v>1.0098779</v>
      </c>
      <c r="BD577" s="37">
        <f t="shared" si="5761"/>
        <v>1.019853372</v>
      </c>
      <c r="BE577" s="37">
        <f t="shared" si="5762"/>
        <v>0.00009757290008</v>
      </c>
      <c r="BF577" s="37">
        <f t="shared" si="5763"/>
        <v>0.000006637933442</v>
      </c>
      <c r="BG577" s="36"/>
      <c r="BH577" s="37">
        <f t="shared" si="5764"/>
        <v>1.011388558</v>
      </c>
      <c r="BI577" s="37">
        <f t="shared" si="5765"/>
        <v>1.022906815</v>
      </c>
      <c r="BJ577" s="37">
        <f t="shared" si="5766"/>
        <v>0.0001296992483</v>
      </c>
      <c r="BK577" s="37">
        <f t="shared" si="5767"/>
        <v>0.000004665875905</v>
      </c>
      <c r="BL577" s="36"/>
      <c r="BM577" s="37">
        <f t="shared" si="5768"/>
        <v>1.001366575</v>
      </c>
      <c r="BN577" s="37">
        <f t="shared" si="5769"/>
        <v>1.002735018</v>
      </c>
      <c r="BO577" s="37">
        <f t="shared" si="5770"/>
        <v>0.00000186752771</v>
      </c>
      <c r="BP577" s="37">
        <f t="shared" si="5771"/>
        <v>0.00008318135896</v>
      </c>
      <c r="BQ577" s="4"/>
    </row>
    <row r="578">
      <c r="A578" s="4"/>
      <c r="B578" s="4"/>
      <c r="C578" s="4"/>
      <c r="D578" s="4"/>
      <c r="E578" s="4"/>
      <c r="F578" s="4"/>
      <c r="G578" s="4"/>
      <c r="H578" s="4"/>
      <c r="I578" s="34" t="s">
        <v>43</v>
      </c>
      <c r="J578" s="34" t="s">
        <v>44</v>
      </c>
      <c r="K578" s="34" t="s">
        <v>45</v>
      </c>
      <c r="L578" s="34" t="s">
        <v>46</v>
      </c>
      <c r="M578" s="34" t="s">
        <v>47</v>
      </c>
      <c r="N578" s="34" t="s">
        <v>48</v>
      </c>
      <c r="O578" s="34" t="s">
        <v>49</v>
      </c>
      <c r="P578" s="34" t="s">
        <v>50</v>
      </c>
      <c r="Q578" s="34" t="s">
        <v>51</v>
      </c>
      <c r="R578" s="34" t="s">
        <v>52</v>
      </c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</row>
    <row r="579">
      <c r="A579" s="28">
        <v>8.0</v>
      </c>
      <c r="B579" s="29" t="s">
        <v>494</v>
      </c>
      <c r="C579" s="29" t="s">
        <v>495</v>
      </c>
      <c r="D579" s="24">
        <v>10246.6</v>
      </c>
      <c r="E579" s="24">
        <v>0.01</v>
      </c>
      <c r="F579" s="10"/>
      <c r="G579" s="10"/>
      <c r="H579" s="32" t="s">
        <v>496</v>
      </c>
      <c r="I579" s="27">
        <v>10213.232149</v>
      </c>
      <c r="J579" s="27">
        <v>10255.670683</v>
      </c>
      <c r="K579" s="27">
        <v>10212.257643</v>
      </c>
      <c r="L579" s="27">
        <v>10256.601585</v>
      </c>
      <c r="M579" s="27">
        <v>10305.767596</v>
      </c>
      <c r="N579" s="27">
        <v>10337.671642</v>
      </c>
      <c r="O579" s="27">
        <v>10306.08501</v>
      </c>
      <c r="P579" s="27">
        <v>10338.01414</v>
      </c>
      <c r="Q579" s="27">
        <v>10339.669326</v>
      </c>
      <c r="R579" s="27">
        <v>10252.2022</v>
      </c>
      <c r="S579" s="4"/>
      <c r="T579" s="37">
        <f t="shared" ref="T579:T581" si="5772">I579/$D579</f>
        <v>0.9967435197</v>
      </c>
      <c r="U579" s="37">
        <f t="shared" ref="U579:U581" si="5773">T579^2</f>
        <v>0.9934976441</v>
      </c>
      <c r="V579" s="37">
        <f t="shared" ref="V579:V581" si="5774">(T579-1)^2</f>
        <v>0.00001060466392</v>
      </c>
      <c r="W579" s="37">
        <f t="shared" ref="W579:W581" si="5775">(T579*T$3-1)^2</f>
        <v>0.00001798890424</v>
      </c>
      <c r="X579" s="36"/>
      <c r="Y579" s="37">
        <f t="shared" ref="Y579:Y581" si="5776">J579/$D579</f>
        <v>1.000885238</v>
      </c>
      <c r="Z579" s="37">
        <f t="shared" ref="Z579:Z581" si="5777">Y579^2</f>
        <v>1.00177126</v>
      </c>
      <c r="AA579" s="37">
        <f t="shared" ref="AA579:AA581" si="5778">(Y579-1)^2</f>
        <v>0.0000007836468884</v>
      </c>
      <c r="AB579" s="37">
        <f t="shared" ref="AB579:AB581" si="5779">(Y579*Y$3-1)^2</f>
        <v>0.000001371801794</v>
      </c>
      <c r="AC579" s="36"/>
      <c r="AD579" s="37">
        <f t="shared" ref="AD579:AD581" si="5780">K579/$D579</f>
        <v>0.9966484144</v>
      </c>
      <c r="AE579" s="37">
        <f t="shared" ref="AE579:AE581" si="5781">AD579^2</f>
        <v>0.9933080619</v>
      </c>
      <c r="AF579" s="37">
        <f t="shared" ref="AF579:AF581" si="5782">(AD579-1)^2</f>
        <v>0.00001123312603</v>
      </c>
      <c r="AG579" s="37">
        <f t="shared" ref="AG579:AG581" si="5783">(AD579*AD$3-1)^2</f>
        <v>0.00001780903775</v>
      </c>
      <c r="AH579" s="36"/>
      <c r="AI579" s="37">
        <f t="shared" ref="AI579:AI581" si="5784">L579/$D579</f>
        <v>1.000976088</v>
      </c>
      <c r="AJ579" s="37">
        <f t="shared" ref="AJ579:AJ581" si="5785">AI579^2</f>
        <v>1.001953129</v>
      </c>
      <c r="AK579" s="37">
        <f t="shared" ref="AK579:AK581" si="5786">(AI579-1)^2</f>
        <v>0.0000009527481075</v>
      </c>
      <c r="AL579" s="37">
        <f t="shared" ref="AL579:AL581" si="5787">(AI579*AI$3-1)^2</f>
        <v>0.00000176473477</v>
      </c>
      <c r="AM579" s="36"/>
      <c r="AN579" s="37">
        <f t="shared" ref="AN579:AN581" si="5788">M579/$D579</f>
        <v>1.005774364</v>
      </c>
      <c r="AO579" s="37">
        <f t="shared" ref="AO579:AO581" si="5789">AN579^2</f>
        <v>1.011582071</v>
      </c>
      <c r="AP579" s="37">
        <f t="shared" ref="AP579:AP581" si="5790">(AN579-1)^2</f>
        <v>0.00003334327717</v>
      </c>
      <c r="AQ579" s="37">
        <f t="shared" ref="AQ579:AQ581" si="5791">(AN579*AN$3-1)^2</f>
        <v>0.0000002123560631</v>
      </c>
      <c r="AR579" s="36"/>
      <c r="AS579" s="37">
        <f t="shared" ref="AS579:AS581" si="5792">N579/$D579</f>
        <v>1.008887986</v>
      </c>
      <c r="AT579" s="37">
        <f t="shared" ref="AT579:AT581" si="5793">AS579^2</f>
        <v>1.017854969</v>
      </c>
      <c r="AU579" s="37">
        <f t="shared" ref="AU579:AU581" si="5794">(AS579-1)^2</f>
        <v>0.00007899630321</v>
      </c>
      <c r="AV579" s="37">
        <f t="shared" ref="AV579:AV581" si="5795">(AS579*AS$3-1)^2</f>
        <v>0.0000124749484</v>
      </c>
      <c r="AW579" s="36"/>
      <c r="AX579" s="37">
        <f t="shared" ref="AX579:AX581" si="5796">O579/$D579</f>
        <v>1.005805341</v>
      </c>
      <c r="AY579" s="37">
        <f t="shared" ref="AY579:AY581" si="5797">AX579^2</f>
        <v>1.011644385</v>
      </c>
      <c r="AZ579" s="37">
        <f t="shared" ref="AZ579:AZ581" si="5798">(AX579-1)^2</f>
        <v>0.00003370198742</v>
      </c>
      <c r="BA579" s="37">
        <f t="shared" ref="BA579:BA581" si="5799">(AX579*AX$3-1)^2</f>
        <v>0.0000002222065885</v>
      </c>
      <c r="BB579" s="36"/>
      <c r="BC579" s="37">
        <f t="shared" ref="BC579:BC581" si="5800">P579/$D579</f>
        <v>1.008921412</v>
      </c>
      <c r="BD579" s="37">
        <f t="shared" ref="BD579:BD581" si="5801">BC579^2</f>
        <v>1.017922416</v>
      </c>
      <c r="BE579" s="37">
        <f t="shared" ref="BE579:BE581" si="5802">(BC579-1)^2</f>
        <v>0.00007959159173</v>
      </c>
      <c r="BF579" s="37">
        <f t="shared" ref="BF579:BF581" si="5803">(BC579*BC$3-1)^2</f>
        <v>0.00001239821873</v>
      </c>
      <c r="BG579" s="36"/>
      <c r="BH579" s="37">
        <f t="shared" ref="BH579:BH581" si="5804">Q579/$D579</f>
        <v>1.009082947</v>
      </c>
      <c r="BI579" s="37">
        <f t="shared" ref="BI579:BI581" si="5805">BH579^2</f>
        <v>1.018248394</v>
      </c>
      <c r="BJ579" s="37">
        <f t="shared" ref="BJ579:BJ581" si="5806">(BH579-1)^2</f>
        <v>0.00008249992846</v>
      </c>
      <c r="BK579" s="37">
        <f t="shared" ref="BK579:BK581" si="5807">(BH579*BH$3-1)^2</f>
        <v>0.00001966734834</v>
      </c>
      <c r="BL579" s="36"/>
      <c r="BM579" s="37">
        <f t="shared" ref="BM579:BM581" si="5808">R579/$D579</f>
        <v>1.000546737</v>
      </c>
      <c r="BN579" s="37">
        <f t="shared" ref="BN579:BN581" si="5809">BM579^2</f>
        <v>1.001093774</v>
      </c>
      <c r="BO579" s="37">
        <f t="shared" ref="BO579:BO581" si="5810">(BM579-1)^2</f>
        <v>0.000000298921844</v>
      </c>
      <c r="BP579" s="37">
        <f t="shared" ref="BP579:BP581" si="5811">(BM579*BM$3-1)^2</f>
        <v>0.00006879368074</v>
      </c>
      <c r="BQ579" s="4"/>
    </row>
    <row r="580">
      <c r="A580" s="33">
        <v>142.0</v>
      </c>
      <c r="B580" s="4"/>
      <c r="C580" s="4"/>
      <c r="D580" s="24">
        <v>4170.278</v>
      </c>
      <c r="E580" s="24">
        <v>0.059</v>
      </c>
      <c r="F580" s="10"/>
      <c r="G580" s="10"/>
      <c r="H580" s="4"/>
      <c r="I580" s="27">
        <v>4155.143808</v>
      </c>
      <c r="J580" s="27">
        <v>4157.272972</v>
      </c>
      <c r="K580" s="27">
        <v>4153.412877</v>
      </c>
      <c r="L580" s="27">
        <v>4155.285071</v>
      </c>
      <c r="M580" s="27">
        <v>4207.639328</v>
      </c>
      <c r="N580" s="27">
        <v>4217.058518</v>
      </c>
      <c r="O580" s="27">
        <v>4206.940876</v>
      </c>
      <c r="P580" s="27">
        <v>4216.372687</v>
      </c>
      <c r="Q580" s="27">
        <v>4179.128083</v>
      </c>
      <c r="R580" s="27">
        <v>4143.458269</v>
      </c>
      <c r="S580" s="4"/>
      <c r="T580" s="37">
        <f t="shared" si="5772"/>
        <v>0.9963709393</v>
      </c>
      <c r="U580" s="37">
        <f t="shared" si="5773"/>
        <v>0.9927550487</v>
      </c>
      <c r="V580" s="37">
        <f t="shared" si="5774"/>
        <v>0.00001317008157</v>
      </c>
      <c r="W580" s="37">
        <f t="shared" si="5775"/>
        <v>0.00001494556761</v>
      </c>
      <c r="X580" s="36"/>
      <c r="Y580" s="37">
        <f t="shared" si="5776"/>
        <v>0.9968814961</v>
      </c>
      <c r="Z580" s="37">
        <f t="shared" si="5777"/>
        <v>0.9937727174</v>
      </c>
      <c r="AA580" s="37">
        <f t="shared" si="5778"/>
        <v>0.000009725066265</v>
      </c>
      <c r="AB580" s="37">
        <f t="shared" si="5779"/>
        <v>0.000008029554238</v>
      </c>
      <c r="AC580" s="36"/>
      <c r="AD580" s="37">
        <f t="shared" si="5780"/>
        <v>0.9959558756</v>
      </c>
      <c r="AE580" s="37">
        <f t="shared" si="5781"/>
        <v>0.9919281061</v>
      </c>
      <c r="AF580" s="37">
        <f t="shared" si="5782"/>
        <v>0.00001635494213</v>
      </c>
      <c r="AG580" s="37">
        <f t="shared" si="5783"/>
        <v>0.00001240642443</v>
      </c>
      <c r="AH580" s="36"/>
      <c r="AI580" s="37">
        <f t="shared" si="5784"/>
        <v>0.9964048131</v>
      </c>
      <c r="AJ580" s="37">
        <f t="shared" si="5785"/>
        <v>0.9928225515</v>
      </c>
      <c r="AK580" s="37">
        <f t="shared" si="5786"/>
        <v>0.00001292536913</v>
      </c>
      <c r="AL580" s="37">
        <f t="shared" si="5787"/>
        <v>0.00001052646229</v>
      </c>
      <c r="AM580" s="36"/>
      <c r="AN580" s="37">
        <f t="shared" si="5788"/>
        <v>1.008958954</v>
      </c>
      <c r="AO580" s="37">
        <f t="shared" si="5789"/>
        <v>1.01799817</v>
      </c>
      <c r="AP580" s="37">
        <f t="shared" si="5790"/>
        <v>0.00008026285347</v>
      </c>
      <c r="AQ580" s="37">
        <f t="shared" si="5791"/>
        <v>0.00001316664214</v>
      </c>
      <c r="AR580" s="36"/>
      <c r="AS580" s="37">
        <f t="shared" si="5792"/>
        <v>1.011217602</v>
      </c>
      <c r="AT580" s="37">
        <f t="shared" si="5793"/>
        <v>1.022561038</v>
      </c>
      <c r="AU580" s="37">
        <f t="shared" si="5794"/>
        <v>0.0001258345901</v>
      </c>
      <c r="AV580" s="37">
        <f t="shared" si="5795"/>
        <v>0.000001515491048</v>
      </c>
      <c r="AW580" s="36"/>
      <c r="AX580" s="37">
        <f t="shared" si="5796"/>
        <v>1.00879147</v>
      </c>
      <c r="AY580" s="37">
        <f t="shared" si="5797"/>
        <v>1.017660231</v>
      </c>
      <c r="AZ580" s="37">
        <f t="shared" si="5798"/>
        <v>0.00007728995349</v>
      </c>
      <c r="BA580" s="37">
        <f t="shared" si="5799"/>
        <v>0.00001184516955</v>
      </c>
      <c r="BB580" s="36"/>
      <c r="BC580" s="37">
        <f t="shared" si="5800"/>
        <v>1.011053145</v>
      </c>
      <c r="BD580" s="37">
        <f t="shared" si="5801"/>
        <v>1.022228462</v>
      </c>
      <c r="BE580" s="37">
        <f t="shared" si="5802"/>
        <v>0.0001221720121</v>
      </c>
      <c r="BF580" s="37">
        <f t="shared" si="5803"/>
        <v>0.000002004113384</v>
      </c>
      <c r="BG580" s="36"/>
      <c r="BH580" s="37">
        <f t="shared" si="5804"/>
        <v>1.002122181</v>
      </c>
      <c r="BI580" s="37">
        <f t="shared" si="5805"/>
        <v>1.004248865</v>
      </c>
      <c r="BJ580" s="37">
        <f t="shared" si="5806"/>
        <v>0.00000450365043</v>
      </c>
      <c r="BK580" s="37">
        <f t="shared" si="5807"/>
        <v>0.0001277421688</v>
      </c>
      <c r="BL580" s="36"/>
      <c r="BM580" s="37">
        <f t="shared" si="5808"/>
        <v>0.9935688386</v>
      </c>
      <c r="BN580" s="37">
        <f t="shared" si="5809"/>
        <v>0.987179037</v>
      </c>
      <c r="BO580" s="37">
        <f t="shared" si="5810"/>
        <v>0.00004135983726</v>
      </c>
      <c r="BP580" s="37">
        <f t="shared" si="5811"/>
        <v>0.000001593313659</v>
      </c>
      <c r="BQ580" s="4"/>
    </row>
    <row r="581">
      <c r="B581" s="4"/>
      <c r="C581" s="4"/>
      <c r="D581" s="24">
        <v>3076.527</v>
      </c>
      <c r="E581" s="24">
        <v>0.052</v>
      </c>
      <c r="F581" s="10"/>
      <c r="G581" s="10"/>
      <c r="H581" s="4"/>
      <c r="I581" s="27">
        <v>3067.754189</v>
      </c>
      <c r="J581" s="27">
        <v>3071.19556</v>
      </c>
      <c r="K581" s="27">
        <v>3066.724969</v>
      </c>
      <c r="L581" s="27">
        <v>3070.191284</v>
      </c>
      <c r="M581" s="27">
        <v>3104.420593</v>
      </c>
      <c r="N581" s="27">
        <v>3111.074379</v>
      </c>
      <c r="O581" s="27">
        <v>3104.069852</v>
      </c>
      <c r="P581" s="27">
        <v>3110.731872</v>
      </c>
      <c r="Q581" s="27">
        <v>3090.015024</v>
      </c>
      <c r="R581" s="27">
        <v>3064.380118</v>
      </c>
      <c r="S581" s="4"/>
      <c r="T581" s="37">
        <f t="shared" si="5772"/>
        <v>0.9971484694</v>
      </c>
      <c r="U581" s="37">
        <f t="shared" si="5773"/>
        <v>0.99430507</v>
      </c>
      <c r="V581" s="37">
        <f t="shared" si="5774"/>
        <v>0.000008131226981</v>
      </c>
      <c r="W581" s="37">
        <f t="shared" si="5775"/>
        <v>0.00002161625691</v>
      </c>
      <c r="X581" s="36"/>
      <c r="Y581" s="37">
        <f t="shared" si="5776"/>
        <v>0.9982670589</v>
      </c>
      <c r="Z581" s="37">
        <f t="shared" si="5777"/>
        <v>0.9965371209</v>
      </c>
      <c r="AA581" s="37">
        <f t="shared" si="5778"/>
        <v>0.000003003084762</v>
      </c>
      <c r="AB581" s="37">
        <f t="shared" si="5779"/>
        <v>0.000002095800862</v>
      </c>
      <c r="AC581" s="36"/>
      <c r="AD581" s="37">
        <f t="shared" si="5780"/>
        <v>0.9968139298</v>
      </c>
      <c r="AE581" s="37">
        <f t="shared" si="5781"/>
        <v>0.9936380106</v>
      </c>
      <c r="AF581" s="37">
        <f t="shared" si="5782"/>
        <v>0.00001015104333</v>
      </c>
      <c r="AG581" s="37">
        <f t="shared" si="5783"/>
        <v>0.00001924443889</v>
      </c>
      <c r="AH581" s="36"/>
      <c r="AI581" s="37">
        <f t="shared" si="5784"/>
        <v>0.9979406272</v>
      </c>
      <c r="AJ581" s="37">
        <f t="shared" si="5785"/>
        <v>0.9958854954</v>
      </c>
      <c r="AK581" s="37">
        <f t="shared" si="5786"/>
        <v>0.0000042410163</v>
      </c>
      <c r="AL581" s="37">
        <f t="shared" si="5787"/>
        <v>0.000002917592779</v>
      </c>
      <c r="AM581" s="36"/>
      <c r="AN581" s="37">
        <f t="shared" si="5788"/>
        <v>1.009066585</v>
      </c>
      <c r="AO581" s="37">
        <f t="shared" si="5789"/>
        <v>1.018215373</v>
      </c>
      <c r="AP581" s="37">
        <f t="shared" si="5790"/>
        <v>0.00008220296032</v>
      </c>
      <c r="AQ581" s="37">
        <f t="shared" si="5791"/>
        <v>0.00001395507482</v>
      </c>
      <c r="AR581" s="36"/>
      <c r="AS581" s="37">
        <f t="shared" si="5792"/>
        <v>1.011229344</v>
      </c>
      <c r="AT581" s="37">
        <f t="shared" si="5793"/>
        <v>1.022584786</v>
      </c>
      <c r="AU581" s="37">
        <f t="shared" si="5794"/>
        <v>0.0001260981593</v>
      </c>
      <c r="AV581" s="37">
        <f t="shared" si="5795"/>
        <v>0.000001487071712</v>
      </c>
      <c r="AW581" s="36"/>
      <c r="AX581" s="37">
        <f t="shared" si="5796"/>
        <v>1.008952579</v>
      </c>
      <c r="AY581" s="37">
        <f t="shared" si="5797"/>
        <v>1.017985307</v>
      </c>
      <c r="AZ581" s="37">
        <f t="shared" si="5798"/>
        <v>0.00008014867649</v>
      </c>
      <c r="BA581" s="37">
        <f t="shared" si="5799"/>
        <v>0.00001297394041</v>
      </c>
      <c r="BB581" s="36"/>
      <c r="BC581" s="37">
        <f t="shared" si="5800"/>
        <v>1.011118015</v>
      </c>
      <c r="BD581" s="37">
        <f t="shared" si="5801"/>
        <v>1.022359639</v>
      </c>
      <c r="BE581" s="37">
        <f t="shared" si="5802"/>
        <v>0.0001236102479</v>
      </c>
      <c r="BF581" s="37">
        <f t="shared" si="5803"/>
        <v>0.000001826815675</v>
      </c>
      <c r="BG581" s="36"/>
      <c r="BH581" s="37">
        <f t="shared" si="5804"/>
        <v>1.004384172</v>
      </c>
      <c r="BI581" s="37">
        <f t="shared" si="5805"/>
        <v>1.008787565</v>
      </c>
      <c r="BJ581" s="37">
        <f t="shared" si="5806"/>
        <v>0.00001922096546</v>
      </c>
      <c r="BK581" s="37">
        <f t="shared" si="5807"/>
        <v>0.00008227611675</v>
      </c>
      <c r="BL581" s="36"/>
      <c r="BM581" s="37">
        <f t="shared" si="5808"/>
        <v>0.9960517551</v>
      </c>
      <c r="BN581" s="37">
        <f t="shared" si="5809"/>
        <v>0.9921190989</v>
      </c>
      <c r="BO581" s="37">
        <f t="shared" si="5810"/>
        <v>0.00001558863769</v>
      </c>
      <c r="BP581" s="37">
        <f t="shared" si="5811"/>
        <v>0.00001417076462</v>
      </c>
      <c r="BQ581" s="4"/>
    </row>
    <row r="582">
      <c r="A582" s="4"/>
      <c r="B582" s="4"/>
      <c r="C582" s="4"/>
      <c r="D582" s="4"/>
      <c r="E582" s="4"/>
      <c r="F582" s="4"/>
      <c r="G582" s="4"/>
      <c r="H582" s="4"/>
      <c r="I582" s="34" t="s">
        <v>43</v>
      </c>
      <c r="J582" s="34" t="s">
        <v>44</v>
      </c>
      <c r="K582" s="34" t="s">
        <v>45</v>
      </c>
      <c r="L582" s="34" t="s">
        <v>46</v>
      </c>
      <c r="M582" s="34" t="s">
        <v>47</v>
      </c>
      <c r="N582" s="34" t="s">
        <v>48</v>
      </c>
      <c r="O582" s="34" t="s">
        <v>49</v>
      </c>
      <c r="P582" s="34" t="s">
        <v>50</v>
      </c>
      <c r="Q582" s="34" t="s">
        <v>51</v>
      </c>
      <c r="R582" s="34" t="s">
        <v>52</v>
      </c>
      <c r="S582" s="4"/>
      <c r="T582" s="37"/>
      <c r="U582" s="37"/>
      <c r="V582" s="37"/>
      <c r="W582" s="37"/>
      <c r="X582" s="36"/>
      <c r="Y582" s="37"/>
      <c r="Z582" s="37"/>
      <c r="AA582" s="37"/>
      <c r="AB582" s="37"/>
      <c r="AC582" s="36"/>
      <c r="AD582" s="37"/>
      <c r="AE582" s="37"/>
      <c r="AF582" s="37"/>
      <c r="AG582" s="37"/>
      <c r="AH582" s="36"/>
      <c r="AI582" s="37"/>
      <c r="AJ582" s="37"/>
      <c r="AK582" s="37"/>
      <c r="AL582" s="37"/>
      <c r="AM582" s="36"/>
      <c r="AN582" s="37"/>
      <c r="AO582" s="37"/>
      <c r="AP582" s="37"/>
      <c r="AQ582" s="37"/>
      <c r="AR582" s="36"/>
      <c r="AS582" s="37"/>
      <c r="AT582" s="37"/>
      <c r="AU582" s="37"/>
      <c r="AV582" s="37"/>
      <c r="AW582" s="36"/>
      <c r="AX582" s="37"/>
      <c r="AY582" s="37"/>
      <c r="AZ582" s="37"/>
      <c r="BA582" s="37"/>
      <c r="BB582" s="36"/>
      <c r="BC582" s="37"/>
      <c r="BD582" s="37"/>
      <c r="BE582" s="37"/>
      <c r="BF582" s="37"/>
      <c r="BG582" s="36"/>
      <c r="BH582" s="37"/>
      <c r="BI582" s="37"/>
      <c r="BJ582" s="37"/>
      <c r="BK582" s="37"/>
      <c r="BL582" s="36"/>
      <c r="BM582" s="37"/>
      <c r="BN582" s="37"/>
      <c r="BO582" s="37"/>
      <c r="BP582" s="37"/>
      <c r="BQ582" s="4"/>
    </row>
    <row r="583">
      <c r="A583" s="28">
        <v>9.0</v>
      </c>
      <c r="B583" s="29" t="s">
        <v>497</v>
      </c>
      <c r="C583" s="29" t="s">
        <v>498</v>
      </c>
      <c r="D583" s="24">
        <v>10784.455</v>
      </c>
      <c r="E583" s="24">
        <v>0.005</v>
      </c>
      <c r="F583" s="10"/>
      <c r="G583" s="10"/>
      <c r="H583" s="32" t="s">
        <v>499</v>
      </c>
      <c r="I583" s="27">
        <v>10810.258574</v>
      </c>
      <c r="J583" s="27">
        <v>10861.342917</v>
      </c>
      <c r="K583" s="27">
        <v>10805.550476</v>
      </c>
      <c r="L583" s="27">
        <v>10856.831889</v>
      </c>
      <c r="M583" s="27">
        <v>10858.966144</v>
      </c>
      <c r="N583" s="27">
        <v>10907.093886</v>
      </c>
      <c r="O583" s="27">
        <v>10856.715654</v>
      </c>
      <c r="P583" s="27">
        <v>10904.867799</v>
      </c>
      <c r="Q583" s="27">
        <v>10910.29356</v>
      </c>
      <c r="R583" s="27">
        <v>10843.513654</v>
      </c>
      <c r="S583" s="4"/>
      <c r="T583" s="37">
        <f t="shared" ref="T583:T585" si="5812">I583/$D583</f>
        <v>1.002392664</v>
      </c>
      <c r="U583" s="37">
        <f t="shared" ref="U583:U585" si="5813">T583^2</f>
        <v>1.004791052</v>
      </c>
      <c r="V583" s="37">
        <f t="shared" ref="V583:V585" si="5814">(T583-1)^2</f>
        <v>0.00000572483958</v>
      </c>
      <c r="W583" s="37">
        <f t="shared" ref="W583:W585" si="5815">(T583*T$3-1)^2</f>
        <v>0.00009866392167</v>
      </c>
      <c r="X583" s="36"/>
      <c r="Y583" s="37">
        <f t="shared" ref="Y583:Y585" si="5816">J583/$D583</f>
        <v>1.007129513</v>
      </c>
      <c r="Z583" s="37">
        <f t="shared" ref="Z583:Z585" si="5817">Y583^2</f>
        <v>1.014309857</v>
      </c>
      <c r="AA583" s="37">
        <f t="shared" ref="AA583:AA585" si="5818">(Y583-1)^2</f>
        <v>0.00005082996207</v>
      </c>
      <c r="AB583" s="37">
        <f t="shared" ref="AB583:AB585" si="5819">(Y583*Y$3-1)^2</f>
        <v>0.00005501632217</v>
      </c>
      <c r="AC583" s="36"/>
      <c r="AD583" s="37">
        <f t="shared" ref="AD583:AD585" si="5820">K583/$D583</f>
        <v>1.0019561</v>
      </c>
      <c r="AE583" s="37">
        <f t="shared" ref="AE583:AE585" si="5821">AD583^2</f>
        <v>1.003916027</v>
      </c>
      <c r="AF583" s="37">
        <f t="shared" ref="AF583:AF585" si="5822">(AD583-1)^2</f>
        <v>0.000003826328507</v>
      </c>
      <c r="AG583" s="37">
        <f t="shared" ref="AG583:AG585" si="5823">(AD583*AD$3-1)^2</f>
        <v>0.00009154824365</v>
      </c>
      <c r="AH583" s="36"/>
      <c r="AI583" s="37">
        <f t="shared" ref="AI583:AI585" si="5824">L583/$D583</f>
        <v>1.006711224</v>
      </c>
      <c r="AJ583" s="37">
        <f t="shared" ref="AJ583:AJ585" si="5825">AI583^2</f>
        <v>1.013467488</v>
      </c>
      <c r="AK583" s="37">
        <f t="shared" ref="AK583:AK585" si="5826">(AI583-1)^2</f>
        <v>0.00004504052232</v>
      </c>
      <c r="AL583" s="37">
        <f t="shared" ref="AL583:AL585" si="5827">(AI583*AI$3-1)^2</f>
        <v>0.00004992252559</v>
      </c>
      <c r="AM583" s="36"/>
      <c r="AN583" s="37">
        <f t="shared" ref="AN583:AN585" si="5828">M583/$D583</f>
        <v>1.006909125</v>
      </c>
      <c r="AO583" s="37">
        <f t="shared" ref="AO583:AO585" si="5829">AN583^2</f>
        <v>1.013865985</v>
      </c>
      <c r="AP583" s="37">
        <f t="shared" ref="AP583:AP585" si="5830">(AN583-1)^2</f>
        <v>0.00004773600359</v>
      </c>
      <c r="AQ583" s="37">
        <f t="shared" ref="AQ583:AQ585" si="5831">(AN583*AN$3-1)^2</f>
        <v>0.000002526786717</v>
      </c>
      <c r="AR583" s="36"/>
      <c r="AS583" s="37">
        <f t="shared" ref="AS583:AS585" si="5832">N583/$D583</f>
        <v>1.01137182</v>
      </c>
      <c r="AT583" s="37">
        <f t="shared" ref="AT583:AT585" si="5833">AS583^2</f>
        <v>1.022872959</v>
      </c>
      <c r="AU583" s="37">
        <f t="shared" ref="AU583:AU585" si="5834">(AS583-1)^2</f>
        <v>0.0001293183005</v>
      </c>
      <c r="AV583" s="37">
        <f t="shared" ref="AV583:AV585" si="5835">(AS583*AS$3-1)^2</f>
        <v>0.000001163664197</v>
      </c>
      <c r="AW583" s="36"/>
      <c r="AX583" s="37">
        <f t="shared" ref="AX583:AX585" si="5836">O583/$D583</f>
        <v>1.006700446</v>
      </c>
      <c r="AY583" s="37">
        <f t="shared" ref="AY583:AY585" si="5837">AX583^2</f>
        <v>1.013445787</v>
      </c>
      <c r="AZ583" s="37">
        <f t="shared" ref="AZ583:AZ585" si="5838">(AX583-1)^2</f>
        <v>0.00004489597117</v>
      </c>
      <c r="BA583" s="37">
        <f t="shared" ref="BA583:BA585" si="5839">(AX583*AX$3-1)^2</f>
        <v>0.000001854350432</v>
      </c>
      <c r="BB583" s="36"/>
      <c r="BC583" s="37">
        <f t="shared" ref="BC583:BC585" si="5840">P583/$D583</f>
        <v>1.011165404</v>
      </c>
      <c r="BD583" s="37">
        <f t="shared" ref="BD583:BD585" si="5841">BC583^2</f>
        <v>1.022455475</v>
      </c>
      <c r="BE583" s="37">
        <f t="shared" ref="BE583:BE585" si="5842">(BC583-1)^2</f>
        <v>0.0001246662506</v>
      </c>
      <c r="BF583" s="37">
        <f t="shared" ref="BF583:BF585" si="5843">(BC583*BC$3-1)^2</f>
        <v>0.000001702482858</v>
      </c>
      <c r="BG583" s="36"/>
      <c r="BH583" s="37">
        <f t="shared" ref="BH583:BH585" si="5844">Q583/$D583</f>
        <v>1.011668514</v>
      </c>
      <c r="BI583" s="37">
        <f t="shared" ref="BI583:BI585" si="5845">BH583^2</f>
        <v>1.023473181</v>
      </c>
      <c r="BJ583" s="37">
        <f t="shared" ref="BJ583:BJ585" si="5846">(BH583-1)^2</f>
        <v>0.00013615421</v>
      </c>
      <c r="BK583" s="37">
        <f t="shared" ref="BK583:BK585" si="5847">(BH583*BH$3-1)^2</f>
        <v>0.000003548922221</v>
      </c>
      <c r="BL583" s="36"/>
      <c r="BM583" s="37">
        <f t="shared" ref="BM583:BM585" si="5848">R583/$D583</f>
        <v>1.005476276</v>
      </c>
      <c r="BN583" s="37">
        <f t="shared" ref="BN583:BN585" si="5849">BM583^2</f>
        <v>1.010982542</v>
      </c>
      <c r="BO583" s="37">
        <f t="shared" ref="BO583:BO585" si="5850">(BM583-1)^2</f>
        <v>0.00002998960077</v>
      </c>
      <c r="BP583" s="37">
        <f t="shared" ref="BP583:BP585" si="5851">(BM583*BM$3-1)^2</f>
        <v>0.0001758781204</v>
      </c>
      <c r="BQ583" s="4"/>
    </row>
    <row r="584">
      <c r="A584" s="33">
        <v>143.0</v>
      </c>
      <c r="B584" s="4"/>
      <c r="C584" s="4"/>
      <c r="D584" s="24">
        <v>4806.7065</v>
      </c>
      <c r="E584" s="24">
        <v>7.0E-4</v>
      </c>
      <c r="F584" s="10"/>
      <c r="G584" s="10"/>
      <c r="H584" s="4"/>
      <c r="I584" s="27">
        <v>4783.680808</v>
      </c>
      <c r="J584" s="27">
        <v>4813.529259</v>
      </c>
      <c r="K584" s="27">
        <v>4785.587142</v>
      </c>
      <c r="L584" s="27">
        <v>4815.543194</v>
      </c>
      <c r="M584" s="27">
        <v>4846.480485</v>
      </c>
      <c r="N584" s="27">
        <v>4865.351311</v>
      </c>
      <c r="O584" s="27">
        <v>4847.975982</v>
      </c>
      <c r="P584" s="27">
        <v>4866.908809</v>
      </c>
      <c r="Q584" s="27">
        <v>4868.984595</v>
      </c>
      <c r="R584" s="27">
        <v>4802.564924</v>
      </c>
      <c r="S584" s="4"/>
      <c r="T584" s="37">
        <f t="shared" si="5812"/>
        <v>0.9952096738</v>
      </c>
      <c r="U584" s="37">
        <f t="shared" si="5813"/>
        <v>0.9904422949</v>
      </c>
      <c r="V584" s="37">
        <f t="shared" si="5814"/>
        <v>0.00002294722494</v>
      </c>
      <c r="W584" s="37">
        <f t="shared" si="5815"/>
        <v>0.000007268140404</v>
      </c>
      <c r="X584" s="36"/>
      <c r="Y584" s="37">
        <f t="shared" si="5816"/>
        <v>1.001419425</v>
      </c>
      <c r="Z584" s="37">
        <f t="shared" si="5817"/>
        <v>1.002840865</v>
      </c>
      <c r="AA584" s="37">
        <f t="shared" si="5818"/>
        <v>0.00000201476711</v>
      </c>
      <c r="AB584" s="37">
        <f t="shared" si="5819"/>
        <v>0.000002908998594</v>
      </c>
      <c r="AC584" s="36"/>
      <c r="AD584" s="37">
        <f t="shared" si="5820"/>
        <v>0.9956062726</v>
      </c>
      <c r="AE584" s="37">
        <f t="shared" si="5821"/>
        <v>0.9912318501</v>
      </c>
      <c r="AF584" s="37">
        <f t="shared" si="5822"/>
        <v>0.00001930484037</v>
      </c>
      <c r="AG584" s="37">
        <f t="shared" si="5823"/>
        <v>0.00001004900456</v>
      </c>
      <c r="AH584" s="36"/>
      <c r="AI584" s="37">
        <f t="shared" si="5824"/>
        <v>1.001838409</v>
      </c>
      <c r="AJ584" s="37">
        <f t="shared" si="5825"/>
        <v>1.003680198</v>
      </c>
      <c r="AK584" s="37">
        <f t="shared" si="5826"/>
        <v>0.000003379748806</v>
      </c>
      <c r="AL584" s="37">
        <f t="shared" si="5827"/>
        <v>0.000004800734668</v>
      </c>
      <c r="AM584" s="36"/>
      <c r="AN584" s="37">
        <f t="shared" si="5828"/>
        <v>1.008274686</v>
      </c>
      <c r="AO584" s="37">
        <f t="shared" si="5829"/>
        <v>1.016617842</v>
      </c>
      <c r="AP584" s="37">
        <f t="shared" si="5830"/>
        <v>0.00006847042158</v>
      </c>
      <c r="AQ584" s="37">
        <f t="shared" si="5831"/>
        <v>0.000008690312406</v>
      </c>
      <c r="AR584" s="36"/>
      <c r="AS584" s="37">
        <f t="shared" si="5832"/>
        <v>1.012200622</v>
      </c>
      <c r="AT584" s="37">
        <f t="shared" si="5833"/>
        <v>1.0245501</v>
      </c>
      <c r="AU584" s="37">
        <f t="shared" si="5834"/>
        <v>0.000148855187</v>
      </c>
      <c r="AV584" s="37">
        <f t="shared" si="5835"/>
        <v>0.00000006766956987</v>
      </c>
      <c r="AW584" s="36"/>
      <c r="AX584" s="37">
        <f t="shared" si="5836"/>
        <v>1.008585813</v>
      </c>
      <c r="AY584" s="37">
        <f t="shared" si="5837"/>
        <v>1.017245342</v>
      </c>
      <c r="AZ584" s="37">
        <f t="shared" si="5838"/>
        <v>0.00007371618075</v>
      </c>
      <c r="BA584" s="37">
        <f t="shared" si="5839"/>
        <v>0.00001047890777</v>
      </c>
      <c r="BB584" s="36"/>
      <c r="BC584" s="37">
        <f t="shared" si="5840"/>
        <v>1.012524648</v>
      </c>
      <c r="BD584" s="37">
        <f t="shared" si="5841"/>
        <v>1.025206164</v>
      </c>
      <c r="BE584" s="37">
        <f t="shared" si="5842"/>
        <v>0.0001568668182</v>
      </c>
      <c r="BF584" s="37">
        <f t="shared" si="5843"/>
        <v>0.000000001420467931</v>
      </c>
      <c r="BG584" s="36"/>
      <c r="BH584" s="37">
        <f t="shared" si="5844"/>
        <v>1.0129565</v>
      </c>
      <c r="BI584" s="37">
        <f t="shared" si="5845"/>
        <v>1.026080872</v>
      </c>
      <c r="BJ584" s="37">
        <f t="shared" si="5846"/>
        <v>0.0001678709043</v>
      </c>
      <c r="BK584" s="37">
        <f t="shared" si="5847"/>
        <v>0.0000003759227969</v>
      </c>
      <c r="BL584" s="36"/>
      <c r="BM584" s="37">
        <f t="shared" si="5848"/>
        <v>0.9991383755</v>
      </c>
      <c r="BN584" s="37">
        <f t="shared" si="5849"/>
        <v>0.9982774934</v>
      </c>
      <c r="BO584" s="37">
        <f t="shared" si="5850"/>
        <v>0.0000007423967486</v>
      </c>
      <c r="BP584" s="37">
        <f t="shared" si="5851"/>
        <v>0.00004726464058</v>
      </c>
      <c r="BQ584" s="4"/>
    </row>
    <row r="585">
      <c r="B585" s="4"/>
      <c r="C585" s="4"/>
      <c r="D585" s="24">
        <v>3558.4628</v>
      </c>
      <c r="E585" s="24">
        <v>4.0E-4</v>
      </c>
      <c r="F585" s="10"/>
      <c r="G585" s="10"/>
      <c r="H585" s="4"/>
      <c r="I585" s="27">
        <v>3539.730315</v>
      </c>
      <c r="J585" s="27">
        <v>3564.693709</v>
      </c>
      <c r="K585" s="27">
        <v>3540.216385</v>
      </c>
      <c r="L585" s="27">
        <v>3565.122178</v>
      </c>
      <c r="M585" s="27">
        <v>3602.701303</v>
      </c>
      <c r="N585" s="27">
        <v>3616.506152</v>
      </c>
      <c r="O585" s="27">
        <v>3603.330132</v>
      </c>
      <c r="P585" s="27">
        <v>3617.186187</v>
      </c>
      <c r="Q585" s="27">
        <v>3618.232085</v>
      </c>
      <c r="R585" s="27">
        <v>3559.009331</v>
      </c>
      <c r="S585" s="4"/>
      <c r="T585" s="37">
        <f t="shared" si="5812"/>
        <v>0.9947357929</v>
      </c>
      <c r="U585" s="37">
        <f t="shared" si="5813"/>
        <v>0.9894992978</v>
      </c>
      <c r="V585" s="37">
        <f t="shared" si="5814"/>
        <v>0.00002771187599</v>
      </c>
      <c r="W585" s="37">
        <f t="shared" si="5815"/>
        <v>0.000004921757026</v>
      </c>
      <c r="X585" s="36"/>
      <c r="Y585" s="37">
        <f t="shared" si="5816"/>
        <v>1.001751011</v>
      </c>
      <c r="Z585" s="37">
        <f t="shared" si="5817"/>
        <v>1.003505089</v>
      </c>
      <c r="AA585" s="37">
        <f t="shared" si="5818"/>
        <v>0.000003066040993</v>
      </c>
      <c r="AB585" s="37">
        <f t="shared" si="5819"/>
        <v>0.000004150427966</v>
      </c>
      <c r="AC585" s="36"/>
      <c r="AD585" s="37">
        <f t="shared" si="5820"/>
        <v>0.9948723884</v>
      </c>
      <c r="AE585" s="37">
        <f t="shared" si="5821"/>
        <v>0.9897710693</v>
      </c>
      <c r="AF585" s="37">
        <f t="shared" si="5822"/>
        <v>0.00002629240034</v>
      </c>
      <c r="AG585" s="37">
        <f t="shared" si="5823"/>
        <v>0.000005907606891</v>
      </c>
      <c r="AH585" s="36"/>
      <c r="AI585" s="37">
        <f t="shared" si="5824"/>
        <v>1.00187142</v>
      </c>
      <c r="AJ585" s="37">
        <f t="shared" si="5825"/>
        <v>1.003746342</v>
      </c>
      <c r="AK585" s="37">
        <f t="shared" si="5826"/>
        <v>0.00000350221234</v>
      </c>
      <c r="AL585" s="37">
        <f t="shared" si="5827"/>
        <v>0.00000494653214</v>
      </c>
      <c r="AM585" s="36"/>
      <c r="AN585" s="37">
        <f t="shared" si="5828"/>
        <v>1.012431914</v>
      </c>
      <c r="AO585" s="37">
        <f t="shared" si="5829"/>
        <v>1.02501838</v>
      </c>
      <c r="AP585" s="37">
        <f t="shared" si="5830"/>
        <v>0.0001545524822</v>
      </c>
      <c r="AQ585" s="37">
        <f t="shared" si="5831"/>
        <v>0.00005017170899</v>
      </c>
      <c r="AR585" s="36"/>
      <c r="AS585" s="37">
        <f t="shared" si="5832"/>
        <v>1.016311356</v>
      </c>
      <c r="AT585" s="37">
        <f t="shared" si="5833"/>
        <v>1.032888771</v>
      </c>
      <c r="AU585" s="37">
        <f t="shared" si="5834"/>
        <v>0.0002660603204</v>
      </c>
      <c r="AV585" s="37">
        <f t="shared" si="5835"/>
        <v>0.00001443995429</v>
      </c>
      <c r="AW585" s="36"/>
      <c r="AX585" s="37">
        <f t="shared" si="5836"/>
        <v>1.012608628</v>
      </c>
      <c r="AY585" s="37">
        <f t="shared" si="5837"/>
        <v>1.025376233</v>
      </c>
      <c r="AZ585" s="37">
        <f t="shared" si="5838"/>
        <v>0.000158977488</v>
      </c>
      <c r="BA585" s="37">
        <f t="shared" si="5839"/>
        <v>0.00005239726071</v>
      </c>
      <c r="BB585" s="36"/>
      <c r="BC585" s="37">
        <f t="shared" si="5840"/>
        <v>1.016502459</v>
      </c>
      <c r="BD585" s="37">
        <f t="shared" si="5841"/>
        <v>1.033277249</v>
      </c>
      <c r="BE585" s="37">
        <f t="shared" si="5842"/>
        <v>0.0002723311581</v>
      </c>
      <c r="BF585" s="37">
        <f t="shared" si="5843"/>
        <v>0.00001573267383</v>
      </c>
      <c r="BG585" s="36"/>
      <c r="BH585" s="37">
        <f t="shared" si="5844"/>
        <v>1.016796378</v>
      </c>
      <c r="BI585" s="37">
        <f t="shared" si="5845"/>
        <v>1.033874874</v>
      </c>
      <c r="BJ585" s="37">
        <f t="shared" si="5846"/>
        <v>0.0002821183018</v>
      </c>
      <c r="BK585" s="37">
        <f t="shared" si="5847"/>
        <v>0.00001008260957</v>
      </c>
      <c r="BL585" s="36"/>
      <c r="BM585" s="37">
        <f t="shared" si="5848"/>
        <v>1.000153586</v>
      </c>
      <c r="BN585" s="37">
        <f t="shared" si="5849"/>
        <v>1.000307196</v>
      </c>
      <c r="BO585" s="37">
        <f t="shared" si="5850"/>
        <v>0.00000002358873988</v>
      </c>
      <c r="BP585" s="37">
        <f t="shared" si="5851"/>
        <v>0.00006237840645</v>
      </c>
      <c r="BQ585" s="4"/>
    </row>
    <row r="586">
      <c r="A586" s="4"/>
      <c r="B586" s="4"/>
      <c r="C586" s="4"/>
      <c r="D586" s="4"/>
      <c r="E586" s="4"/>
      <c r="F586" s="4"/>
      <c r="G586" s="4"/>
      <c r="H586" s="4"/>
      <c r="I586" s="34" t="s">
        <v>43</v>
      </c>
      <c r="J586" s="34" t="s">
        <v>44</v>
      </c>
      <c r="K586" s="34" t="s">
        <v>45</v>
      </c>
      <c r="L586" s="34" t="s">
        <v>46</v>
      </c>
      <c r="M586" s="34" t="s">
        <v>47</v>
      </c>
      <c r="N586" s="34" t="s">
        <v>48</v>
      </c>
      <c r="O586" s="34" t="s">
        <v>49</v>
      </c>
      <c r="P586" s="34" t="s">
        <v>50</v>
      </c>
      <c r="Q586" s="34" t="s">
        <v>51</v>
      </c>
      <c r="R586" s="34" t="s">
        <v>52</v>
      </c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</row>
    <row r="587">
      <c r="A587" s="28">
        <v>10.0</v>
      </c>
      <c r="B587" s="29" t="s">
        <v>500</v>
      </c>
      <c r="C587" s="29"/>
      <c r="D587" s="24">
        <v>8084.0582</v>
      </c>
      <c r="E587" s="24">
        <v>1.7E-5</v>
      </c>
      <c r="F587" s="10"/>
      <c r="G587" s="10"/>
      <c r="H587" s="38" t="s">
        <v>501</v>
      </c>
      <c r="I587" s="27">
        <v>8083.789288</v>
      </c>
      <c r="J587" s="27">
        <v>8105.50674</v>
      </c>
      <c r="K587" s="27">
        <v>8083.55151</v>
      </c>
      <c r="L587" s="27">
        <v>8105.29964</v>
      </c>
      <c r="M587" s="27">
        <v>8177.958721</v>
      </c>
      <c r="N587" s="27">
        <v>8201.816217</v>
      </c>
      <c r="O587" s="27">
        <v>8178.696722</v>
      </c>
      <c r="P587" s="27">
        <v>8202.610498</v>
      </c>
      <c r="Q587" s="27">
        <v>8208.748663</v>
      </c>
      <c r="R587" s="27">
        <v>8095.041731</v>
      </c>
      <c r="S587" s="4"/>
      <c r="T587" s="37">
        <f t="shared" ref="T587:T589" si="5852">I587/$D587</f>
        <v>0.9999667355</v>
      </c>
      <c r="U587" s="37">
        <f t="shared" ref="U587:U589" si="5853">T587^2</f>
        <v>0.9999334721</v>
      </c>
      <c r="V587" s="37">
        <f t="shared" ref="V587:V589" si="5854">(T587-1)^2</f>
        <v>0.000000001106525693</v>
      </c>
      <c r="W587" s="37">
        <f t="shared" ref="W587:W589" si="5855">(T587*T$3-1)^2</f>
        <v>0.00005608204575</v>
      </c>
      <c r="X587" s="36"/>
      <c r="Y587" s="37">
        <f t="shared" ref="Y587:Y589" si="5856">J587/$D587</f>
        <v>1.00265319</v>
      </c>
      <c r="Z587" s="37">
        <f t="shared" ref="Z587:Z589" si="5857">Y587^2</f>
        <v>1.005313419</v>
      </c>
      <c r="AA587" s="37">
        <f t="shared" ref="AA587:AA589" si="5858">(Y587-1)^2</f>
        <v>0.000007039415617</v>
      </c>
      <c r="AB587" s="37">
        <f t="shared" ref="AB587:AB589" si="5859">(Y587*Y$3-1)^2</f>
        <v>0.000008641812562</v>
      </c>
      <c r="AC587" s="36"/>
      <c r="AD587" s="37">
        <f t="shared" ref="AD587:AD589" si="5860">K587/$D587</f>
        <v>0.9999373223</v>
      </c>
      <c r="AE587" s="37">
        <f t="shared" ref="AE587:AE589" si="5861">AD587^2</f>
        <v>0.9998746486</v>
      </c>
      <c r="AF587" s="37">
        <f t="shared" ref="AF587:AF589" si="5862">(AD587-1)^2</f>
        <v>0.000000003928491369</v>
      </c>
      <c r="AG587" s="37">
        <f t="shared" ref="AG587:AG589" si="5863">(AD587*AD$3-1)^2</f>
        <v>0.00005676069978</v>
      </c>
      <c r="AH587" s="36"/>
      <c r="AI587" s="37">
        <f t="shared" ref="AI587:AI589" si="5864">L587/$D587</f>
        <v>1.002627571</v>
      </c>
      <c r="AJ587" s="37">
        <f t="shared" ref="AJ587:AJ589" si="5865">AI587^2</f>
        <v>1.005262047</v>
      </c>
      <c r="AK587" s="37">
        <f t="shared" ref="AK587:AK589" si="5866">(AI587-1)^2</f>
        <v>0.000006904131383</v>
      </c>
      <c r="AL587" s="37">
        <f t="shared" ref="AL587:AL589" si="5867">(AI587*AI$3-1)^2</f>
        <v>0.000008883366806</v>
      </c>
      <c r="AM587" s="36"/>
      <c r="AN587" s="37">
        <f t="shared" ref="AN587:AN589" si="5868">M587/$D587</f>
        <v>1.011615518</v>
      </c>
      <c r="AO587" s="37">
        <f t="shared" ref="AO587:AO589" si="5869">AN587^2</f>
        <v>1.023365956</v>
      </c>
      <c r="AP587" s="37">
        <f t="shared" ref="AP587:AP589" si="5870">(AN587-1)^2</f>
        <v>0.0001349202511</v>
      </c>
      <c r="AQ587" s="37">
        <f t="shared" ref="AQ587:AQ589" si="5871">(AN587*AN$3-1)^2</f>
        <v>0.00003932689517</v>
      </c>
      <c r="AR587" s="36"/>
      <c r="AS587" s="37">
        <f t="shared" ref="AS587:AS589" si="5872">N587/$D587</f>
        <v>1.014566696</v>
      </c>
      <c r="AT587" s="37">
        <f t="shared" ref="AT587:AT589" si="5873">AS587^2</f>
        <v>1.02934558</v>
      </c>
      <c r="AU587" s="37">
        <f t="shared" ref="AU587:AU589" si="5874">(AS587-1)^2</f>
        <v>0.0002121886279</v>
      </c>
      <c r="AV587" s="37">
        <f t="shared" ref="AV587:AV589" si="5875">(AS587*AS$3-1)^2</f>
        <v>0.000004313148094</v>
      </c>
      <c r="AW587" s="36"/>
      <c r="AX587" s="37">
        <f t="shared" ref="AX587:AX589" si="5876">O587/$D587</f>
        <v>1.011706809</v>
      </c>
      <c r="AY587" s="37">
        <f t="shared" ref="AY587:AY589" si="5877">AX587^2</f>
        <v>1.023550667</v>
      </c>
      <c r="AZ587" s="37">
        <f t="shared" ref="AZ587:AZ589" si="5878">(AX587-1)^2</f>
        <v>0.0001370493674</v>
      </c>
      <c r="BA587" s="37">
        <f t="shared" ref="BA587:BA589" si="5879">(AX587*AX$3-1)^2</f>
        <v>0.00004021536779</v>
      </c>
      <c r="BB587" s="36"/>
      <c r="BC587" s="37">
        <f t="shared" ref="BC587:BC589" si="5880">P587/$D587</f>
        <v>1.014664949</v>
      </c>
      <c r="BD587" s="37">
        <f t="shared" ref="BD587:BD589" si="5881">BC587^2</f>
        <v>1.029544958</v>
      </c>
      <c r="BE587" s="37">
        <f t="shared" ref="BE587:BE589" si="5882">(BC587-1)^2</f>
        <v>0.0002150607175</v>
      </c>
      <c r="BF587" s="37">
        <f t="shared" ref="BF587:BF589" si="5883">(BC587*BC$3-1)^2</f>
        <v>0.000004629356834</v>
      </c>
      <c r="BG587" s="36"/>
      <c r="BH587" s="37">
        <f t="shared" ref="BH587:BH589" si="5884">Q587/$D587</f>
        <v>1.015424241</v>
      </c>
      <c r="BI587" s="37">
        <f t="shared" ref="BI587:BI589" si="5885">BH587^2</f>
        <v>1.031086389</v>
      </c>
      <c r="BJ587" s="37">
        <f t="shared" ref="BJ587:BJ589" si="5886">(BH587-1)^2</f>
        <v>0.0002379072145</v>
      </c>
      <c r="BK587" s="37">
        <f t="shared" ref="BK587:BK589" si="5887">(BH587*BH$3-1)^2</f>
        <v>0.000003318070751</v>
      </c>
      <c r="BL587" s="36"/>
      <c r="BM587" s="37">
        <f t="shared" ref="BM587:BM589" si="5888">R587/$D587</f>
        <v>1.001358666</v>
      </c>
      <c r="BN587" s="37">
        <f t="shared" ref="BN587:BN589" si="5889">BM587^2</f>
        <v>1.002719177</v>
      </c>
      <c r="BO587" s="37">
        <f t="shared" ref="BO587:BO589" si="5890">(BM587-1)^2</f>
        <v>0.000001845971949</v>
      </c>
      <c r="BP587" s="37">
        <f t="shared" ref="BP587:BP589" si="5891">(BM587*BM$3-1)^2</f>
        <v>0.00008303602686</v>
      </c>
      <c r="BQ587" s="4"/>
    </row>
    <row r="588">
      <c r="A588" s="33">
        <v>144.0</v>
      </c>
      <c r="B588" s="4"/>
      <c r="C588" s="4"/>
      <c r="D588" s="24">
        <v>7785.8225</v>
      </c>
      <c r="E588" s="24">
        <v>1.6E-5</v>
      </c>
      <c r="F588" s="10"/>
      <c r="G588" s="10"/>
      <c r="H588" s="4"/>
      <c r="I588" s="27">
        <v>7790.073047</v>
      </c>
      <c r="J588" s="27">
        <v>7826.3238</v>
      </c>
      <c r="K588" s="27">
        <v>7790.014681</v>
      </c>
      <c r="L588" s="27">
        <v>7826.436963</v>
      </c>
      <c r="M588" s="27">
        <v>7860.174965</v>
      </c>
      <c r="N588" s="27">
        <v>7887.93495</v>
      </c>
      <c r="O588" s="27">
        <v>7860.478094</v>
      </c>
      <c r="P588" s="27">
        <v>7888.311451</v>
      </c>
      <c r="Q588" s="27">
        <v>7903.533308</v>
      </c>
      <c r="R588" s="27">
        <v>7791.894571</v>
      </c>
      <c r="S588" s="4"/>
      <c r="T588" s="37">
        <f t="shared" si="5852"/>
        <v>1.000545934</v>
      </c>
      <c r="U588" s="37">
        <f t="shared" si="5853"/>
        <v>1.001092167</v>
      </c>
      <c r="V588" s="37">
        <f t="shared" si="5854"/>
        <v>0.0000002980441819</v>
      </c>
      <c r="W588" s="37">
        <f t="shared" si="5855"/>
        <v>0.00006516283938</v>
      </c>
      <c r="X588" s="36"/>
      <c r="Y588" s="37">
        <f t="shared" si="5856"/>
        <v>1.00520193</v>
      </c>
      <c r="Z588" s="37">
        <f t="shared" si="5857"/>
        <v>1.010430919</v>
      </c>
      <c r="AA588" s="37">
        <f t="shared" si="5858"/>
        <v>0.00002706007086</v>
      </c>
      <c r="AB588" s="37">
        <f t="shared" si="5859"/>
        <v>0.00003013092277</v>
      </c>
      <c r="AC588" s="36"/>
      <c r="AD588" s="37">
        <f t="shared" si="5860"/>
        <v>1.000538438</v>
      </c>
      <c r="AE588" s="37">
        <f t="shared" si="5861"/>
        <v>1.001077165</v>
      </c>
      <c r="AF588" s="37">
        <f t="shared" si="5862"/>
        <v>0.0000002899152454</v>
      </c>
      <c r="AG588" s="37">
        <f t="shared" si="5863"/>
        <v>0.00006625393357</v>
      </c>
      <c r="AH588" s="36"/>
      <c r="AI588" s="37">
        <f t="shared" si="5864"/>
        <v>1.005216464</v>
      </c>
      <c r="AJ588" s="37">
        <f t="shared" si="5865"/>
        <v>1.01046014</v>
      </c>
      <c r="AK588" s="37">
        <f t="shared" si="5866"/>
        <v>0.00002721149696</v>
      </c>
      <c r="AL588" s="37">
        <f t="shared" si="5867"/>
        <v>0.00003102826083</v>
      </c>
      <c r="AM588" s="36"/>
      <c r="AN588" s="37">
        <f t="shared" si="5868"/>
        <v>1.009549725</v>
      </c>
      <c r="AO588" s="37">
        <f t="shared" si="5869"/>
        <v>1.019190648</v>
      </c>
      <c r="AP588" s="37">
        <f t="shared" si="5870"/>
        <v>0.00009119725058</v>
      </c>
      <c r="AQ588" s="37">
        <f t="shared" si="5871"/>
        <v>0.00001777665504</v>
      </c>
      <c r="AR588" s="36"/>
      <c r="AS588" s="37">
        <f t="shared" si="5872"/>
        <v>1.013115178</v>
      </c>
      <c r="AT588" s="37">
        <f t="shared" si="5873"/>
        <v>1.026402364</v>
      </c>
      <c r="AU588" s="37">
        <f t="shared" si="5874"/>
        <v>0.0001720079008</v>
      </c>
      <c r="AV588" s="37">
        <f t="shared" si="5875"/>
        <v>0.0000004136591745</v>
      </c>
      <c r="AW588" s="36"/>
      <c r="AX588" s="37">
        <f t="shared" si="5876"/>
        <v>1.009588659</v>
      </c>
      <c r="AY588" s="37">
        <f t="shared" si="5877"/>
        <v>1.01926926</v>
      </c>
      <c r="AZ588" s="37">
        <f t="shared" si="5878"/>
        <v>0.00009194237406</v>
      </c>
      <c r="BA588" s="37">
        <f t="shared" si="5879"/>
        <v>0.0000179321904</v>
      </c>
      <c r="BB588" s="36"/>
      <c r="BC588" s="37">
        <f t="shared" si="5880"/>
        <v>1.013163536</v>
      </c>
      <c r="BD588" s="37">
        <f t="shared" si="5881"/>
        <v>1.02650035</v>
      </c>
      <c r="BE588" s="37">
        <f t="shared" si="5882"/>
        <v>0.0001732786673</v>
      </c>
      <c r="BF588" s="37">
        <f t="shared" si="5883"/>
        <v>0.0000004471558264</v>
      </c>
      <c r="BG588" s="36"/>
      <c r="BH588" s="37">
        <f t="shared" si="5884"/>
        <v>1.015118609</v>
      </c>
      <c r="BI588" s="37">
        <f t="shared" si="5885"/>
        <v>1.030465791</v>
      </c>
      <c r="BJ588" s="37">
        <f t="shared" si="5886"/>
        <v>0.0002285723454</v>
      </c>
      <c r="BK588" s="37">
        <f t="shared" si="5887"/>
        <v>0.0000023104596</v>
      </c>
      <c r="BL588" s="36"/>
      <c r="BM588" s="37">
        <f t="shared" si="5888"/>
        <v>1.000779888</v>
      </c>
      <c r="BN588" s="37">
        <f t="shared" si="5889"/>
        <v>1.001560385</v>
      </c>
      <c r="BO588" s="37">
        <f t="shared" si="5890"/>
        <v>0.0000006082255855</v>
      </c>
      <c r="BP588" s="37">
        <f t="shared" si="5891"/>
        <v>0.00007274642833</v>
      </c>
      <c r="BQ588" s="4"/>
    </row>
    <row r="589">
      <c r="B589" s="4"/>
      <c r="C589" s="4"/>
      <c r="D589" s="24">
        <v>4201.1412</v>
      </c>
      <c r="E589" s="24">
        <v>1.3E-5</v>
      </c>
      <c r="F589" s="10"/>
      <c r="G589" s="10"/>
      <c r="H589" s="4"/>
      <c r="I589" s="27">
        <v>4195.76075</v>
      </c>
      <c r="J589" s="27">
        <v>4209.180016</v>
      </c>
      <c r="K589" s="27">
        <v>4195.201594</v>
      </c>
      <c r="L589" s="27">
        <v>4208.710928</v>
      </c>
      <c r="M589" s="27">
        <v>4245.712572</v>
      </c>
      <c r="N589" s="27">
        <v>4259.873657</v>
      </c>
      <c r="O589" s="27">
        <v>4245.922255</v>
      </c>
      <c r="P589" s="27">
        <v>4260.137231</v>
      </c>
      <c r="Q589" s="27">
        <v>4252.892526</v>
      </c>
      <c r="R589" s="27">
        <v>4204.348862</v>
      </c>
      <c r="S589" s="4"/>
      <c r="T589" s="37">
        <f t="shared" si="5852"/>
        <v>0.9987192885</v>
      </c>
      <c r="U589" s="37">
        <f t="shared" si="5853"/>
        <v>0.9974402171</v>
      </c>
      <c r="V589" s="37">
        <f t="shared" si="5854"/>
        <v>0.000001640222039</v>
      </c>
      <c r="W589" s="37">
        <f t="shared" si="5855"/>
        <v>0.00003883737457</v>
      </c>
      <c r="X589" s="36"/>
      <c r="Y589" s="37">
        <f t="shared" si="5856"/>
        <v>1.001913484</v>
      </c>
      <c r="Z589" s="37">
        <f t="shared" si="5857"/>
        <v>1.003830629</v>
      </c>
      <c r="AA589" s="37">
        <f t="shared" si="5858"/>
        <v>0.000003661420592</v>
      </c>
      <c r="AB589" s="37">
        <f t="shared" si="5859"/>
        <v>0.000004839026818</v>
      </c>
      <c r="AC589" s="36"/>
      <c r="AD589" s="37">
        <f t="shared" si="5860"/>
        <v>0.9985861922</v>
      </c>
      <c r="AE589" s="37">
        <f t="shared" si="5861"/>
        <v>0.9971743833</v>
      </c>
      <c r="AF589" s="37">
        <f t="shared" si="5862"/>
        <v>0.000001998852362</v>
      </c>
      <c r="AG589" s="37">
        <f t="shared" si="5863"/>
        <v>0.00003810068146</v>
      </c>
      <c r="AH589" s="36"/>
      <c r="AI589" s="37">
        <f t="shared" si="5864"/>
        <v>1.001801827</v>
      </c>
      <c r="AJ589" s="37">
        <f t="shared" si="5865"/>
        <v>1.0036069</v>
      </c>
      <c r="AK589" s="37">
        <f t="shared" si="5866"/>
        <v>0.000003246579127</v>
      </c>
      <c r="AL589" s="37">
        <f t="shared" si="5867"/>
        <v>0.000004641707823</v>
      </c>
      <c r="AM589" s="36"/>
      <c r="AN589" s="37">
        <f t="shared" si="5868"/>
        <v>1.010609349</v>
      </c>
      <c r="AO589" s="37">
        <f t="shared" si="5869"/>
        <v>1.021331256</v>
      </c>
      <c r="AP589" s="37">
        <f t="shared" si="5870"/>
        <v>0.0001125582802</v>
      </c>
      <c r="AQ589" s="37">
        <f t="shared" si="5871"/>
        <v>0.00002777566788</v>
      </c>
      <c r="AR589" s="36"/>
      <c r="AS589" s="37">
        <f t="shared" si="5872"/>
        <v>1.01398012</v>
      </c>
      <c r="AT589" s="37">
        <f t="shared" si="5873"/>
        <v>1.028155683</v>
      </c>
      <c r="AU589" s="37">
        <f t="shared" si="5874"/>
        <v>0.0001954437478</v>
      </c>
      <c r="AV589" s="37">
        <f t="shared" si="5875"/>
        <v>0.000002242377383</v>
      </c>
      <c r="AW589" s="36"/>
      <c r="AX589" s="37">
        <f t="shared" si="5876"/>
        <v>1.01065926</v>
      </c>
      <c r="AY589" s="37">
        <f t="shared" si="5877"/>
        <v>1.021432139</v>
      </c>
      <c r="AZ589" s="37">
        <f t="shared" si="5878"/>
        <v>0.0001136198169</v>
      </c>
      <c r="BA589" s="37">
        <f t="shared" si="5879"/>
        <v>0.00002808539126</v>
      </c>
      <c r="BB589" s="36"/>
      <c r="BC589" s="37">
        <f t="shared" si="5880"/>
        <v>1.014042858</v>
      </c>
      <c r="BD589" s="37">
        <f t="shared" si="5881"/>
        <v>1.028282919</v>
      </c>
      <c r="BE589" s="37">
        <f t="shared" si="5882"/>
        <v>0.0001972018721</v>
      </c>
      <c r="BF589" s="37">
        <f t="shared" si="5883"/>
        <v>0.000002362909283</v>
      </c>
      <c r="BG589" s="36"/>
      <c r="BH589" s="37">
        <f t="shared" si="5884"/>
        <v>1.012318397</v>
      </c>
      <c r="BI589" s="37">
        <f t="shared" si="5885"/>
        <v>1.024788537</v>
      </c>
      <c r="BJ589" s="37">
        <f t="shared" si="5886"/>
        <v>0.0001517429096</v>
      </c>
      <c r="BK589" s="37">
        <f t="shared" si="5887"/>
        <v>0.000001544255141</v>
      </c>
      <c r="BL589" s="36"/>
      <c r="BM589" s="37">
        <f t="shared" si="5888"/>
        <v>1.000763522</v>
      </c>
      <c r="BN589" s="37">
        <f t="shared" si="5889"/>
        <v>1.001527626</v>
      </c>
      <c r="BO589" s="37">
        <f t="shared" si="5890"/>
        <v>0.0000005829652152</v>
      </c>
      <c r="BP589" s="37">
        <f t="shared" si="5891"/>
        <v>0.00007246535214</v>
      </c>
      <c r="BQ589" s="4"/>
    </row>
    <row r="590">
      <c r="A590" s="4"/>
      <c r="B590" s="4"/>
      <c r="C590" s="4"/>
      <c r="D590" s="4"/>
      <c r="E590" s="4"/>
      <c r="F590" s="4"/>
      <c r="G590" s="4"/>
      <c r="H590" s="4"/>
      <c r="I590" s="34" t="s">
        <v>433</v>
      </c>
      <c r="J590" s="34" t="s">
        <v>434</v>
      </c>
      <c r="K590" s="34" t="s">
        <v>435</v>
      </c>
      <c r="L590" s="34" t="s">
        <v>436</v>
      </c>
      <c r="M590" s="34" t="s">
        <v>437</v>
      </c>
      <c r="N590" s="34" t="s">
        <v>438</v>
      </c>
      <c r="O590" s="34" t="s">
        <v>439</v>
      </c>
      <c r="P590" s="34" t="s">
        <v>440</v>
      </c>
      <c r="Q590" s="34" t="s">
        <v>51</v>
      </c>
      <c r="R590" s="34" t="s">
        <v>52</v>
      </c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</row>
    <row r="591">
      <c r="A591" s="28">
        <v>13.0</v>
      </c>
      <c r="B591" s="29" t="s">
        <v>502</v>
      </c>
      <c r="C591" s="29" t="s">
        <v>503</v>
      </c>
      <c r="D591" s="24">
        <v>7945.62</v>
      </c>
      <c r="E591" s="10"/>
      <c r="F591" s="10"/>
      <c r="G591" s="10"/>
      <c r="H591" s="41" t="s">
        <v>504</v>
      </c>
      <c r="I591" s="27">
        <v>8055.787473</v>
      </c>
      <c r="J591" s="27">
        <v>8032.21973</v>
      </c>
      <c r="K591" s="27">
        <v>8057.683754</v>
      </c>
      <c r="L591" s="27">
        <v>8034.71218</v>
      </c>
      <c r="M591" s="27">
        <v>8194.171194</v>
      </c>
      <c r="N591" s="27">
        <v>8164.74265</v>
      </c>
      <c r="O591" s="27">
        <v>8194.916711</v>
      </c>
      <c r="P591" s="27">
        <v>8165.684836</v>
      </c>
      <c r="Q591" s="27">
        <v>8266.306138</v>
      </c>
      <c r="R591" s="27">
        <v>7926.878043</v>
      </c>
      <c r="S591" s="4"/>
      <c r="T591" s="37">
        <f t="shared" ref="T591:T593" si="5892">I591/$D591</f>
        <v>1.013865183</v>
      </c>
      <c r="U591" s="37">
        <f t="shared" ref="U591:U593" si="5893">T591^2</f>
        <v>1.027922609</v>
      </c>
      <c r="V591" s="37">
        <f t="shared" ref="V591:V593" si="5894">(T591-1)^2</f>
        <v>0.0001922432914</v>
      </c>
      <c r="W591" s="37">
        <f t="shared" ref="W591:W593" si="5895">(T591*T$3-1)^2</f>
        <v>0.0004618970496</v>
      </c>
      <c r="X591" s="36"/>
      <c r="Y591" s="37">
        <f t="shared" ref="Y591:Y593" si="5896">J591/$D591</f>
        <v>1.010899053</v>
      </c>
      <c r="Z591" s="37">
        <f t="shared" ref="Z591:Z593" si="5897">Y591^2</f>
        <v>1.021916894</v>
      </c>
      <c r="AA591" s="37">
        <f t="shared" ref="AA591:AA593" si="5898">(Y591-1)^2</f>
        <v>0.0001187893467</v>
      </c>
      <c r="AB591" s="37">
        <f t="shared" ref="AB591:AB593" si="5899">(Y591*Y$3-1)^2</f>
        <v>0.0001251694441</v>
      </c>
      <c r="AC591" s="36"/>
      <c r="AD591" s="37">
        <f t="shared" ref="AD591:AD593" si="5900">K591/$D591</f>
        <v>1.01410384</v>
      </c>
      <c r="AE591" s="37">
        <f t="shared" ref="AE591:AE593" si="5901">AD591^2</f>
        <v>1.028406599</v>
      </c>
      <c r="AF591" s="37">
        <f t="shared" ref="AF591:AF593" si="5902">(AD591-1)^2</f>
        <v>0.0001989183057</v>
      </c>
      <c r="AG591" s="37">
        <f t="shared" ref="AG591:AG593" si="5903">(AD591*AD$3-1)^2</f>
        <v>0.0004755937617</v>
      </c>
      <c r="AH591" s="36"/>
      <c r="AI591" s="37">
        <f t="shared" ref="AI591:AI593" si="5904">L591/$D591</f>
        <v>1.011212741</v>
      </c>
      <c r="AJ591" s="37">
        <f t="shared" ref="AJ591:AJ593" si="5905">AI591^2</f>
        <v>1.022551208</v>
      </c>
      <c r="AK591" s="37">
        <f t="shared" ref="AK591:AK593" si="5906">(AI591-1)^2</f>
        <v>0.0001257255631</v>
      </c>
      <c r="AL591" s="37">
        <f t="shared" ref="AL591:AL593" si="5907">(AI591*AI$3-1)^2</f>
        <v>0.0001338345758</v>
      </c>
      <c r="AM591" s="36"/>
      <c r="AN591" s="37">
        <f t="shared" ref="AN591:AN593" si="5908">M591/$D591</f>
        <v>1.031281535</v>
      </c>
      <c r="AO591" s="37">
        <f t="shared" ref="AO591:AO593" si="5909">AN591^2</f>
        <v>1.063541605</v>
      </c>
      <c r="AP591" s="37">
        <f t="shared" ref="AP591:AP593" si="5910">(AN591-1)^2</f>
        <v>0.0009785344625</v>
      </c>
      <c r="AQ591" s="37">
        <f t="shared" ref="AQ591:AQ593" si="5911">(AN591*AN$3-1)^2</f>
        <v>0.0006673561573</v>
      </c>
      <c r="AR591" s="36"/>
      <c r="AS591" s="37">
        <f t="shared" ref="AS591:AS593" si="5912">N591/$D591</f>
        <v>1.027577791</v>
      </c>
      <c r="AT591" s="37">
        <f t="shared" ref="AT591:AT593" si="5913">AS591^2</f>
        <v>1.055916117</v>
      </c>
      <c r="AU591" s="37">
        <f t="shared" ref="AU591:AU593" si="5914">(AS591-1)^2</f>
        <v>0.0007605345722</v>
      </c>
      <c r="AV591" s="37">
        <f t="shared" ref="AV591:AV593" si="5915">(AS591*AS$3-1)^2</f>
        <v>0.0002228372297</v>
      </c>
      <c r="AW591" s="36"/>
      <c r="AX591" s="37">
        <f t="shared" ref="AX591:AX593" si="5916">O591/$D591</f>
        <v>1.031375363</v>
      </c>
      <c r="AY591" s="37">
        <f t="shared" ref="AY591:AY593" si="5917">AX591^2</f>
        <v>1.063735139</v>
      </c>
      <c r="AZ591" s="37">
        <f t="shared" ref="AZ591:AZ593" si="5918">(AX591-1)^2</f>
        <v>0.0009844133974</v>
      </c>
      <c r="BA591" s="37">
        <f t="shared" ref="BA591:BA593" si="5919">(AX591*AX$3-1)^2</f>
        <v>0.0006711108608</v>
      </c>
      <c r="BB591" s="36"/>
      <c r="BC591" s="37">
        <f t="shared" ref="BC591:BC593" si="5920">P591/$D591</f>
        <v>1.027696371</v>
      </c>
      <c r="BD591" s="37">
        <f t="shared" ref="BD591:BD593" si="5921">BC591^2</f>
        <v>1.05615983</v>
      </c>
      <c r="BE591" s="37">
        <f t="shared" ref="BE591:BE593" si="5922">(BC591-1)^2</f>
        <v>0.0007670889432</v>
      </c>
      <c r="BF591" s="37">
        <f t="shared" ref="BF591:BF593" si="5923">(BC591*BC$3-1)^2</f>
        <v>0.0002256696775</v>
      </c>
      <c r="BG591" s="36"/>
      <c r="BH591" s="37">
        <f t="shared" ref="BH591:BH593" si="5924">Q591/$D591</f>
        <v>1.040360115</v>
      </c>
      <c r="BI591" s="37">
        <f t="shared" ref="BI591:BI593" si="5925">BH591^2</f>
        <v>1.082349169</v>
      </c>
      <c r="BJ591" s="37">
        <f t="shared" ref="BJ591:BJ593" si="5926">(BH591-1)^2</f>
        <v>0.001628938894</v>
      </c>
      <c r="BK591" s="37">
        <f t="shared" ref="BK591:BK593" si="5927">(BH591*BH$3-1)^2</f>
        <v>0.0006981954742</v>
      </c>
      <c r="BL591" s="36"/>
      <c r="BM591" s="37">
        <f t="shared" ref="BM591:BM593" si="5928">R591/$D591</f>
        <v>0.9976412216</v>
      </c>
      <c r="BN591" s="37">
        <f t="shared" ref="BN591:BN593" si="5929">BM591^2</f>
        <v>0.995288007</v>
      </c>
      <c r="BO591" s="37">
        <f t="shared" ref="BO591:BO593" si="5930">(BM591-1)^2</f>
        <v>0.000005563835641</v>
      </c>
      <c r="BP591" s="37">
        <f t="shared" ref="BP591:BP593" si="5931">(BM591*BM$3-1)^2</f>
        <v>0.00002879590569</v>
      </c>
      <c r="BQ591" s="4"/>
    </row>
    <row r="592">
      <c r="A592" s="33">
        <v>145.0</v>
      </c>
      <c r="B592" s="4"/>
      <c r="C592" s="4"/>
      <c r="D592" s="24">
        <v>2557.14</v>
      </c>
      <c r="E592" s="10"/>
      <c r="F592" s="10"/>
      <c r="G592" s="10"/>
      <c r="H592" s="4"/>
      <c r="I592" s="27">
        <v>2538.581653</v>
      </c>
      <c r="J592" s="27">
        <v>2529.554591</v>
      </c>
      <c r="K592" s="27">
        <v>2536.219291</v>
      </c>
      <c r="L592" s="27">
        <v>2527.099944</v>
      </c>
      <c r="M592" s="27">
        <v>2582.944137</v>
      </c>
      <c r="N592" s="27">
        <v>2579.666025</v>
      </c>
      <c r="O592" s="27">
        <v>2582.182974</v>
      </c>
      <c r="P592" s="27">
        <v>2578.870121</v>
      </c>
      <c r="Q592" s="27">
        <v>2577.710454</v>
      </c>
      <c r="R592" s="27">
        <v>2532.896854</v>
      </c>
      <c r="S592" s="4"/>
      <c r="T592" s="37">
        <f t="shared" si="5892"/>
        <v>0.9927425378</v>
      </c>
      <c r="U592" s="37">
        <f t="shared" si="5893"/>
        <v>0.9855377463</v>
      </c>
      <c r="V592" s="37">
        <f t="shared" si="5894"/>
        <v>0.00005267075821</v>
      </c>
      <c r="W592" s="37">
        <f t="shared" si="5895"/>
        <v>0.00000004420685663</v>
      </c>
      <c r="X592" s="36"/>
      <c r="Y592" s="37">
        <f t="shared" si="5896"/>
        <v>0.9892123978</v>
      </c>
      <c r="Z592" s="37">
        <f t="shared" si="5897"/>
        <v>0.978541168</v>
      </c>
      <c r="AA592" s="37">
        <f t="shared" si="5898"/>
        <v>0.0001163723605</v>
      </c>
      <c r="AB592" s="37">
        <f t="shared" si="5899"/>
        <v>0.000110353692</v>
      </c>
      <c r="AC592" s="36"/>
      <c r="AD592" s="37">
        <f t="shared" si="5900"/>
        <v>0.991818708</v>
      </c>
      <c r="AE592" s="37">
        <f t="shared" si="5901"/>
        <v>0.9837043496</v>
      </c>
      <c r="AF592" s="37">
        <f t="shared" si="5902"/>
        <v>0.00006693353863</v>
      </c>
      <c r="AG592" s="37">
        <f t="shared" si="5903"/>
        <v>0.0000004177330393</v>
      </c>
      <c r="AH592" s="36"/>
      <c r="AI592" s="37">
        <f t="shared" si="5904"/>
        <v>0.9882524789</v>
      </c>
      <c r="AJ592" s="37">
        <f t="shared" si="5905"/>
        <v>0.9766429621</v>
      </c>
      <c r="AK592" s="37">
        <f t="shared" si="5906"/>
        <v>0.000138004251</v>
      </c>
      <c r="AL592" s="37">
        <f t="shared" si="5907"/>
        <v>0.0001299521285</v>
      </c>
      <c r="AM592" s="36"/>
      <c r="AN592" s="37">
        <f t="shared" si="5908"/>
        <v>1.010091015</v>
      </c>
      <c r="AO592" s="37">
        <f t="shared" si="5909"/>
        <v>1.020283858</v>
      </c>
      <c r="AP592" s="37">
        <f t="shared" si="5910"/>
        <v>0.0001018285751</v>
      </c>
      <c r="AQ592" s="37">
        <f t="shared" si="5911"/>
        <v>0.00002260685669</v>
      </c>
      <c r="AR592" s="36"/>
      <c r="AS592" s="37">
        <f t="shared" si="5912"/>
        <v>1.00880907</v>
      </c>
      <c r="AT592" s="37">
        <f t="shared" si="5913"/>
        <v>1.01769574</v>
      </c>
      <c r="AU592" s="37">
        <f t="shared" si="5914"/>
        <v>0.00007759971247</v>
      </c>
      <c r="AV592" s="37">
        <f t="shared" si="5915"/>
        <v>0.00001303162599</v>
      </c>
      <c r="AW592" s="36"/>
      <c r="AX592" s="37">
        <f t="shared" si="5916"/>
        <v>1.009793353</v>
      </c>
      <c r="AY592" s="37">
        <f t="shared" si="5917"/>
        <v>1.019682615</v>
      </c>
      <c r="AZ592" s="37">
        <f t="shared" si="5918"/>
        <v>0.00009590975769</v>
      </c>
      <c r="BA592" s="37">
        <f t="shared" si="5919"/>
        <v>0.00001969806568</v>
      </c>
      <c r="BB592" s="36"/>
      <c r="BC592" s="37">
        <f t="shared" si="5920"/>
        <v>1.008497822</v>
      </c>
      <c r="BD592" s="37">
        <f t="shared" si="5921"/>
        <v>1.017067857</v>
      </c>
      <c r="BE592" s="37">
        <f t="shared" si="5922"/>
        <v>0.00007221298174</v>
      </c>
      <c r="BF592" s="37">
        <f t="shared" si="5923"/>
        <v>0.0000155194737</v>
      </c>
      <c r="BG592" s="36"/>
      <c r="BH592" s="37">
        <f t="shared" si="5924"/>
        <v>1.008044321</v>
      </c>
      <c r="BI592" s="37">
        <f t="shared" si="5925"/>
        <v>1.016153352</v>
      </c>
      <c r="BJ592" s="37">
        <f t="shared" si="5926"/>
        <v>0.00006471109405</v>
      </c>
      <c r="BK592" s="37">
        <f t="shared" si="5927"/>
        <v>0.00002980615591</v>
      </c>
      <c r="BL592" s="36"/>
      <c r="BM592" s="37">
        <f t="shared" si="5928"/>
        <v>0.9905194295</v>
      </c>
      <c r="BN592" s="37">
        <f t="shared" si="5929"/>
        <v>0.9811287403</v>
      </c>
      <c r="BO592" s="37">
        <f t="shared" si="5930"/>
        <v>0.00008988121665</v>
      </c>
      <c r="BP592" s="37">
        <f t="shared" si="5931"/>
        <v>0.000003278837393</v>
      </c>
      <c r="BQ592" s="4"/>
    </row>
    <row r="593">
      <c r="B593" s="4"/>
      <c r="C593" s="4"/>
      <c r="D593" s="24">
        <v>2256.88</v>
      </c>
      <c r="E593" s="10"/>
      <c r="F593" s="10"/>
      <c r="G593" s="10"/>
      <c r="H593" s="4"/>
      <c r="I593" s="27">
        <v>2237.034921</v>
      </c>
      <c r="J593" s="27">
        <v>2236.066156</v>
      </c>
      <c r="K593" s="27">
        <v>2235.213737</v>
      </c>
      <c r="L593" s="27">
        <v>2234.082312</v>
      </c>
      <c r="M593" s="27">
        <v>2277.235286</v>
      </c>
      <c r="N593" s="27">
        <v>2279.858059</v>
      </c>
      <c r="O593" s="27">
        <v>2276.634521</v>
      </c>
      <c r="P593" s="27">
        <v>2279.211</v>
      </c>
      <c r="Q593" s="27">
        <v>2270.443497</v>
      </c>
      <c r="R593" s="27">
        <v>2231.541223</v>
      </c>
      <c r="S593" s="4"/>
      <c r="T593" s="37">
        <f t="shared" si="5892"/>
        <v>0.9912068524</v>
      </c>
      <c r="U593" s="37">
        <f t="shared" si="5893"/>
        <v>0.9824910242</v>
      </c>
      <c r="V593" s="37">
        <f t="shared" si="5894"/>
        <v>0.00007731944506</v>
      </c>
      <c r="W593" s="37">
        <f t="shared" si="5895"/>
        <v>0.000001787523571</v>
      </c>
      <c r="X593" s="36"/>
      <c r="Y593" s="37">
        <f t="shared" si="5896"/>
        <v>0.9907776027</v>
      </c>
      <c r="Z593" s="37">
        <f t="shared" si="5897"/>
        <v>0.981640258</v>
      </c>
      <c r="AA593" s="37">
        <f t="shared" si="5898"/>
        <v>0.00008505261181</v>
      </c>
      <c r="AB593" s="37">
        <f t="shared" si="5899"/>
        <v>0.00007991080606</v>
      </c>
      <c r="AC593" s="36"/>
      <c r="AD593" s="37">
        <f t="shared" si="5900"/>
        <v>0.9903999047</v>
      </c>
      <c r="AE593" s="37">
        <f t="shared" si="5901"/>
        <v>0.9808919713</v>
      </c>
      <c r="AF593" s="37">
        <f t="shared" si="5902"/>
        <v>0.00009216182908</v>
      </c>
      <c r="AG593" s="37">
        <f t="shared" si="5903"/>
        <v>0.000004309380751</v>
      </c>
      <c r="AH593" s="36"/>
      <c r="AI593" s="37">
        <f t="shared" si="5904"/>
        <v>0.9898985821</v>
      </c>
      <c r="AJ593" s="37">
        <f t="shared" si="5905"/>
        <v>0.9798992029</v>
      </c>
      <c r="AK593" s="37">
        <f t="shared" si="5906"/>
        <v>0.0001020386433</v>
      </c>
      <c r="AL593" s="37">
        <f t="shared" si="5907"/>
        <v>0.00009512046575</v>
      </c>
      <c r="AM593" s="36"/>
      <c r="AN593" s="37">
        <f t="shared" si="5908"/>
        <v>1.009019215</v>
      </c>
      <c r="AO593" s="37">
        <f t="shared" si="5909"/>
        <v>1.018119776</v>
      </c>
      <c r="AP593" s="37">
        <f t="shared" si="5910"/>
        <v>0.00008134623962</v>
      </c>
      <c r="AQ593" s="37">
        <f t="shared" si="5911"/>
        <v>0.00001360525091</v>
      </c>
      <c r="AR593" s="36"/>
      <c r="AS593" s="37">
        <f t="shared" si="5912"/>
        <v>1.010181338</v>
      </c>
      <c r="AT593" s="37">
        <f t="shared" si="5913"/>
        <v>1.020466336</v>
      </c>
      <c r="AU593" s="37">
        <f t="shared" si="5914"/>
        <v>0.0001036596515</v>
      </c>
      <c r="AV593" s="37">
        <f t="shared" si="5915"/>
        <v>0.000005083037378</v>
      </c>
      <c r="AW593" s="36"/>
      <c r="AX593" s="37">
        <f t="shared" si="5916"/>
        <v>1.008753022</v>
      </c>
      <c r="AY593" s="37">
        <f t="shared" si="5917"/>
        <v>1.01758266</v>
      </c>
      <c r="AZ593" s="37">
        <f t="shared" si="5918"/>
        <v>0.00007661539963</v>
      </c>
      <c r="BA593" s="37">
        <f t="shared" si="5919"/>
        <v>0.0000115833829</v>
      </c>
      <c r="BB593" s="36"/>
      <c r="BC593" s="37">
        <f t="shared" si="5920"/>
        <v>1.009894633</v>
      </c>
      <c r="BD593" s="37">
        <f t="shared" si="5921"/>
        <v>1.01988717</v>
      </c>
      <c r="BE593" s="37">
        <f t="shared" si="5922"/>
        <v>0.00009790376812</v>
      </c>
      <c r="BF593" s="37">
        <f t="shared" si="5923"/>
        <v>0.000006553043837</v>
      </c>
      <c r="BG593" s="36"/>
      <c r="BH593" s="37">
        <f t="shared" si="5924"/>
        <v>1.006009844</v>
      </c>
      <c r="BI593" s="37">
        <f t="shared" si="5925"/>
        <v>1.012055806</v>
      </c>
      <c r="BJ593" s="37">
        <f t="shared" si="5926"/>
        <v>0.00003611822636</v>
      </c>
      <c r="BK593" s="37">
        <f t="shared" si="5927"/>
        <v>0.00005575196658</v>
      </c>
      <c r="BL593" s="36"/>
      <c r="BM593" s="37">
        <f t="shared" si="5928"/>
        <v>0.9887726521</v>
      </c>
      <c r="BN593" s="37">
        <f t="shared" si="5929"/>
        <v>0.9776713575</v>
      </c>
      <c r="BO593" s="37">
        <f t="shared" si="5930"/>
        <v>0.0001260533416</v>
      </c>
      <c r="BP593" s="37">
        <f t="shared" si="5931"/>
        <v>0.00001275246359</v>
      </c>
      <c r="BQ593" s="4"/>
    </row>
    <row r="594">
      <c r="A594" s="4"/>
      <c r="B594" s="4"/>
      <c r="C594" s="4"/>
      <c r="D594" s="4"/>
      <c r="E594" s="4"/>
      <c r="F594" s="4"/>
      <c r="G594" s="4"/>
      <c r="H594" s="4"/>
      <c r="I594" s="34" t="s">
        <v>433</v>
      </c>
      <c r="J594" s="34" t="s">
        <v>434</v>
      </c>
      <c r="K594" s="34" t="s">
        <v>435</v>
      </c>
      <c r="L594" s="34" t="s">
        <v>436</v>
      </c>
      <c r="M594" s="34" t="s">
        <v>437</v>
      </c>
      <c r="N594" s="34" t="s">
        <v>438</v>
      </c>
      <c r="O594" s="34" t="s">
        <v>439</v>
      </c>
      <c r="P594" s="34" t="s">
        <v>440</v>
      </c>
      <c r="Q594" s="34" t="s">
        <v>51</v>
      </c>
      <c r="R594" s="34" t="s">
        <v>52</v>
      </c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</row>
    <row r="595">
      <c r="A595" s="28">
        <v>14.0</v>
      </c>
      <c r="B595" s="29" t="s">
        <v>505</v>
      </c>
      <c r="C595" s="29" t="s">
        <v>506</v>
      </c>
      <c r="D595" s="24">
        <v>8693.821</v>
      </c>
      <c r="E595" s="76">
        <v>0.02</v>
      </c>
      <c r="F595" s="10"/>
      <c r="G595" s="10"/>
      <c r="H595" s="85" t="s">
        <v>507</v>
      </c>
      <c r="I595" s="27">
        <v>8717.384269</v>
      </c>
      <c r="J595" s="27">
        <v>8689.391768</v>
      </c>
      <c r="K595" s="27">
        <v>8721.505413</v>
      </c>
      <c r="L595" s="27">
        <v>8693.507676</v>
      </c>
      <c r="M595" s="27">
        <v>8814.092589</v>
      </c>
      <c r="N595" s="27">
        <v>8781.860993</v>
      </c>
      <c r="O595" s="27">
        <v>8815.854205</v>
      </c>
      <c r="P595" s="27">
        <v>8783.649482</v>
      </c>
      <c r="Q595" s="27">
        <v>8727.324343</v>
      </c>
      <c r="R595" s="27">
        <v>8640.175033</v>
      </c>
      <c r="S595" s="4"/>
      <c r="T595" s="37">
        <f t="shared" ref="T595:T597" si="5932">I595/$D595</f>
        <v>1.002710347</v>
      </c>
      <c r="U595" s="37">
        <f t="shared" ref="U595:U597" si="5933">T595^2</f>
        <v>1.005428039</v>
      </c>
      <c r="V595" s="37">
        <f t="shared" ref="V595:V597" si="5934">(T595-1)^2</f>
        <v>0.000007345979198</v>
      </c>
      <c r="W595" s="37">
        <f t="shared" ref="W595:W597" si="5935">(T595*T$3-1)^2</f>
        <v>0.0001051249143</v>
      </c>
      <c r="X595" s="36"/>
      <c r="Y595" s="37">
        <f t="shared" ref="Y595:Y597" si="5936">J595/$D595</f>
        <v>0.999490531</v>
      </c>
      <c r="Z595" s="37">
        <f t="shared" ref="Z595:Z597" si="5937">Y595^2</f>
        <v>0.9989813216</v>
      </c>
      <c r="AA595" s="37">
        <f t="shared" ref="AA595:AA597" si="5938">(Y595-1)^2</f>
        <v>0.0000002595586278</v>
      </c>
      <c r="AB595" s="37">
        <f t="shared" ref="AB595:AB597" si="5939">(Y595*Y$3-1)^2</f>
        <v>0.00000005011616424</v>
      </c>
      <c r="AC595" s="36"/>
      <c r="AD595" s="37">
        <f t="shared" ref="AD595:AD597" si="5940">K595/$D595</f>
        <v>1.003184378</v>
      </c>
      <c r="AE595" s="37">
        <f t="shared" ref="AE595:AE597" si="5941">AD595^2</f>
        <v>1.006378896</v>
      </c>
      <c r="AF595" s="37">
        <f t="shared" ref="AF595:AF597" si="5942">(AD595-1)^2</f>
        <v>0.00001014026374</v>
      </c>
      <c r="AG595" s="37">
        <f t="shared" ref="AG595:AG597" si="5943">(AD595*AD$3-1)^2</f>
        <v>0.0001167630177</v>
      </c>
      <c r="AH595" s="36"/>
      <c r="AI595" s="37">
        <f t="shared" ref="AI595:AI597" si="5944">L595/$D595</f>
        <v>0.9999639602</v>
      </c>
      <c r="AJ595" s="37">
        <f t="shared" ref="AJ595:AJ597" si="5945">AI595^2</f>
        <v>0.9999279216</v>
      </c>
      <c r="AK595" s="37">
        <f t="shared" ref="AK595:AK597" si="5946">(AI595-1)^2</f>
        <v>0.000000001298870749</v>
      </c>
      <c r="AL595" s="37">
        <f t="shared" ref="AL595:AL597" si="5947">(AI595*AI$3-1)^2</f>
        <v>0.00000009982371713</v>
      </c>
      <c r="AM595" s="36"/>
      <c r="AN595" s="37">
        <f t="shared" ref="AN595:AN597" si="5948">M595/$D595</f>
        <v>1.013834146</v>
      </c>
      <c r="AO595" s="37">
        <f t="shared" ref="AO595:AO597" si="5949">AN595^2</f>
        <v>1.027859676</v>
      </c>
      <c r="AP595" s="37">
        <f t="shared" ref="AP595:AP597" si="5950">(AN595-1)^2</f>
        <v>0.0001913835955</v>
      </c>
      <c r="AQ595" s="37">
        <f t="shared" ref="AQ595:AQ597" si="5951">(AN595*AN$3-1)^2</f>
        <v>0.00007187687671</v>
      </c>
      <c r="AR595" s="36"/>
      <c r="AS595" s="37">
        <f t="shared" ref="AS595:AS597" si="5952">N595/$D595</f>
        <v>1.010126732</v>
      </c>
      <c r="AT595" s="37">
        <f t="shared" ref="AT595:AT597" si="5953">AS595^2</f>
        <v>1.020356014</v>
      </c>
      <c r="AU595" s="37">
        <f t="shared" ref="AU595:AU597" si="5954">(AS595-1)^2</f>
        <v>0.0001025506956</v>
      </c>
      <c r="AV595" s="37">
        <f t="shared" ref="AV595:AV597" si="5955">(AS595*AS$3-1)^2</f>
        <v>0.000005329143012</v>
      </c>
      <c r="AW595" s="36"/>
      <c r="AX595" s="37">
        <f t="shared" ref="AX595:AX597" si="5956">O595/$D595</f>
        <v>1.014036775</v>
      </c>
      <c r="AY595" s="37">
        <f t="shared" ref="AY595:AY597" si="5957">AX595^2</f>
        <v>1.02827058</v>
      </c>
      <c r="AZ595" s="37">
        <f t="shared" ref="AZ595:AZ597" si="5958">(AX595-1)^2</f>
        <v>0.0001970310386</v>
      </c>
      <c r="BA595" s="37">
        <f t="shared" ref="BA595:BA597" si="5959">(AX595*AX$3-1)^2</f>
        <v>0.00007498119914</v>
      </c>
      <c r="BB595" s="36"/>
      <c r="BC595" s="37">
        <f t="shared" ref="BC595:BC597" si="5960">P595/$D595</f>
        <v>1.010332451</v>
      </c>
      <c r="BD595" s="37">
        <f t="shared" ref="BD595:BD597" si="5961">BC595^2</f>
        <v>1.020771662</v>
      </c>
      <c r="BE595" s="37">
        <f t="shared" ref="BE595:BE597" si="5962">(BC595-1)^2</f>
        <v>0.0001067595496</v>
      </c>
      <c r="BF595" s="37">
        <f t="shared" ref="BF595:BF597" si="5963">(BC595*BC$3-1)^2</f>
        <v>0.000004526140395</v>
      </c>
      <c r="BG595" s="36"/>
      <c r="BH595" s="37">
        <f t="shared" ref="BH595:BH597" si="5964">Q595/$D595</f>
        <v>1.003853696</v>
      </c>
      <c r="BI595" s="37">
        <f t="shared" ref="BI595:BI597" si="5965">BH595^2</f>
        <v>1.007722243</v>
      </c>
      <c r="BJ595" s="37">
        <f t="shared" ref="BJ595:BJ597" si="5966">(BH595-1)^2</f>
        <v>0.00001485097267</v>
      </c>
      <c r="BK595" s="37">
        <f t="shared" ref="BK595:BK597" si="5967">(BH595*BH$3-1)^2</f>
        <v>0.00009204460975</v>
      </c>
      <c r="BL595" s="36"/>
      <c r="BM595" s="37">
        <f t="shared" ref="BM595:BM597" si="5968">R595/$D595</f>
        <v>0.9938294144</v>
      </c>
      <c r="BN595" s="37">
        <f t="shared" ref="BN595:BN597" si="5969">BM595^2</f>
        <v>0.9876969049</v>
      </c>
      <c r="BO595" s="37">
        <f t="shared" ref="BO595:BO597" si="5970">(BM595-1)^2</f>
        <v>0.00003807612711</v>
      </c>
      <c r="BP595" s="37">
        <f t="shared" ref="BP595:BP597" si="5971">(BM595*BM$3-1)^2</f>
        <v>0.000002325194273</v>
      </c>
      <c r="BQ595" s="4"/>
    </row>
    <row r="596">
      <c r="A596" s="33">
        <v>146.0</v>
      </c>
      <c r="B596" s="4"/>
      <c r="C596" s="4"/>
      <c r="D596" s="24">
        <v>8102.51</v>
      </c>
      <c r="E596" s="76">
        <v>0.02</v>
      </c>
      <c r="F596" s="10"/>
      <c r="G596" s="10"/>
      <c r="H596" s="4"/>
      <c r="I596" s="27">
        <v>8047.210482</v>
      </c>
      <c r="J596" s="27">
        <v>8092.385774</v>
      </c>
      <c r="K596" s="27">
        <v>8037.517814</v>
      </c>
      <c r="L596" s="27">
        <v>8082.599798</v>
      </c>
      <c r="M596" s="27">
        <v>8112.688251</v>
      </c>
      <c r="N596" s="27">
        <v>8167.160633</v>
      </c>
      <c r="O596" s="27">
        <v>8109.060094</v>
      </c>
      <c r="P596" s="27">
        <v>8163.451418</v>
      </c>
      <c r="Q596" s="27">
        <v>8154.058238</v>
      </c>
      <c r="R596" s="27">
        <v>8108.788662</v>
      </c>
      <c r="S596" s="4"/>
      <c r="T596" s="37">
        <f t="shared" si="5932"/>
        <v>0.9931750139</v>
      </c>
      <c r="U596" s="37">
        <f t="shared" si="5933"/>
        <v>0.9863966083</v>
      </c>
      <c r="V596" s="37">
        <f t="shared" si="5934"/>
        <v>0.00004658043505</v>
      </c>
      <c r="W596" s="37">
        <f t="shared" si="5935"/>
        <v>0.0000004172948689</v>
      </c>
      <c r="X596" s="36"/>
      <c r="Y596" s="37">
        <f t="shared" si="5936"/>
        <v>0.9987504828</v>
      </c>
      <c r="Z596" s="37">
        <f t="shared" si="5937"/>
        <v>0.9975025268</v>
      </c>
      <c r="AA596" s="37">
        <f t="shared" si="5938"/>
        <v>0.000001561293354</v>
      </c>
      <c r="AB596" s="37">
        <f t="shared" si="5939"/>
        <v>0.0000009295392282</v>
      </c>
      <c r="AC596" s="36"/>
      <c r="AD596" s="37">
        <f t="shared" si="5940"/>
        <v>0.9919787589</v>
      </c>
      <c r="AE596" s="37">
        <f t="shared" si="5941"/>
        <v>0.9840218582</v>
      </c>
      <c r="AF596" s="37">
        <f t="shared" si="5942"/>
        <v>0.00006434030834</v>
      </c>
      <c r="AG596" s="37">
        <f t="shared" si="5943"/>
        <v>0.0000002352791879</v>
      </c>
      <c r="AH596" s="36"/>
      <c r="AI596" s="37">
        <f t="shared" si="5944"/>
        <v>0.9975427118</v>
      </c>
      <c r="AJ596" s="37">
        <f t="shared" si="5945"/>
        <v>0.9950914619</v>
      </c>
      <c r="AK596" s="37">
        <f t="shared" si="5946"/>
        <v>0.000006038265168</v>
      </c>
      <c r="AL596" s="37">
        <f t="shared" si="5947"/>
        <v>0.000004435874949</v>
      </c>
      <c r="AM596" s="36"/>
      <c r="AN596" s="37">
        <f t="shared" si="5948"/>
        <v>1.001256185</v>
      </c>
      <c r="AO596" s="37">
        <f t="shared" si="5949"/>
        <v>1.002513948</v>
      </c>
      <c r="AP596" s="37">
        <f t="shared" si="5950"/>
        <v>0.000001578000592</v>
      </c>
      <c r="AQ596" s="37">
        <f t="shared" si="5951"/>
        <v>0.00001626902605</v>
      </c>
      <c r="AR596" s="36"/>
      <c r="AS596" s="37">
        <f t="shared" si="5952"/>
        <v>1.007979087</v>
      </c>
      <c r="AT596" s="37">
        <f t="shared" si="5953"/>
        <v>1.01602184</v>
      </c>
      <c r="AU596" s="37">
        <f t="shared" si="5954"/>
        <v>0.00006366583091</v>
      </c>
      <c r="AV596" s="37">
        <f t="shared" si="5955"/>
        <v>0.0000196222385</v>
      </c>
      <c r="AW596" s="36"/>
      <c r="AX596" s="37">
        <f t="shared" si="5956"/>
        <v>1.000808403</v>
      </c>
      <c r="AY596" s="37">
        <f t="shared" si="5957"/>
        <v>1.00161746</v>
      </c>
      <c r="AZ596" s="37">
        <f t="shared" si="5958"/>
        <v>0.0000006535155318</v>
      </c>
      <c r="BA596" s="37">
        <f t="shared" si="5959"/>
        <v>0.00002024145697</v>
      </c>
      <c r="BB596" s="36"/>
      <c r="BC596" s="37">
        <f t="shared" si="5960"/>
        <v>1.007521301</v>
      </c>
      <c r="BD596" s="37">
        <f t="shared" si="5961"/>
        <v>1.015099172</v>
      </c>
      <c r="BE596" s="37">
        <f t="shared" si="5962"/>
        <v>0.0000565699714</v>
      </c>
      <c r="BF596" s="37">
        <f t="shared" si="5963"/>
        <v>0.00002404876854</v>
      </c>
      <c r="BG596" s="36"/>
      <c r="BH596" s="37">
        <f t="shared" si="5964"/>
        <v>1.006362009</v>
      </c>
      <c r="BI596" s="37">
        <f t="shared" si="5965"/>
        <v>1.012764492</v>
      </c>
      <c r="BJ596" s="37">
        <f t="shared" si="5966"/>
        <v>0.00004047515295</v>
      </c>
      <c r="BK596" s="37">
        <f t="shared" si="5967"/>
        <v>0.00005068410681</v>
      </c>
      <c r="BL596" s="36"/>
      <c r="BM596" s="37">
        <f t="shared" si="5968"/>
        <v>1.000774903</v>
      </c>
      <c r="BN596" s="37">
        <f t="shared" si="5969"/>
        <v>1.001550407</v>
      </c>
      <c r="BO596" s="37">
        <f t="shared" si="5970"/>
        <v>0.0000006004751746</v>
      </c>
      <c r="BP596" s="37">
        <f t="shared" si="5971"/>
        <v>0.00007266076196</v>
      </c>
      <c r="BQ596" s="4"/>
    </row>
    <row r="597">
      <c r="B597" s="4"/>
      <c r="C597" s="4"/>
      <c r="D597" s="24">
        <v>4788.83</v>
      </c>
      <c r="E597" s="86">
        <f>+0.01</f>
        <v>0.01</v>
      </c>
      <c r="F597" s="10"/>
      <c r="G597" s="10"/>
      <c r="H597" s="4"/>
      <c r="I597" s="27">
        <v>4778.605589</v>
      </c>
      <c r="J597" s="27">
        <v>4781.580687</v>
      </c>
      <c r="K597" s="27">
        <v>4776.355522</v>
      </c>
      <c r="L597" s="27">
        <v>4779.318933</v>
      </c>
      <c r="M597" s="27">
        <v>4826.149137</v>
      </c>
      <c r="N597" s="27">
        <v>4832.730171</v>
      </c>
      <c r="O597" s="27">
        <v>4825.371373</v>
      </c>
      <c r="P597" s="27">
        <v>4831.944454</v>
      </c>
      <c r="Q597" s="27">
        <v>4808.571625</v>
      </c>
      <c r="R597" s="27">
        <v>4779.620376</v>
      </c>
      <c r="S597" s="4"/>
      <c r="T597" s="37">
        <f t="shared" si="5932"/>
        <v>0.9978649459</v>
      </c>
      <c r="U597" s="37">
        <f t="shared" si="5933"/>
        <v>0.9957344503</v>
      </c>
      <c r="V597" s="37">
        <f t="shared" si="5934"/>
        <v>0.000004558455898</v>
      </c>
      <c r="W597" s="37">
        <f t="shared" si="5935"/>
        <v>0.00002884973331</v>
      </c>
      <c r="X597" s="36"/>
      <c r="Y597" s="37">
        <f t="shared" si="5936"/>
        <v>0.9984862037</v>
      </c>
      <c r="Z597" s="37">
        <f t="shared" si="5937"/>
        <v>0.996974699</v>
      </c>
      <c r="AA597" s="37">
        <f t="shared" si="5938"/>
        <v>0.000002291579152</v>
      </c>
      <c r="AB597" s="37">
        <f t="shared" si="5939"/>
        <v>0.000001509164801</v>
      </c>
      <c r="AC597" s="36"/>
      <c r="AD597" s="37">
        <f t="shared" si="5940"/>
        <v>0.9973950886</v>
      </c>
      <c r="AE597" s="37">
        <f t="shared" si="5941"/>
        <v>0.9947969627</v>
      </c>
      <c r="AF597" s="37">
        <f t="shared" si="5942"/>
        <v>0.000006785563555</v>
      </c>
      <c r="AG597" s="37">
        <f t="shared" si="5943"/>
        <v>0.00002472498361</v>
      </c>
      <c r="AH597" s="36"/>
      <c r="AI597" s="37">
        <f t="shared" si="5944"/>
        <v>0.9980139059</v>
      </c>
      <c r="AJ597" s="37">
        <f t="shared" si="5945"/>
        <v>0.9960317564</v>
      </c>
      <c r="AK597" s="37">
        <f t="shared" si="5946"/>
        <v>0.000003944569767</v>
      </c>
      <c r="AL597" s="37">
        <f t="shared" si="5947"/>
        <v>0.000002672544083</v>
      </c>
      <c r="AM597" s="36"/>
      <c r="AN597" s="37">
        <f t="shared" si="5948"/>
        <v>1.007792955</v>
      </c>
      <c r="AO597" s="37">
        <f t="shared" si="5949"/>
        <v>1.01564664</v>
      </c>
      <c r="AP597" s="37">
        <f t="shared" si="5950"/>
        <v>0.00006073014863</v>
      </c>
      <c r="AQ597" s="37">
        <f t="shared" si="5951"/>
        <v>0.000006094716977</v>
      </c>
      <c r="AR597" s="36"/>
      <c r="AS597" s="37">
        <f t="shared" si="5952"/>
        <v>1.009167202</v>
      </c>
      <c r="AT597" s="37">
        <f t="shared" si="5953"/>
        <v>1.018418441</v>
      </c>
      <c r="AU597" s="37">
        <f t="shared" si="5954"/>
        <v>0.00008403758886</v>
      </c>
      <c r="AV597" s="37">
        <f t="shared" si="5955"/>
        <v>0.0000106029117</v>
      </c>
      <c r="AW597" s="36"/>
      <c r="AX597" s="37">
        <f t="shared" si="5956"/>
        <v>1.007630543</v>
      </c>
      <c r="AY597" s="37">
        <f t="shared" si="5957"/>
        <v>1.015319311</v>
      </c>
      <c r="AZ597" s="37">
        <f t="shared" si="5958"/>
        <v>0.00005822518573</v>
      </c>
      <c r="BA597" s="37">
        <f t="shared" si="5959"/>
        <v>0.000005229958523</v>
      </c>
      <c r="BB597" s="36"/>
      <c r="BC597" s="37">
        <f t="shared" si="5960"/>
        <v>1.009003129</v>
      </c>
      <c r="BD597" s="37">
        <f t="shared" si="5961"/>
        <v>1.018087314</v>
      </c>
      <c r="BE597" s="37">
        <f t="shared" si="5962"/>
        <v>0.00008105633085</v>
      </c>
      <c r="BF597" s="37">
        <f t="shared" si="5963"/>
        <v>0.00001183636074</v>
      </c>
      <c r="BG597" s="36"/>
      <c r="BH597" s="37">
        <f t="shared" si="5964"/>
        <v>1.004122432</v>
      </c>
      <c r="BI597" s="37">
        <f t="shared" si="5965"/>
        <v>1.008261858</v>
      </c>
      <c r="BJ597" s="37">
        <f t="shared" si="5966"/>
        <v>0.00001699444381</v>
      </c>
      <c r="BK597" s="37">
        <f t="shared" si="5967"/>
        <v>0.00008702748712</v>
      </c>
      <c r="BL597" s="36"/>
      <c r="BM597" s="37">
        <f t="shared" si="5968"/>
        <v>0.998076853</v>
      </c>
      <c r="BN597" s="37">
        <f t="shared" si="5969"/>
        <v>0.9961574045</v>
      </c>
      <c r="BO597" s="37">
        <f t="shared" si="5970"/>
        <v>0.000003698494345</v>
      </c>
      <c r="BP597" s="37">
        <f t="shared" si="5971"/>
        <v>0.00003370018787</v>
      </c>
      <c r="BQ597" s="4"/>
    </row>
    <row r="598">
      <c r="A598" s="4"/>
      <c r="B598" s="4"/>
      <c r="C598" s="4"/>
      <c r="D598" s="4"/>
      <c r="E598" s="4"/>
      <c r="F598" s="4"/>
      <c r="G598" s="4"/>
      <c r="H598" s="4"/>
      <c r="I598" s="34" t="s">
        <v>433</v>
      </c>
      <c r="J598" s="34" t="s">
        <v>434</v>
      </c>
      <c r="K598" s="34" t="s">
        <v>435</v>
      </c>
      <c r="L598" s="34" t="s">
        <v>436</v>
      </c>
      <c r="M598" s="34" t="s">
        <v>437</v>
      </c>
      <c r="N598" s="34" t="s">
        <v>438</v>
      </c>
      <c r="O598" s="34" t="s">
        <v>439</v>
      </c>
      <c r="P598" s="34" t="s">
        <v>440</v>
      </c>
      <c r="Q598" s="34" t="s">
        <v>51</v>
      </c>
      <c r="R598" s="34" t="s">
        <v>52</v>
      </c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</row>
    <row r="599">
      <c r="A599" s="24">
        <v>15.0</v>
      </c>
      <c r="B599" s="29" t="s">
        <v>508</v>
      </c>
      <c r="C599" s="52" t="s">
        <v>509</v>
      </c>
      <c r="D599" s="24">
        <v>26986.736</v>
      </c>
      <c r="E599" s="24">
        <v>5.0E-4</v>
      </c>
      <c r="F599" s="24" t="s">
        <v>510</v>
      </c>
      <c r="G599" s="10"/>
      <c r="H599" s="32" t="s">
        <v>511</v>
      </c>
      <c r="I599" s="27">
        <v>27201.312425</v>
      </c>
      <c r="J599" s="27">
        <v>27323.706084</v>
      </c>
      <c r="K599" s="27">
        <v>27198.276926</v>
      </c>
      <c r="L599" s="27">
        <v>27321.029956</v>
      </c>
      <c r="M599" s="27">
        <v>27393.457845</v>
      </c>
      <c r="N599" s="27">
        <v>27444.754517</v>
      </c>
      <c r="O599" s="27">
        <v>27391.767308</v>
      </c>
      <c r="P599" s="27">
        <v>27443.358985</v>
      </c>
      <c r="Q599" s="27">
        <v>27408.886835</v>
      </c>
      <c r="R599" s="27">
        <v>27098.819759</v>
      </c>
      <c r="S599" s="4"/>
      <c r="T599" s="37">
        <f t="shared" ref="T599:T601" si="5972">I599/$D599</f>
        <v>1.007951181</v>
      </c>
      <c r="U599" s="37">
        <f t="shared" ref="U599:U601" si="5973">T599^2</f>
        <v>1.015965583</v>
      </c>
      <c r="V599" s="37">
        <f t="shared" ref="V599:V601" si="5974">(T599-1)^2</f>
        <v>0.00006322128075</v>
      </c>
      <c r="W599" s="37">
        <f t="shared" ref="W599:W601" si="5975">(T599*T$3-1)^2</f>
        <v>0.0002412834624</v>
      </c>
      <c r="X599" s="36"/>
      <c r="Y599" s="37">
        <f t="shared" ref="Y599:Y601" si="5976">J599/$D599</f>
        <v>1.012486508</v>
      </c>
      <c r="Z599" s="37">
        <f t="shared" ref="Z599:Z601" si="5977">Y599^2</f>
        <v>1.025128928</v>
      </c>
      <c r="AA599" s="37">
        <f t="shared" ref="AA599:AA601" si="5978">(Y599-1)^2</f>
        <v>0.0001559128719</v>
      </c>
      <c r="AB599" s="37">
        <f t="shared" ref="AB599:AB601" si="5979">(Y599*Y$3-1)^2</f>
        <v>0.0001632216722</v>
      </c>
      <c r="AC599" s="36"/>
      <c r="AD599" s="37">
        <f t="shared" ref="AD599:AD601" si="5980">K599/$D599</f>
        <v>1.0078387</v>
      </c>
      <c r="AE599" s="37">
        <f t="shared" ref="AE599:AE601" si="5981">AD599^2</f>
        <v>1.015738845</v>
      </c>
      <c r="AF599" s="37">
        <f t="shared" ref="AF599:AF601" si="5982">(AD599-1)^2</f>
        <v>0.00006144521683</v>
      </c>
      <c r="AG599" s="37">
        <f t="shared" ref="AG599:AG601" si="5983">(AD599*AD$3-1)^2</f>
        <v>0.0002401066491</v>
      </c>
      <c r="AH599" s="36"/>
      <c r="AI599" s="37">
        <f t="shared" ref="AI599:AI601" si="5984">L599/$D599</f>
        <v>1.012387343</v>
      </c>
      <c r="AJ599" s="37">
        <f t="shared" ref="AJ599:AJ601" si="5985">AI599^2</f>
        <v>1.024928132</v>
      </c>
      <c r="AK599" s="37">
        <f t="shared" ref="AK599:AK601" si="5986">(AI599-1)^2</f>
        <v>0.0001534462673</v>
      </c>
      <c r="AL599" s="37">
        <f t="shared" ref="AL599:AL601" si="5987">(AI599*AI$3-1)^2</f>
        <v>0.0001624020131</v>
      </c>
      <c r="AM599" s="36"/>
      <c r="AN599" s="37">
        <f t="shared" ref="AN599:AN601" si="5988">M599/$D599</f>
        <v>1.015071176</v>
      </c>
      <c r="AO599" s="37">
        <f t="shared" ref="AO599:AO601" si="5989">AN599^2</f>
        <v>1.030369492</v>
      </c>
      <c r="AP599" s="37">
        <f t="shared" ref="AP599:AP601" si="5990">(AN599-1)^2</f>
        <v>0.0002271403428</v>
      </c>
      <c r="AQ599" s="37">
        <f t="shared" ref="AQ599:AQ601" si="5991">(AN599*AN$3-1)^2</f>
        <v>0.00009425531748</v>
      </c>
      <c r="AR599" s="36"/>
      <c r="AS599" s="37">
        <f t="shared" ref="AS599:AS601" si="5992">N599/$D599</f>
        <v>1.016971986</v>
      </c>
      <c r="AT599" s="37">
        <f t="shared" ref="AT599:AT601" si="5993">AS599^2</f>
        <v>1.034232021</v>
      </c>
      <c r="AU599" s="37">
        <f t="shared" ref="AU599:AU601" si="5994">(AS599-1)^2</f>
        <v>0.0002880483232</v>
      </c>
      <c r="AV599" s="37">
        <f t="shared" ref="AV599:AV601" si="5995">(AS599*AS$3-1)^2</f>
        <v>0.00001982468596</v>
      </c>
      <c r="AW599" s="36"/>
      <c r="AX599" s="37">
        <f t="shared" ref="AX599:AX601" si="5996">O599/$D599</f>
        <v>1.015008533</v>
      </c>
      <c r="AY599" s="37">
        <f t="shared" ref="AY599:AY601" si="5997">AX599^2</f>
        <v>1.030242321</v>
      </c>
      <c r="AZ599" s="37">
        <f t="shared" ref="AZ599:AZ601" si="5998">(AX599-1)^2</f>
        <v>0.0002252560519</v>
      </c>
      <c r="BA599" s="37">
        <f t="shared" ref="BA599:BA601" si="5999">(AX599*AX$3-1)^2</f>
        <v>0.00009265551034</v>
      </c>
      <c r="BB599" s="36"/>
      <c r="BC599" s="37">
        <f t="shared" ref="BC599:BC601" si="6000">P599/$D599</f>
        <v>1.016920275</v>
      </c>
      <c r="BD599" s="37">
        <f t="shared" ref="BD599:BD601" si="6001">BC599^2</f>
        <v>1.034126845</v>
      </c>
      <c r="BE599" s="37">
        <f t="shared" ref="BE599:BE601" si="6002">(BC599-1)^2</f>
        <v>0.0002862956942</v>
      </c>
      <c r="BF599" s="37">
        <f t="shared" ref="BF599:BF601" si="6003">(BC599*BC$3-1)^2</f>
        <v>0.00001917657165</v>
      </c>
      <c r="BG599" s="36"/>
      <c r="BH599" s="37">
        <f t="shared" ref="BH599:BH601" si="6004">Q599/$D599</f>
        <v>1.015642901</v>
      </c>
      <c r="BI599" s="37">
        <f t="shared" ref="BI599:BI601" si="6005">BH599^2</f>
        <v>1.031530502</v>
      </c>
      <c r="BJ599" s="37">
        <f t="shared" ref="BJ599:BJ601" si="6006">(BH599-1)^2</f>
        <v>0.0002447003464</v>
      </c>
      <c r="BK599" s="37">
        <f t="shared" ref="BK599:BK601" si="6007">(BH599*BH$3-1)^2</f>
        <v>0.000004150541389</v>
      </c>
      <c r="BL599" s="36"/>
      <c r="BM599" s="37">
        <f t="shared" ref="BM599:BM601" si="6008">R599/$D599</f>
        <v>1.004153291</v>
      </c>
      <c r="BN599" s="37">
        <f t="shared" ref="BN599:BN601" si="6009">BM599^2</f>
        <v>1.008323831</v>
      </c>
      <c r="BO599" s="37">
        <f t="shared" ref="BO599:BO601" si="6010">(BM599-1)^2</f>
        <v>0.00001724982344</v>
      </c>
      <c r="BP599" s="37">
        <f t="shared" ref="BP599:BP601" si="6011">(BM599*BM$3-1)^2</f>
        <v>0.0001422932915</v>
      </c>
      <c r="BQ599" s="4"/>
    </row>
    <row r="600">
      <c r="A600" s="33">
        <v>147.0</v>
      </c>
      <c r="B600" s="4"/>
      <c r="C600" s="4"/>
      <c r="D600" s="24">
        <v>3748.353</v>
      </c>
      <c r="E600" s="24">
        <v>8.0E-4</v>
      </c>
      <c r="F600" s="10"/>
      <c r="G600" s="10"/>
      <c r="H600" s="4"/>
      <c r="I600" s="27">
        <v>3723.798044</v>
      </c>
      <c r="J600" s="27">
        <v>3726.983735</v>
      </c>
      <c r="K600" s="27">
        <v>3721.785708</v>
      </c>
      <c r="L600" s="27">
        <v>3724.929569</v>
      </c>
      <c r="M600" s="27">
        <v>3760.8354</v>
      </c>
      <c r="N600" s="27">
        <v>3770.847696</v>
      </c>
      <c r="O600" s="27">
        <v>3760.258075</v>
      </c>
      <c r="P600" s="27">
        <v>3770.24939</v>
      </c>
      <c r="Q600" s="27">
        <v>3761.121888</v>
      </c>
      <c r="R600" s="27">
        <v>3734.476447</v>
      </c>
      <c r="S600" s="4"/>
      <c r="T600" s="37">
        <f t="shared" si="5972"/>
        <v>0.9934491346</v>
      </c>
      <c r="U600" s="37">
        <f t="shared" si="5973"/>
        <v>0.986941183</v>
      </c>
      <c r="V600" s="37">
        <f t="shared" si="5974"/>
        <v>0.00004291383758</v>
      </c>
      <c r="W600" s="37">
        <f t="shared" si="5975"/>
        <v>0.0000008503907639</v>
      </c>
      <c r="X600" s="36"/>
      <c r="Y600" s="37">
        <f t="shared" si="5976"/>
        <v>0.9942990255</v>
      </c>
      <c r="Z600" s="37">
        <f t="shared" si="5977"/>
        <v>0.988630552</v>
      </c>
      <c r="AA600" s="37">
        <f t="shared" si="5978"/>
        <v>0.00003250111065</v>
      </c>
      <c r="AB600" s="37">
        <f t="shared" si="5979"/>
        <v>0.00002934232274</v>
      </c>
      <c r="AC600" s="36"/>
      <c r="AD600" s="37">
        <f t="shared" si="5980"/>
        <v>0.9929122759</v>
      </c>
      <c r="AE600" s="37">
        <f t="shared" si="5981"/>
        <v>0.9858747876</v>
      </c>
      <c r="AF600" s="37">
        <f t="shared" si="5982"/>
        <v>0.00005023583332</v>
      </c>
      <c r="AG600" s="37">
        <f t="shared" si="5983"/>
        <v>0.0000002075286513</v>
      </c>
      <c r="AH600" s="36"/>
      <c r="AI600" s="37">
        <f t="shared" si="5984"/>
        <v>0.9937510072</v>
      </c>
      <c r="AJ600" s="37">
        <f t="shared" si="5985"/>
        <v>0.9875410643</v>
      </c>
      <c r="AK600" s="37">
        <f t="shared" si="5986"/>
        <v>0.00003904991132</v>
      </c>
      <c r="AL600" s="37">
        <f t="shared" si="5987"/>
        <v>0.00003480045478</v>
      </c>
      <c r="AM600" s="36"/>
      <c r="AN600" s="37">
        <f t="shared" si="5988"/>
        <v>1.003330103</v>
      </c>
      <c r="AO600" s="37">
        <f t="shared" si="5989"/>
        <v>1.006671295</v>
      </c>
      <c r="AP600" s="37">
        <f t="shared" si="5990"/>
        <v>0.0000110895832</v>
      </c>
      <c r="AQ600" s="37">
        <f t="shared" si="5991"/>
        <v>0.000003882976704</v>
      </c>
      <c r="AR600" s="36"/>
      <c r="AS600" s="37">
        <f t="shared" si="5992"/>
        <v>1.006001221</v>
      </c>
      <c r="AT600" s="37">
        <f t="shared" si="5993"/>
        <v>1.012038457</v>
      </c>
      <c r="AU600" s="37">
        <f t="shared" si="5994"/>
        <v>0.00003601465753</v>
      </c>
      <c r="AV600" s="37">
        <f t="shared" si="5995"/>
        <v>0.00004074545572</v>
      </c>
      <c r="AW600" s="36"/>
      <c r="AX600" s="37">
        <f t="shared" si="5996"/>
        <v>1.003176082</v>
      </c>
      <c r="AY600" s="37">
        <f t="shared" si="5997"/>
        <v>1.006362251</v>
      </c>
      <c r="AZ600" s="37">
        <f t="shared" si="5998"/>
        <v>0.00001008749434</v>
      </c>
      <c r="BA600" s="37">
        <f t="shared" si="5999"/>
        <v>0.000004596428733</v>
      </c>
      <c r="BB600" s="36"/>
      <c r="BC600" s="37">
        <f t="shared" si="6000"/>
        <v>1.005841603</v>
      </c>
      <c r="BD600" s="37">
        <f t="shared" si="6001"/>
        <v>1.01171733</v>
      </c>
      <c r="BE600" s="37">
        <f t="shared" si="6002"/>
        <v>0.0000341243252</v>
      </c>
      <c r="BF600" s="37">
        <f t="shared" si="6003"/>
        <v>0.00004307215142</v>
      </c>
      <c r="BG600" s="36"/>
      <c r="BH600" s="37">
        <f t="shared" si="6004"/>
        <v>1.003406533</v>
      </c>
      <c r="BI600" s="37">
        <f t="shared" si="6005"/>
        <v>1.00682467</v>
      </c>
      <c r="BJ600" s="37">
        <f t="shared" si="6006"/>
        <v>0.00001160446673</v>
      </c>
      <c r="BK600" s="37">
        <f t="shared" si="6007"/>
        <v>0.0001007044565</v>
      </c>
      <c r="BL600" s="36"/>
      <c r="BM600" s="37">
        <f t="shared" si="6008"/>
        <v>0.9962979599</v>
      </c>
      <c r="BN600" s="37">
        <f t="shared" si="6009"/>
        <v>0.992609625</v>
      </c>
      <c r="BO600" s="37">
        <f t="shared" si="6010"/>
        <v>0.00001370510067</v>
      </c>
      <c r="BP600" s="37">
        <f t="shared" si="6011"/>
        <v>0.00001610030746</v>
      </c>
      <c r="BQ600" s="4"/>
    </row>
    <row r="601">
      <c r="B601" s="4"/>
      <c r="C601" s="4"/>
      <c r="D601" s="24">
        <v>3509.937</v>
      </c>
      <c r="E601" s="24">
        <v>8.0E-4</v>
      </c>
      <c r="F601" s="10"/>
      <c r="G601" s="10"/>
      <c r="H601" s="4"/>
      <c r="I601" s="27">
        <v>3491.912716</v>
      </c>
      <c r="J601" s="27">
        <v>3493.75828</v>
      </c>
      <c r="K601" s="27">
        <v>3490.088906</v>
      </c>
      <c r="L601" s="27">
        <v>3491.905891</v>
      </c>
      <c r="M601" s="27">
        <v>3526.938849</v>
      </c>
      <c r="N601" s="27">
        <v>3534.282473</v>
      </c>
      <c r="O601" s="27">
        <v>3526.402168</v>
      </c>
      <c r="P601" s="27">
        <v>3533.733092</v>
      </c>
      <c r="Q601" s="27">
        <v>3523.541496</v>
      </c>
      <c r="R601" s="27">
        <v>3498.365134</v>
      </c>
      <c r="S601" s="4"/>
      <c r="T601" s="37">
        <f t="shared" si="5972"/>
        <v>0.9948647842</v>
      </c>
      <c r="U601" s="37">
        <f t="shared" si="5973"/>
        <v>0.9897559388</v>
      </c>
      <c r="V601" s="37">
        <f t="shared" si="5974"/>
        <v>0.00002637044149</v>
      </c>
      <c r="W601" s="37">
        <f t="shared" si="5975"/>
        <v>0.000005515287323</v>
      </c>
      <c r="X601" s="36"/>
      <c r="Y601" s="37">
        <f t="shared" si="5976"/>
        <v>0.9953905953</v>
      </c>
      <c r="Z601" s="37">
        <f t="shared" si="5977"/>
        <v>0.9908024373</v>
      </c>
      <c r="AA601" s="37">
        <f t="shared" si="5978"/>
        <v>0.00002124661141</v>
      </c>
      <c r="AB601" s="37">
        <f t="shared" si="5979"/>
        <v>0.00001870539708</v>
      </c>
      <c r="AC601" s="36"/>
      <c r="AD601" s="37">
        <f t="shared" si="5980"/>
        <v>0.9943451709</v>
      </c>
      <c r="AE601" s="37">
        <f t="shared" si="5981"/>
        <v>0.9887223188</v>
      </c>
      <c r="AF601" s="37">
        <f t="shared" si="5982"/>
        <v>0.00003197709252</v>
      </c>
      <c r="AG601" s="37">
        <f t="shared" si="5983"/>
        <v>0.000003607469656</v>
      </c>
      <c r="AH601" s="36"/>
      <c r="AI601" s="37">
        <f t="shared" si="5984"/>
        <v>0.9948628397</v>
      </c>
      <c r="AJ601" s="37">
        <f t="shared" si="5985"/>
        <v>0.9897520698</v>
      </c>
      <c r="AK601" s="37">
        <f t="shared" si="5986"/>
        <v>0.00002639041591</v>
      </c>
      <c r="AL601" s="37">
        <f t="shared" si="5987"/>
        <v>0.00002291505434</v>
      </c>
      <c r="AM601" s="36"/>
      <c r="AN601" s="37">
        <f t="shared" si="5988"/>
        <v>1.004843919</v>
      </c>
      <c r="AO601" s="37">
        <f t="shared" si="5989"/>
        <v>1.009711301</v>
      </c>
      <c r="AP601" s="37">
        <f t="shared" si="5990"/>
        <v>0.00002346354707</v>
      </c>
      <c r="AQ601" s="37">
        <f t="shared" si="5991"/>
        <v>0.0000002159540567</v>
      </c>
      <c r="AR601" s="36"/>
      <c r="AS601" s="37">
        <f t="shared" si="5992"/>
        <v>1.006936157</v>
      </c>
      <c r="AT601" s="37">
        <f t="shared" si="5993"/>
        <v>1.013920424</v>
      </c>
      <c r="AU601" s="37">
        <f t="shared" si="5994"/>
        <v>0.00004811026961</v>
      </c>
      <c r="AV601" s="37">
        <f t="shared" si="5995"/>
        <v>0.00002980931718</v>
      </c>
      <c r="AW601" s="36"/>
      <c r="AX601" s="37">
        <f t="shared" si="5996"/>
        <v>1.004691015</v>
      </c>
      <c r="AY601" s="37">
        <f t="shared" si="5997"/>
        <v>1.009404036</v>
      </c>
      <c r="AZ601" s="37">
        <f t="shared" si="5998"/>
        <v>0.00002200562409</v>
      </c>
      <c r="BA601" s="37">
        <f t="shared" si="5999"/>
        <v>0.0000004058054843</v>
      </c>
      <c r="BB601" s="36"/>
      <c r="BC601" s="37">
        <f t="shared" si="6000"/>
        <v>1.006779635</v>
      </c>
      <c r="BD601" s="37">
        <f t="shared" si="6001"/>
        <v>1.013605234</v>
      </c>
      <c r="BE601" s="37">
        <f t="shared" si="6002"/>
        <v>0.00004596345176</v>
      </c>
      <c r="BF601" s="37">
        <f t="shared" si="6003"/>
        <v>0.00003176983783</v>
      </c>
      <c r="BG601" s="36"/>
      <c r="BH601" s="37">
        <f t="shared" si="6004"/>
        <v>1.003875994</v>
      </c>
      <c r="BI601" s="37">
        <f t="shared" si="6005"/>
        <v>1.007767012</v>
      </c>
      <c r="BJ601" s="37">
        <f t="shared" si="6006"/>
        <v>0.00001502333224</v>
      </c>
      <c r="BK601" s="37">
        <f t="shared" si="6007"/>
        <v>0.00009162296459</v>
      </c>
      <c r="BL601" s="36"/>
      <c r="BM601" s="37">
        <f t="shared" si="6008"/>
        <v>0.9967031129</v>
      </c>
      <c r="BN601" s="37">
        <f t="shared" si="6009"/>
        <v>0.9934170953</v>
      </c>
      <c r="BO601" s="37">
        <f t="shared" si="6010"/>
        <v>0.00001086946452</v>
      </c>
      <c r="BP601" s="37">
        <f t="shared" si="6011"/>
        <v>0.00001954355228</v>
      </c>
      <c r="BQ601" s="4"/>
    </row>
    <row r="602">
      <c r="A602" s="4"/>
      <c r="B602" s="4"/>
      <c r="C602" s="4"/>
      <c r="D602" s="4"/>
      <c r="E602" s="4"/>
      <c r="F602" s="4"/>
      <c r="G602" s="4"/>
      <c r="H602" s="4"/>
      <c r="I602" s="34" t="s">
        <v>433</v>
      </c>
      <c r="J602" s="34" t="s">
        <v>434</v>
      </c>
      <c r="K602" s="34" t="s">
        <v>435</v>
      </c>
      <c r="L602" s="34" t="s">
        <v>436</v>
      </c>
      <c r="M602" s="34" t="s">
        <v>437</v>
      </c>
      <c r="N602" s="34" t="s">
        <v>438</v>
      </c>
      <c r="O602" s="34" t="s">
        <v>439</v>
      </c>
      <c r="P602" s="34" t="s">
        <v>440</v>
      </c>
      <c r="Q602" s="34" t="s">
        <v>51</v>
      </c>
      <c r="R602" s="34" t="s">
        <v>52</v>
      </c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</row>
    <row r="603">
      <c r="A603" s="24">
        <v>16.0</v>
      </c>
      <c r="B603" s="29" t="s">
        <v>512</v>
      </c>
      <c r="C603" s="52" t="s">
        <v>513</v>
      </c>
      <c r="D603" s="24">
        <v>5149.79</v>
      </c>
      <c r="E603" s="24">
        <v>0.04</v>
      </c>
      <c r="F603" s="10"/>
      <c r="G603" s="10"/>
      <c r="H603" s="32" t="s">
        <v>514</v>
      </c>
      <c r="I603" s="27">
        <v>5138.587426</v>
      </c>
      <c r="J603" s="27">
        <v>5122.108325</v>
      </c>
      <c r="K603" s="27">
        <v>5140.469347</v>
      </c>
      <c r="L603" s="27">
        <v>5124.093552</v>
      </c>
      <c r="M603" s="27">
        <v>5197.039885</v>
      </c>
      <c r="N603" s="27">
        <v>5180.878913</v>
      </c>
      <c r="O603" s="27">
        <v>5197.843887</v>
      </c>
      <c r="P603" s="27">
        <v>5181.705521</v>
      </c>
      <c r="Q603" s="27">
        <v>5147.506771</v>
      </c>
      <c r="R603" s="27">
        <v>5099.236776</v>
      </c>
      <c r="S603" s="4"/>
      <c r="T603" s="37">
        <f t="shared" ref="T603:T605" si="6012">I603/$D603</f>
        <v>0.9978246542</v>
      </c>
      <c r="U603" s="37">
        <f t="shared" ref="U603:U605" si="6013">T603^2</f>
        <v>0.9956540405</v>
      </c>
      <c r="V603" s="37">
        <f t="shared" ref="V603:V605" si="6014">(T603-1)^2</f>
        <v>0.00000473212931</v>
      </c>
      <c r="W603" s="37">
        <f t="shared" ref="W603:W605" si="6015">(T603*T$3-1)^2</f>
        <v>0.00002841529605</v>
      </c>
      <c r="X603" s="36"/>
      <c r="Y603" s="37">
        <f t="shared" ref="Y603:Y605" si="6016">J603/$D603</f>
        <v>0.9946246983</v>
      </c>
      <c r="Z603" s="37">
        <f t="shared" ref="Z603:Z605" si="6017">Y603^2</f>
        <v>0.9892782904</v>
      </c>
      <c r="AA603" s="37">
        <f t="shared" ref="AA603:AA605" si="6018">(Y603-1)^2</f>
        <v>0.00002889386849</v>
      </c>
      <c r="AB603" s="37">
        <f t="shared" ref="AB603:AB605" si="6019">(Y603*Y$3-1)^2</f>
        <v>0.00002591919276</v>
      </c>
      <c r="AC603" s="36"/>
      <c r="AD603" s="37">
        <f t="shared" ref="AD603:AD605" si="6020">K603/$D603</f>
        <v>0.9981900907</v>
      </c>
      <c r="AE603" s="37">
        <f t="shared" ref="AE603:AE605" si="6021">AD603^2</f>
        <v>0.9963834571</v>
      </c>
      <c r="AF603" s="37">
        <f t="shared" ref="AF603:AF605" si="6022">(AD603-1)^2</f>
        <v>0.000003275771805</v>
      </c>
      <c r="AG603" s="37">
        <f t="shared" ref="AG603:AG605" si="6023">(AD603*AD$3-1)^2</f>
        <v>0.00003333288806</v>
      </c>
      <c r="AH603" s="36"/>
      <c r="AI603" s="37">
        <f t="shared" ref="AI603:AI605" si="6024">L603/$D603</f>
        <v>0.995010195</v>
      </c>
      <c r="AJ603" s="37">
        <f t="shared" ref="AJ603:AJ605" si="6025">AI603^2</f>
        <v>0.9900452881</v>
      </c>
      <c r="AK603" s="37">
        <f t="shared" ref="AK603:AK605" si="6026">(AI603-1)^2</f>
        <v>0.00002489815415</v>
      </c>
      <c r="AL603" s="37">
        <f t="shared" ref="AL603:AL605" si="6027">(AI603*AI$3-1)^2</f>
        <v>0.00002152551689</v>
      </c>
      <c r="AM603" s="36"/>
      <c r="AN603" s="37">
        <f t="shared" ref="AN603:AN605" si="6028">M603/$D603</f>
        <v>1.009175109</v>
      </c>
      <c r="AO603" s="37">
        <f t="shared" ref="AO603:AO605" si="6029">AN603^2</f>
        <v>1.018434401</v>
      </c>
      <c r="AP603" s="37">
        <f t="shared" ref="AP603:AP605" si="6030">(AN603-1)^2</f>
        <v>0.00008418262667</v>
      </c>
      <c r="AQ603" s="37">
        <f t="shared" ref="AQ603:AQ605" si="6031">(AN603*AN$3-1)^2</f>
        <v>0.00001477326178</v>
      </c>
      <c r="AR603" s="36"/>
      <c r="AS603" s="37">
        <f t="shared" ref="AS603:AS605" si="6032">N603/$D603</f>
        <v>1.006036928</v>
      </c>
      <c r="AT603" s="37">
        <f t="shared" ref="AT603:AT605" si="6033">AS603^2</f>
        <v>1.012110301</v>
      </c>
      <c r="AU603" s="37">
        <f t="shared" ref="AU603:AU605" si="6034">(AS603-1)^2</f>
        <v>0.00003644450332</v>
      </c>
      <c r="AV603" s="37">
        <f t="shared" ref="AV603:AV605" si="6035">(AS603*AS$3-1)^2</f>
        <v>0.00004029646069</v>
      </c>
      <c r="AW603" s="36"/>
      <c r="AX603" s="37">
        <f t="shared" ref="AX603:AX605" si="6036">O603/$D603</f>
        <v>1.009331232</v>
      </c>
      <c r="AY603" s="37">
        <f t="shared" ref="AY603:AY605" si="6037">AX603^2</f>
        <v>1.018749537</v>
      </c>
      <c r="AZ603" s="37">
        <f t="shared" ref="AZ603:AZ605" si="6038">(AX603-1)^2</f>
        <v>0.00008707189701</v>
      </c>
      <c r="BA603" s="37">
        <f t="shared" ref="BA603:BA605" si="6039">(AX603*AX$3-1)^2</f>
        <v>0.00001582910366</v>
      </c>
      <c r="BB603" s="36"/>
      <c r="BC603" s="37">
        <f t="shared" ref="BC603:BC605" si="6040">P603/$D603</f>
        <v>1.006197441</v>
      </c>
      <c r="BD603" s="37">
        <f t="shared" ref="BD603:BD605" si="6041">BC603^2</f>
        <v>1.012433291</v>
      </c>
      <c r="BE603" s="37">
        <f t="shared" ref="BE603:BE605" si="6042">(BC603-1)^2</f>
        <v>0.00003840827811</v>
      </c>
      <c r="BF603" s="37">
        <f t="shared" ref="BF603:BF605" si="6043">(BC603*BC$3-1)^2</f>
        <v>0.00003858258067</v>
      </c>
      <c r="BG603" s="36"/>
      <c r="BH603" s="37">
        <f t="shared" ref="BH603:BH605" si="6044">Q603/$D603</f>
        <v>0.9995566365</v>
      </c>
      <c r="BI603" s="37">
        <f t="shared" ref="BI603:BI605" si="6045">BH603^2</f>
        <v>0.9991134695</v>
      </c>
      <c r="BJ603" s="37">
        <f t="shared" ref="BJ603:BJ605" si="6046">(BH603-1)^2</f>
        <v>0.0000001965712071</v>
      </c>
      <c r="BK603" s="37">
        <f t="shared" ref="BK603:BK605" si="6047">(BH603*BH$3-1)^2</f>
        <v>0.0001913652805</v>
      </c>
      <c r="BL603" s="36"/>
      <c r="BM603" s="37">
        <f t="shared" ref="BM603:BM605" si="6048">R603/$D603</f>
        <v>0.9901834397</v>
      </c>
      <c r="BN603" s="37">
        <f t="shared" ref="BN603:BN605" si="6049">BM603^2</f>
        <v>0.9804632443</v>
      </c>
      <c r="BO603" s="37">
        <f t="shared" ref="BO603:BO605" si="6050">(BM603-1)^2</f>
        <v>0.00009636485587</v>
      </c>
      <c r="BP603" s="37">
        <f t="shared" ref="BP603:BP605" si="6051">(BM603*BM$3-1)^2</f>
        <v>0.000004619694583</v>
      </c>
      <c r="BQ603" s="4"/>
    </row>
    <row r="604">
      <c r="A604" s="33">
        <v>148.0</v>
      </c>
      <c r="B604" s="4"/>
      <c r="C604" s="4"/>
      <c r="D604" s="24">
        <v>4840.11</v>
      </c>
      <c r="E604" s="24">
        <v>0.02</v>
      </c>
      <c r="F604" s="10"/>
      <c r="G604" s="10"/>
      <c r="H604" s="4"/>
      <c r="I604" s="27">
        <v>4816.038025</v>
      </c>
      <c r="J604" s="27">
        <v>4822.839268</v>
      </c>
      <c r="K604" s="27">
        <v>4812.638429</v>
      </c>
      <c r="L604" s="27">
        <v>4819.337019</v>
      </c>
      <c r="M604" s="27">
        <v>4866.641745</v>
      </c>
      <c r="N604" s="27">
        <v>4881.704718</v>
      </c>
      <c r="O604" s="27">
        <v>4865.388862</v>
      </c>
      <c r="P604" s="27">
        <v>4880.435438</v>
      </c>
      <c r="Q604" s="27">
        <v>4889.210554</v>
      </c>
      <c r="R604" s="27">
        <v>4802.382163</v>
      </c>
      <c r="S604" s="4"/>
      <c r="T604" s="37">
        <f t="shared" si="6012"/>
        <v>0.9950265645</v>
      </c>
      <c r="U604" s="37">
        <f t="shared" si="6013"/>
        <v>0.990077864</v>
      </c>
      <c r="V604" s="37">
        <f t="shared" si="6014"/>
        <v>0.00002473506088</v>
      </c>
      <c r="W604" s="37">
        <f t="shared" si="6015"/>
        <v>0.000006307442101</v>
      </c>
      <c r="X604" s="36"/>
      <c r="Y604" s="37">
        <f t="shared" si="6016"/>
        <v>0.996431748</v>
      </c>
      <c r="Z604" s="37">
        <f t="shared" si="6017"/>
        <v>0.9928762285</v>
      </c>
      <c r="AA604" s="37">
        <f t="shared" si="6018"/>
        <v>0.00001273242206</v>
      </c>
      <c r="AB604" s="37">
        <f t="shared" si="6019"/>
        <v>0.00001078152614</v>
      </c>
      <c r="AC604" s="36"/>
      <c r="AD604" s="37">
        <f t="shared" si="6020"/>
        <v>0.9943241846</v>
      </c>
      <c r="AE604" s="37">
        <f t="shared" si="6021"/>
        <v>0.988680584</v>
      </c>
      <c r="AF604" s="37">
        <f t="shared" si="6022"/>
        <v>0.00003221488075</v>
      </c>
      <c r="AG604" s="37">
        <f t="shared" si="6023"/>
        <v>0.000003527591194</v>
      </c>
      <c r="AH604" s="36"/>
      <c r="AI604" s="37">
        <f t="shared" si="6024"/>
        <v>0.9957081593</v>
      </c>
      <c r="AJ604" s="37">
        <f t="shared" si="6025"/>
        <v>0.9914347385</v>
      </c>
      <c r="AK604" s="37">
        <f t="shared" si="6026"/>
        <v>0.00001841989643</v>
      </c>
      <c r="AL604" s="37">
        <f t="shared" si="6027"/>
        <v>0.00001553423954</v>
      </c>
      <c r="AM604" s="36"/>
      <c r="AN604" s="37">
        <f t="shared" si="6028"/>
        <v>1.005481641</v>
      </c>
      <c r="AO604" s="37">
        <f t="shared" si="6029"/>
        <v>1.01099333</v>
      </c>
      <c r="AP604" s="37">
        <f t="shared" si="6030"/>
        <v>0.0000300483871</v>
      </c>
      <c r="AQ604" s="37">
        <f t="shared" si="6031"/>
        <v>0.00000002877931229</v>
      </c>
      <c r="AR604" s="36"/>
      <c r="AS604" s="37">
        <f t="shared" si="6032"/>
        <v>1.008593755</v>
      </c>
      <c r="AT604" s="37">
        <f t="shared" si="6033"/>
        <v>1.017261362</v>
      </c>
      <c r="AU604" s="37">
        <f t="shared" si="6034"/>
        <v>0.00007385261963</v>
      </c>
      <c r="AV604" s="37">
        <f t="shared" si="6035"/>
        <v>0.00001461226241</v>
      </c>
      <c r="AW604" s="36"/>
      <c r="AX604" s="37">
        <f t="shared" si="6036"/>
        <v>1.005222787</v>
      </c>
      <c r="AY604" s="37">
        <f t="shared" si="6037"/>
        <v>1.010472851</v>
      </c>
      <c r="AZ604" s="37">
        <f t="shared" si="6038"/>
        <v>0.00002727750062</v>
      </c>
      <c r="BA604" s="37">
        <f t="shared" si="6039"/>
        <v>0.00000001168070041</v>
      </c>
      <c r="BB604" s="36"/>
      <c r="BC604" s="37">
        <f t="shared" si="6040"/>
        <v>1.008331513</v>
      </c>
      <c r="BD604" s="37">
        <f t="shared" si="6041"/>
        <v>1.01673244</v>
      </c>
      <c r="BE604" s="37">
        <f t="shared" si="6042"/>
        <v>0.0000694141041</v>
      </c>
      <c r="BF604" s="37">
        <f t="shared" si="6043"/>
        <v>0.0000168406391</v>
      </c>
      <c r="BG604" s="36"/>
      <c r="BH604" s="37">
        <f t="shared" si="6044"/>
        <v>1.010144512</v>
      </c>
      <c r="BI604" s="37">
        <f t="shared" si="6045"/>
        <v>1.020391935</v>
      </c>
      <c r="BJ604" s="37">
        <f t="shared" si="6046"/>
        <v>0.0001029111238</v>
      </c>
      <c r="BK604" s="37">
        <f t="shared" si="6047"/>
        <v>0.00001147477907</v>
      </c>
      <c r="BL604" s="36"/>
      <c r="BM604" s="37">
        <f t="shared" si="6048"/>
        <v>0.9922051695</v>
      </c>
      <c r="BN604" s="37">
        <f t="shared" si="6049"/>
        <v>0.9844710984</v>
      </c>
      <c r="BO604" s="37">
        <f t="shared" si="6050"/>
        <v>0.00006075938236</v>
      </c>
      <c r="BP604" s="37">
        <f t="shared" si="6051"/>
        <v>0.00000001253570729</v>
      </c>
      <c r="BQ604" s="4"/>
    </row>
    <row r="605">
      <c r="B605" s="4"/>
      <c r="C605" s="4"/>
      <c r="D605" s="24">
        <v>4805.62</v>
      </c>
      <c r="E605" s="24">
        <v>0.02</v>
      </c>
      <c r="F605" s="10"/>
      <c r="G605" s="10"/>
      <c r="H605" s="4"/>
      <c r="I605" s="27">
        <v>4798.21913</v>
      </c>
      <c r="J605" s="27">
        <v>4799.999688</v>
      </c>
      <c r="K605" s="27">
        <v>4796.028759</v>
      </c>
      <c r="L605" s="27">
        <v>4797.80572</v>
      </c>
      <c r="M605" s="27">
        <v>4841.998135</v>
      </c>
      <c r="N605" s="27">
        <v>4843.424606</v>
      </c>
      <c r="O605" s="27">
        <v>4841.195307</v>
      </c>
      <c r="P605" s="27">
        <v>4842.627313</v>
      </c>
      <c r="Q605" s="27">
        <v>4807.395593</v>
      </c>
      <c r="R605" s="27">
        <v>4801.183549</v>
      </c>
      <c r="S605" s="4"/>
      <c r="T605" s="37">
        <f t="shared" si="6012"/>
        <v>0.9984599552</v>
      </c>
      <c r="U605" s="37">
        <f t="shared" si="6013"/>
        <v>0.9969222822</v>
      </c>
      <c r="V605" s="37">
        <f t="shared" si="6014"/>
        <v>0.000002371737927</v>
      </c>
      <c r="W605" s="37">
        <f t="shared" si="6015"/>
        <v>0.00003564901861</v>
      </c>
      <c r="X605" s="36"/>
      <c r="Y605" s="37">
        <f t="shared" si="6016"/>
        <v>0.998830471</v>
      </c>
      <c r="Z605" s="37">
        <f t="shared" si="6017"/>
        <v>0.9976623098</v>
      </c>
      <c r="AA605" s="37">
        <f t="shared" si="6018"/>
        <v>0.000001367798105</v>
      </c>
      <c r="AB605" s="37">
        <f t="shared" si="6019"/>
        <v>0.0000007816594259</v>
      </c>
      <c r="AC605" s="36"/>
      <c r="AD605" s="37">
        <f t="shared" si="6020"/>
        <v>0.9980041616</v>
      </c>
      <c r="AE605" s="37">
        <f t="shared" si="6021"/>
        <v>0.9960123065</v>
      </c>
      <c r="AF605" s="37">
        <f t="shared" si="6022"/>
        <v>0.000003983370976</v>
      </c>
      <c r="AG605" s="37">
        <f t="shared" si="6023"/>
        <v>0.00003120476488</v>
      </c>
      <c r="AH605" s="36"/>
      <c r="AI605" s="37">
        <f t="shared" si="6024"/>
        <v>0.9983739289</v>
      </c>
      <c r="AJ605" s="37">
        <f t="shared" si="6025"/>
        <v>0.9967505018</v>
      </c>
      <c r="AK605" s="37">
        <f t="shared" si="6026"/>
        <v>0.000002644107358</v>
      </c>
      <c r="AL605" s="37">
        <f t="shared" si="6027"/>
        <v>0.000001624712407</v>
      </c>
      <c r="AM605" s="36"/>
      <c r="AN605" s="37">
        <f t="shared" si="6028"/>
        <v>1.007569915</v>
      </c>
      <c r="AO605" s="37">
        <f t="shared" si="6029"/>
        <v>1.015197134</v>
      </c>
      <c r="AP605" s="37">
        <f t="shared" si="6030"/>
        <v>0.00005730361335</v>
      </c>
      <c r="AQ605" s="37">
        <f t="shared" si="6031"/>
        <v>0.000005048498222</v>
      </c>
      <c r="AR605" s="36"/>
      <c r="AS605" s="37">
        <f t="shared" si="6032"/>
        <v>1.007866749</v>
      </c>
      <c r="AT605" s="37">
        <f t="shared" si="6033"/>
        <v>1.015795384</v>
      </c>
      <c r="AU605" s="37">
        <f t="shared" si="6034"/>
        <v>0.00006188573875</v>
      </c>
      <c r="AV605" s="37">
        <f t="shared" si="6035"/>
        <v>0.00002061754615</v>
      </c>
      <c r="AW605" s="36"/>
      <c r="AX605" s="37">
        <f t="shared" si="6036"/>
        <v>1.007402855</v>
      </c>
      <c r="AY605" s="37">
        <f t="shared" si="6037"/>
        <v>1.014860512</v>
      </c>
      <c r="AZ605" s="37">
        <f t="shared" si="6038"/>
        <v>0.00005480225893</v>
      </c>
      <c r="BA605" s="37">
        <f t="shared" si="6039"/>
        <v>0.000004245369958</v>
      </c>
      <c r="BB605" s="36"/>
      <c r="BC605" s="37">
        <f t="shared" si="6040"/>
        <v>1.00770084</v>
      </c>
      <c r="BD605" s="37">
        <f t="shared" si="6041"/>
        <v>1.015460984</v>
      </c>
      <c r="BE605" s="37">
        <f t="shared" si="6042"/>
        <v>0.00005930294401</v>
      </c>
      <c r="BF605" s="37">
        <f t="shared" si="6043"/>
        <v>0.00002234102406</v>
      </c>
      <c r="BG605" s="36"/>
      <c r="BH605" s="37">
        <f t="shared" si="6044"/>
        <v>1.000369483</v>
      </c>
      <c r="BI605" s="37">
        <f t="shared" si="6045"/>
        <v>1.000739102</v>
      </c>
      <c r="BJ605" s="37">
        <f t="shared" si="6046"/>
        <v>0.000000136517396</v>
      </c>
      <c r="BK605" s="37">
        <f t="shared" si="6047"/>
        <v>0.000169820692</v>
      </c>
      <c r="BL605" s="36"/>
      <c r="BM605" s="37">
        <f t="shared" si="6048"/>
        <v>0.9990768203</v>
      </c>
      <c r="BN605" s="37">
        <f t="shared" si="6049"/>
        <v>0.9981544928</v>
      </c>
      <c r="BO605" s="37">
        <f t="shared" si="6050"/>
        <v>0.0000008522608238</v>
      </c>
      <c r="BP605" s="37">
        <f t="shared" si="6051"/>
        <v>0.00004641555895</v>
      </c>
      <c r="BQ605" s="4"/>
    </row>
    <row r="606">
      <c r="A606" s="4"/>
      <c r="B606" s="4"/>
      <c r="C606" s="4"/>
      <c r="D606" s="4"/>
      <c r="E606" s="4"/>
      <c r="F606" s="4"/>
      <c r="G606" s="4"/>
      <c r="H606" s="4"/>
      <c r="I606" s="34" t="s">
        <v>433</v>
      </c>
      <c r="J606" s="34" t="s">
        <v>434</v>
      </c>
      <c r="K606" s="34" t="s">
        <v>435</v>
      </c>
      <c r="L606" s="34" t="s">
        <v>436</v>
      </c>
      <c r="M606" s="34" t="s">
        <v>437</v>
      </c>
      <c r="N606" s="34" t="s">
        <v>438</v>
      </c>
      <c r="O606" s="34" t="s">
        <v>439</v>
      </c>
      <c r="P606" s="34" t="s">
        <v>440</v>
      </c>
      <c r="Q606" s="34" t="s">
        <v>51</v>
      </c>
      <c r="R606" s="34" t="s">
        <v>52</v>
      </c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</row>
    <row r="607">
      <c r="A607" s="28">
        <v>17.0</v>
      </c>
      <c r="B607" s="67" t="s">
        <v>515</v>
      </c>
      <c r="C607" s="67" t="s">
        <v>516</v>
      </c>
      <c r="D607" s="24">
        <v>8068.1846</v>
      </c>
      <c r="E607" s="10"/>
      <c r="F607" s="10"/>
      <c r="G607" s="10"/>
      <c r="H607" s="32" t="s">
        <v>517</v>
      </c>
      <c r="I607" s="27">
        <v>8008.979801</v>
      </c>
      <c r="J607" s="27">
        <v>8079.860568</v>
      </c>
      <c r="K607" s="27">
        <v>8000.928199</v>
      </c>
      <c r="L607" s="27">
        <v>8071.668717</v>
      </c>
      <c r="M607" s="27">
        <v>8074.785489</v>
      </c>
      <c r="N607" s="27">
        <v>8152.125892</v>
      </c>
      <c r="O607" s="27">
        <v>8071.676825</v>
      </c>
      <c r="P607" s="27">
        <v>8148.923406</v>
      </c>
      <c r="Q607" s="27">
        <v>8120.070016</v>
      </c>
      <c r="R607" s="27">
        <v>8079.257052</v>
      </c>
      <c r="S607" s="4"/>
      <c r="T607" s="37">
        <f t="shared" ref="T607:T609" si="6052">I607/$D607</f>
        <v>0.9926619429</v>
      </c>
      <c r="U607" s="37">
        <f t="shared" ref="U607:U609" si="6053">T607^2</f>
        <v>0.985377733</v>
      </c>
      <c r="V607" s="37">
        <f t="shared" ref="V607:V609" si="6054">(T607-1)^2</f>
        <v>0.00005384708148</v>
      </c>
      <c r="W607" s="37">
        <f t="shared" ref="W607:W609" si="6055">(T607*T$3-1)^2</f>
        <v>0.00000001665472485</v>
      </c>
      <c r="X607" s="36"/>
      <c r="Y607" s="37">
        <f t="shared" ref="Y607:Y609" si="6056">J607/$D607</f>
        <v>1.001447162</v>
      </c>
      <c r="Z607" s="37">
        <f t="shared" ref="Z607:Z609" si="6057">Y607^2</f>
        <v>1.002896418</v>
      </c>
      <c r="AA607" s="37">
        <f t="shared" ref="AA607:AA609" si="6058">(Y607-1)^2</f>
        <v>0.000002094277079</v>
      </c>
      <c r="AB607" s="37">
        <f t="shared" ref="AB607:AB609" si="6059">(Y607*Y$3-1)^2</f>
        <v>0.000003004410023</v>
      </c>
      <c r="AC607" s="36"/>
      <c r="AD607" s="37">
        <f t="shared" ref="AD607:AD609" si="6060">K607/$D607</f>
        <v>0.9916639982</v>
      </c>
      <c r="AE607" s="37">
        <f t="shared" ref="AE607:AE609" si="6061">AD607^2</f>
        <v>0.9833974854</v>
      </c>
      <c r="AF607" s="37">
        <f t="shared" ref="AF607:AF609" si="6062">(AD607-1)^2</f>
        <v>0.00006948892529</v>
      </c>
      <c r="AG607" s="37">
        <f t="shared" ref="AG607:AG609" si="6063">(AD607*AD$3-1)^2</f>
        <v>0.0000006435373881</v>
      </c>
      <c r="AH607" s="36"/>
      <c r="AI607" s="37">
        <f t="shared" ref="AI607:AI609" si="6064">L607/$D607</f>
        <v>1.000431834</v>
      </c>
      <c r="AJ607" s="37">
        <f t="shared" ref="AJ607:AJ609" si="6065">AI607^2</f>
        <v>1.000863855</v>
      </c>
      <c r="AK607" s="37">
        <f t="shared" ref="AK607:AK609" si="6066">(AI607-1)^2</f>
        <v>0.0000001864806647</v>
      </c>
      <c r="AL607" s="37">
        <f t="shared" ref="AL607:AL609" si="6067">(AI607*AI$3-1)^2</f>
        <v>0.000000614636444</v>
      </c>
      <c r="AM607" s="36"/>
      <c r="AN607" s="37">
        <f t="shared" ref="AN607:AN609" si="6068">M607/$D607</f>
        <v>1.000818138</v>
      </c>
      <c r="AO607" s="37">
        <f t="shared" ref="AO607:AO609" si="6069">AN607^2</f>
        <v>1.001636945</v>
      </c>
      <c r="AP607" s="37">
        <f t="shared" ref="AP607:AP609" si="6070">(AN607-1)^2</f>
        <v>0.0000006693499062</v>
      </c>
      <c r="AQ607" s="37">
        <f t="shared" ref="AQ607:AQ609" si="6071">(AN607*AN$3-1)^2</f>
        <v>0.00001997393384</v>
      </c>
      <c r="AR607" s="36"/>
      <c r="AS607" s="37">
        <f t="shared" ref="AS607:AS609" si="6072">N607/$D607</f>
        <v>1.010403988</v>
      </c>
      <c r="AT607" s="37">
        <f t="shared" ref="AT607:AT609" si="6073">AS607^2</f>
        <v>1.020916218</v>
      </c>
      <c r="AU607" s="37">
        <f t="shared" ref="AU607:AU609" si="6074">(AS607-1)^2</f>
        <v>0.0001082429566</v>
      </c>
      <c r="AV607" s="37">
        <f t="shared" ref="AV607:AV609" si="6075">(AS607*AS$3-1)^2</f>
        <v>0.000004139804856</v>
      </c>
      <c r="AW607" s="36"/>
      <c r="AX607" s="37">
        <f t="shared" ref="AX607:AX609" si="6076">O607/$D607</f>
        <v>1.000432839</v>
      </c>
      <c r="AY607" s="37">
        <f t="shared" ref="AY607:AY609" si="6077">AX607^2</f>
        <v>1.000865865</v>
      </c>
      <c r="AZ607" s="37">
        <f t="shared" ref="AZ607:AZ609" si="6078">(AX607-1)^2</f>
        <v>0.0000001873496048</v>
      </c>
      <c r="BA607" s="37">
        <f t="shared" ref="BA607:BA609" si="6079">(AX607*AX$3-1)^2</f>
        <v>0.00002374245553</v>
      </c>
      <c r="BB607" s="36"/>
      <c r="BC607" s="37">
        <f t="shared" ref="BC607:BC609" si="6080">P607/$D607</f>
        <v>1.01000706</v>
      </c>
      <c r="BD607" s="37">
        <f t="shared" ref="BD607:BD609" si="6081">BC607^2</f>
        <v>1.020114261</v>
      </c>
      <c r="BE607" s="37">
        <f t="shared" ref="BE607:BE609" si="6082">(BC607-1)^2</f>
        <v>0.0001001412464</v>
      </c>
      <c r="BF607" s="37">
        <f t="shared" ref="BF607:BF609" si="6083">(BC607*BC$3-1)^2</f>
        <v>0.000005996872899</v>
      </c>
      <c r="BG607" s="36"/>
      <c r="BH607" s="37">
        <f t="shared" ref="BH607:BH609" si="6084">Q607/$D607</f>
        <v>1.006430866</v>
      </c>
      <c r="BI607" s="37">
        <f t="shared" ref="BI607:BI609" si="6085">BH607^2</f>
        <v>1.012903089</v>
      </c>
      <c r="BJ607" s="37">
        <f t="shared" ref="BJ607:BJ609" si="6086">(BH607-1)^2</f>
        <v>0.00004135604066</v>
      </c>
      <c r="BK607" s="37">
        <f t="shared" ref="BK607:BK609" si="6087">(BH607*BH$3-1)^2</f>
        <v>0.00004972142212</v>
      </c>
      <c r="BL607" s="36"/>
      <c r="BM607" s="37">
        <f t="shared" ref="BM607:BM609" si="6088">R607/$D607</f>
        <v>1.00137236</v>
      </c>
      <c r="BN607" s="37">
        <f t="shared" ref="BN607:BN609" si="6089">BM607^2</f>
        <v>1.002746603</v>
      </c>
      <c r="BO607" s="37">
        <f t="shared" ref="BO607:BO609" si="6090">(BM607-1)^2</f>
        <v>0.000001883371351</v>
      </c>
      <c r="BP607" s="37">
        <f t="shared" ref="BP607:BP609" si="6091">(BM607*BM$3-1)^2</f>
        <v>0.00008328772548</v>
      </c>
      <c r="BQ607" s="4"/>
    </row>
    <row r="608">
      <c r="A608" s="33">
        <v>149.0</v>
      </c>
      <c r="B608" s="4"/>
      <c r="C608" s="4"/>
      <c r="D608" s="24">
        <v>4570.8814</v>
      </c>
      <c r="E608" s="10"/>
      <c r="F608" s="10"/>
      <c r="G608" s="10"/>
      <c r="H608" s="4"/>
      <c r="I608" s="27">
        <v>4493.069179</v>
      </c>
      <c r="J608" s="27">
        <v>4507.174344</v>
      </c>
      <c r="K608" s="27">
        <v>4490.953238</v>
      </c>
      <c r="L608" s="27">
        <v>4505.097114</v>
      </c>
      <c r="M608" s="27">
        <v>4574.50757</v>
      </c>
      <c r="N608" s="27">
        <v>4593.685714</v>
      </c>
      <c r="O608" s="27">
        <v>4574.426692</v>
      </c>
      <c r="P608" s="27">
        <v>4593.645903</v>
      </c>
      <c r="Q608" s="27">
        <v>4585.29952</v>
      </c>
      <c r="R608" s="27">
        <v>4461.836986</v>
      </c>
      <c r="S608" s="4"/>
      <c r="T608" s="37">
        <f t="shared" si="6052"/>
        <v>0.9829765391</v>
      </c>
      <c r="U608" s="37">
        <f t="shared" si="6053"/>
        <v>0.9662428763</v>
      </c>
      <c r="V608" s="37">
        <f t="shared" si="6054"/>
        <v>0.0002897982226</v>
      </c>
      <c r="W608" s="37">
        <f t="shared" si="6055"/>
        <v>0.00009272163322</v>
      </c>
      <c r="X608" s="36"/>
      <c r="Y608" s="37">
        <f t="shared" si="6056"/>
        <v>0.9860624133</v>
      </c>
      <c r="Z608" s="37">
        <f t="shared" si="6057"/>
        <v>0.9723190828</v>
      </c>
      <c r="AA608" s="37">
        <f t="shared" si="6058"/>
        <v>0.0001942563242</v>
      </c>
      <c r="AB608" s="37">
        <f t="shared" si="6059"/>
        <v>0.0001864814536</v>
      </c>
      <c r="AC608" s="36"/>
      <c r="AD608" s="37">
        <f t="shared" si="6060"/>
        <v>0.9825136216</v>
      </c>
      <c r="AE608" s="37">
        <f t="shared" si="6061"/>
        <v>0.9653330165</v>
      </c>
      <c r="AF608" s="37">
        <f t="shared" si="6062"/>
        <v>0.0003057734312</v>
      </c>
      <c r="AG608" s="37">
        <f t="shared" si="6063"/>
        <v>0.0001004425095</v>
      </c>
      <c r="AH608" s="36"/>
      <c r="AI608" s="37">
        <f t="shared" si="6064"/>
        <v>0.9856079648</v>
      </c>
      <c r="AJ608" s="37">
        <f t="shared" si="6065"/>
        <v>0.9714230603</v>
      </c>
      <c r="AK608" s="37">
        <f t="shared" si="6066"/>
        <v>0.0002071306772</v>
      </c>
      <c r="AL608" s="37">
        <f t="shared" si="6067"/>
        <v>0.0001972648274</v>
      </c>
      <c r="AM608" s="36"/>
      <c r="AN608" s="37">
        <f t="shared" si="6068"/>
        <v>1.00079332</v>
      </c>
      <c r="AO608" s="37">
        <f t="shared" si="6069"/>
        <v>1.001587269</v>
      </c>
      <c r="AP608" s="37">
        <f t="shared" si="6070"/>
        <v>0.0000006293560558</v>
      </c>
      <c r="AQ608" s="37">
        <f t="shared" si="6071"/>
        <v>0.00002019520941</v>
      </c>
      <c r="AR608" s="36"/>
      <c r="AS608" s="37">
        <f t="shared" si="6072"/>
        <v>1.004989041</v>
      </c>
      <c r="AT608" s="37">
        <f t="shared" si="6073"/>
        <v>1.010002972</v>
      </c>
      <c r="AU608" s="37">
        <f t="shared" si="6074"/>
        <v>0.00002489052855</v>
      </c>
      <c r="AV608" s="37">
        <f t="shared" si="6075"/>
        <v>0.0000545077544</v>
      </c>
      <c r="AW608" s="36"/>
      <c r="AX608" s="37">
        <f t="shared" si="6076"/>
        <v>1.000775625</v>
      </c>
      <c r="AY608" s="37">
        <f t="shared" si="6077"/>
        <v>1.001551853</v>
      </c>
      <c r="AZ608" s="37">
        <f t="shared" si="6078"/>
        <v>0.0000006015948581</v>
      </c>
      <c r="BA608" s="37">
        <f t="shared" si="6079"/>
        <v>0.00002053589216</v>
      </c>
      <c r="BB608" s="36"/>
      <c r="BC608" s="37">
        <f t="shared" si="6080"/>
        <v>1.004980331</v>
      </c>
      <c r="BD608" s="37">
        <f t="shared" si="6081"/>
        <v>1.009985466</v>
      </c>
      <c r="BE608" s="37">
        <f t="shared" si="6082"/>
        <v>0.00002480369832</v>
      </c>
      <c r="BF608" s="37">
        <f t="shared" si="6083"/>
        <v>0.00005496128553</v>
      </c>
      <c r="BG608" s="36"/>
      <c r="BH608" s="37">
        <f t="shared" si="6084"/>
        <v>1.003154341</v>
      </c>
      <c r="BI608" s="37">
        <f t="shared" si="6085"/>
        <v>1.006318632</v>
      </c>
      <c r="BJ608" s="37">
        <f t="shared" si="6086"/>
        <v>0.000009949869068</v>
      </c>
      <c r="BK608" s="37">
        <f t="shared" si="6087"/>
        <v>0.000105760127</v>
      </c>
      <c r="BL608" s="36"/>
      <c r="BM608" s="37">
        <f t="shared" si="6088"/>
        <v>0.976143679</v>
      </c>
      <c r="BN608" s="37">
        <f t="shared" si="6089"/>
        <v>0.952856482</v>
      </c>
      <c r="BO608" s="37">
        <f t="shared" si="6090"/>
        <v>0.0005691240524</v>
      </c>
      <c r="BP608" s="37">
        <f t="shared" si="6091"/>
        <v>0.0002656189768</v>
      </c>
      <c r="BQ608" s="4"/>
    </row>
    <row r="609">
      <c r="B609" s="4"/>
      <c r="C609" s="4"/>
      <c r="D609" s="24">
        <v>3207.5597</v>
      </c>
      <c r="E609" s="10"/>
      <c r="F609" s="10"/>
      <c r="G609" s="10"/>
      <c r="H609" s="4"/>
      <c r="I609" s="27">
        <v>3161.451247</v>
      </c>
      <c r="J609" s="27">
        <v>3176.096271</v>
      </c>
      <c r="K609" s="27">
        <v>3158.944093</v>
      </c>
      <c r="L609" s="27">
        <v>3173.579646</v>
      </c>
      <c r="M609" s="27">
        <v>3210.128579</v>
      </c>
      <c r="N609" s="27">
        <v>3229.151094</v>
      </c>
      <c r="O609" s="27">
        <v>3209.543245</v>
      </c>
      <c r="P609" s="27">
        <v>3228.569766</v>
      </c>
      <c r="Q609" s="27">
        <v>3222.863264</v>
      </c>
      <c r="R609" s="27">
        <v>3158.352019</v>
      </c>
      <c r="S609" s="4"/>
      <c r="T609" s="37">
        <f t="shared" si="6052"/>
        <v>0.9856250679</v>
      </c>
      <c r="U609" s="37">
        <f t="shared" si="6053"/>
        <v>0.9714567744</v>
      </c>
      <c r="V609" s="37">
        <f t="shared" si="6054"/>
        <v>0.0002066386738</v>
      </c>
      <c r="W609" s="37">
        <f t="shared" si="6055"/>
        <v>0.00004845211621</v>
      </c>
      <c r="X609" s="36"/>
      <c r="Y609" s="37">
        <f t="shared" si="6056"/>
        <v>0.9901908516</v>
      </c>
      <c r="Z609" s="37">
        <f t="shared" si="6057"/>
        <v>0.9804779227</v>
      </c>
      <c r="AA609" s="37">
        <f t="shared" si="6058"/>
        <v>0.00009621939173</v>
      </c>
      <c r="AB609" s="37">
        <f t="shared" si="6059"/>
        <v>0.00009074854678</v>
      </c>
      <c r="AC609" s="36"/>
      <c r="AD609" s="37">
        <f t="shared" si="6060"/>
        <v>0.9848434288</v>
      </c>
      <c r="AE609" s="37">
        <f t="shared" si="6061"/>
        <v>0.9699165792</v>
      </c>
      <c r="AF609" s="37">
        <f t="shared" si="6062"/>
        <v>0.0002297216508</v>
      </c>
      <c r="AG609" s="37">
        <f t="shared" si="6063"/>
        <v>0.00005889939279</v>
      </c>
      <c r="AH609" s="36"/>
      <c r="AI609" s="37">
        <f t="shared" si="6064"/>
        <v>0.9894062598</v>
      </c>
      <c r="AJ609" s="37">
        <f t="shared" si="6065"/>
        <v>0.978924747</v>
      </c>
      <c r="AK609" s="37">
        <f t="shared" si="6066"/>
        <v>0.0001122273305</v>
      </c>
      <c r="AL609" s="37">
        <f t="shared" si="6067"/>
        <v>0.0001049696088</v>
      </c>
      <c r="AM609" s="36"/>
      <c r="AN609" s="37">
        <f t="shared" si="6068"/>
        <v>1.000800883</v>
      </c>
      <c r="AO609" s="37">
        <f t="shared" si="6069"/>
        <v>1.001602407</v>
      </c>
      <c r="AP609" s="37">
        <f t="shared" si="6070"/>
        <v>0.0000006414130627</v>
      </c>
      <c r="AQ609" s="37">
        <f t="shared" si="6071"/>
        <v>0.00002012764996</v>
      </c>
      <c r="AR609" s="36"/>
      <c r="AS609" s="37">
        <f t="shared" si="6072"/>
        <v>1.006731408</v>
      </c>
      <c r="AT609" s="37">
        <f t="shared" si="6073"/>
        <v>1.013508128</v>
      </c>
      <c r="AU609" s="37">
        <f t="shared" si="6074"/>
        <v>0.00004531185775</v>
      </c>
      <c r="AV609" s="37">
        <f t="shared" si="6075"/>
        <v>0.00003205845649</v>
      </c>
      <c r="AW609" s="36"/>
      <c r="AX609" s="37">
        <f t="shared" si="6076"/>
        <v>1.000618397</v>
      </c>
      <c r="AY609" s="37">
        <f t="shared" si="6077"/>
        <v>1.001237176</v>
      </c>
      <c r="AZ609" s="37">
        <f t="shared" si="6078"/>
        <v>0.0000003824147356</v>
      </c>
      <c r="BA609" s="37">
        <f t="shared" si="6079"/>
        <v>0.00002197780537</v>
      </c>
      <c r="BB609" s="36"/>
      <c r="BC609" s="37">
        <f t="shared" si="6080"/>
        <v>1.006550171</v>
      </c>
      <c r="BD609" s="37">
        <f t="shared" si="6081"/>
        <v>1.013143248</v>
      </c>
      <c r="BE609" s="37">
        <f t="shared" si="6082"/>
        <v>0.00004290474614</v>
      </c>
      <c r="BF609" s="37">
        <f t="shared" si="6083"/>
        <v>0.00003437603119</v>
      </c>
      <c r="BG609" s="36"/>
      <c r="BH609" s="37">
        <f t="shared" si="6084"/>
        <v>1.004771092</v>
      </c>
      <c r="BI609" s="37">
        <f t="shared" si="6085"/>
        <v>1.009564948</v>
      </c>
      <c r="BJ609" s="37">
        <f t="shared" si="6086"/>
        <v>0.00002276332356</v>
      </c>
      <c r="BK609" s="37">
        <f t="shared" si="6087"/>
        <v>0.00007549665636</v>
      </c>
      <c r="BL609" s="36"/>
      <c r="BM609" s="37">
        <f t="shared" si="6088"/>
        <v>0.9846588417</v>
      </c>
      <c r="BN609" s="37">
        <f t="shared" si="6089"/>
        <v>0.9695530346</v>
      </c>
      <c r="BO609" s="37">
        <f t="shared" si="6090"/>
        <v>0.0002353511369</v>
      </c>
      <c r="BP609" s="37">
        <f t="shared" si="6091"/>
        <v>0.00005954782403</v>
      </c>
      <c r="BQ609" s="4"/>
    </row>
    <row r="610">
      <c r="A610" s="4"/>
      <c r="B610" s="4"/>
      <c r="C610" s="4"/>
      <c r="D610" s="4"/>
      <c r="E610" s="4"/>
      <c r="F610" s="4"/>
      <c r="G610" s="4"/>
      <c r="H610" s="4"/>
      <c r="I610" s="34" t="s">
        <v>433</v>
      </c>
      <c r="J610" s="34" t="s">
        <v>434</v>
      </c>
      <c r="K610" s="34" t="s">
        <v>435</v>
      </c>
      <c r="L610" s="34" t="s">
        <v>436</v>
      </c>
      <c r="M610" s="34" t="s">
        <v>437</v>
      </c>
      <c r="N610" s="34" t="s">
        <v>438</v>
      </c>
      <c r="O610" s="34" t="s">
        <v>439</v>
      </c>
      <c r="P610" s="34" t="s">
        <v>440</v>
      </c>
      <c r="Q610" s="34" t="s">
        <v>51</v>
      </c>
      <c r="R610" s="34" t="s">
        <v>52</v>
      </c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</row>
    <row r="611">
      <c r="A611" s="28">
        <v>21.0</v>
      </c>
      <c r="B611" s="29" t="s">
        <v>518</v>
      </c>
      <c r="C611" s="29" t="s">
        <v>519</v>
      </c>
      <c r="D611" s="24">
        <v>3660.688796</v>
      </c>
      <c r="E611" s="10"/>
      <c r="F611" s="10"/>
      <c r="G611" s="10"/>
      <c r="H611" s="32" t="s">
        <v>520</v>
      </c>
      <c r="I611" s="27">
        <v>3641.14259</v>
      </c>
      <c r="J611" s="27">
        <v>3653.780254</v>
      </c>
      <c r="K611" s="27">
        <v>3636.970026</v>
      </c>
      <c r="L611" s="27">
        <v>3649.52268</v>
      </c>
      <c r="M611" s="27">
        <v>3684.563724</v>
      </c>
      <c r="N611" s="27">
        <v>3703.178436</v>
      </c>
      <c r="O611" s="27">
        <v>3683.207891</v>
      </c>
      <c r="P611" s="27">
        <v>3701.765595</v>
      </c>
      <c r="Q611" s="27">
        <v>3685.280741</v>
      </c>
      <c r="R611" s="27">
        <v>3635.761045</v>
      </c>
      <c r="S611" s="4"/>
      <c r="T611" s="37">
        <f t="shared" ref="T611:T613" si="6092">I611/$D611</f>
        <v>0.9946605114</v>
      </c>
      <c r="U611" s="37">
        <f t="shared" ref="U611:U613" si="6093">T611^2</f>
        <v>0.989349533</v>
      </c>
      <c r="V611" s="37">
        <f t="shared" ref="V611:V613" si="6094">(T611-1)^2</f>
        <v>0.00002851013823</v>
      </c>
      <c r="W611" s="37">
        <f t="shared" ref="W611:W613" si="6095">(T611*T$3-1)^2</f>
        <v>0.000004590972706</v>
      </c>
      <c r="X611" s="36"/>
      <c r="Y611" s="37">
        <f t="shared" ref="Y611:Y613" si="6096">J611/$D611</f>
        <v>0.9981127754</v>
      </c>
      <c r="Z611" s="37">
        <f t="shared" ref="Z611:Z613" si="6097">Y611^2</f>
        <v>0.9962291124</v>
      </c>
      <c r="AA611" s="37">
        <f t="shared" ref="AA611:AA613" si="6098">(Y611-1)^2</f>
        <v>0.000003561616744</v>
      </c>
      <c r="AB611" s="37">
        <f t="shared" ref="AB611:AB613" si="6099">(Y611*Y$3-1)^2</f>
        <v>0.000002566454421</v>
      </c>
      <c r="AC611" s="36"/>
      <c r="AD611" s="37">
        <f t="shared" ref="AD611:AD613" si="6100">K611/$D611</f>
        <v>0.9935206811</v>
      </c>
      <c r="AE611" s="37">
        <f t="shared" ref="AE611:AE613" si="6101">AD611^2</f>
        <v>0.9870833438</v>
      </c>
      <c r="AF611" s="37">
        <f t="shared" ref="AF611:AF613" si="6102">(AD611-1)^2</f>
        <v>0.00004198157304</v>
      </c>
      <c r="AG611" s="37">
        <f t="shared" ref="AG611:AG613" si="6103">(AD611*AD$3-1)^2</f>
        <v>0.000001141864313</v>
      </c>
      <c r="AH611" s="36"/>
      <c r="AI611" s="37">
        <f t="shared" ref="AI611:AI613" si="6104">L611/$D611</f>
        <v>0.9969497227</v>
      </c>
      <c r="AJ611" s="37">
        <f t="shared" ref="AJ611:AJ613" si="6105">AI611^2</f>
        <v>0.9939087496</v>
      </c>
      <c r="AK611" s="37">
        <f t="shared" ref="AK611:AK613" si="6106">(AI611-1)^2</f>
        <v>0.000009304191712</v>
      </c>
      <c r="AL611" s="37">
        <f t="shared" ref="AL611:AL613" si="6107">(AI611*AI$3-1)^2</f>
        <v>0.000007286488092</v>
      </c>
      <c r="AM611" s="36"/>
      <c r="AN611" s="37">
        <f t="shared" ref="AN611:AN613" si="6108">M611/$D611</f>
        <v>1.006521977</v>
      </c>
      <c r="AO611" s="37">
        <f t="shared" ref="AO611:AO613" si="6109">AN611^2</f>
        <v>1.01308649</v>
      </c>
      <c r="AP611" s="37">
        <f t="shared" ref="AP611:AP613" si="6110">(AN611-1)^2</f>
        <v>0.00004253618352</v>
      </c>
      <c r="AQ611" s="37">
        <f t="shared" ref="AQ611:AQ613" si="6111">(AN611*AN$3-1)^2</f>
        <v>0.000001450783109</v>
      </c>
      <c r="AR611" s="36"/>
      <c r="AS611" s="37">
        <f t="shared" ref="AS611:AS613" si="6112">N611/$D611</f>
        <v>1.011607007</v>
      </c>
      <c r="AT611" s="37">
        <f t="shared" ref="AT611:AT613" si="6113">AS611^2</f>
        <v>1.023348736</v>
      </c>
      <c r="AU611" s="37">
        <f t="shared" ref="AU611:AU613" si="6114">(AS611-1)^2</f>
        <v>0.0001347226085</v>
      </c>
      <c r="AV611" s="37">
        <f t="shared" ref="AV611:AV613" si="6115">(AS611*AS$3-1)^2</f>
        <v>0.000000716463292</v>
      </c>
      <c r="AW611" s="36"/>
      <c r="AX611" s="37">
        <f t="shared" ref="AX611:AX613" si="6116">O611/$D611</f>
        <v>1.0061516</v>
      </c>
      <c r="AY611" s="37">
        <f t="shared" ref="AY611:AY613" si="6117">AX611^2</f>
        <v>1.012341043</v>
      </c>
      <c r="AZ611" s="37">
        <f t="shared" ref="AZ611:AZ613" si="6118">(AX611-1)^2</f>
        <v>0.00003784218862</v>
      </c>
      <c r="BA611" s="37">
        <f t="shared" ref="BA611:BA613" si="6119">(AX611*AX$3-1)^2</f>
        <v>0.0000006655473865</v>
      </c>
      <c r="BB611" s="36"/>
      <c r="BC611" s="37">
        <f t="shared" ref="BC611:BC613" si="6120">P611/$D611</f>
        <v>1.011221057</v>
      </c>
      <c r="BD611" s="37">
        <f t="shared" ref="BD611:BD613" si="6121">BC611^2</f>
        <v>1.022568027</v>
      </c>
      <c r="BE611" s="37">
        <f t="shared" ref="BE611:BE613" si="6122">(BC611-1)^2</f>
        <v>0.0001259121285</v>
      </c>
      <c r="BF611" s="37">
        <f t="shared" ref="BF611:BF613" si="6123">(BC611*BC$3-1)^2</f>
        <v>0.000001562063588</v>
      </c>
      <c r="BG611" s="36"/>
      <c r="BH611" s="37">
        <f t="shared" ref="BH611:BH613" si="6124">Q611/$D611</f>
        <v>1.006717846</v>
      </c>
      <c r="BI611" s="37">
        <f t="shared" ref="BI611:BI613" si="6125">BH611^2</f>
        <v>1.013480822</v>
      </c>
      <c r="BJ611" s="37">
        <f t="shared" ref="BJ611:BJ613" si="6126">(BH611-1)^2</f>
        <v>0.00004512946007</v>
      </c>
      <c r="BK611" s="37">
        <f t="shared" ref="BK611:BK613" si="6127">(BH611*BH$3-1)^2</f>
        <v>0.00004580861419</v>
      </c>
      <c r="BL611" s="36"/>
      <c r="BM611" s="37">
        <f t="shared" ref="BM611:BM613" si="6128">R611/$D611</f>
        <v>0.9931904206</v>
      </c>
      <c r="BN611" s="37">
        <f t="shared" ref="BN611:BN613" si="6129">BM611^2</f>
        <v>0.9864272116</v>
      </c>
      <c r="BO611" s="37">
        <f t="shared" ref="BO611:BO613" si="6130">(BM611-1)^2</f>
        <v>0.00004637037155</v>
      </c>
      <c r="BP611" s="37">
        <f t="shared" ref="BP611:BP613" si="6131">(BM611*BM$3-1)^2</f>
        <v>0.0000007760150097</v>
      </c>
      <c r="BQ611" s="4"/>
    </row>
    <row r="612">
      <c r="A612" s="33">
        <v>150.0</v>
      </c>
      <c r="B612" s="4"/>
      <c r="C612" s="4"/>
      <c r="D612" s="24">
        <v>2457.869173</v>
      </c>
      <c r="E612" s="10"/>
      <c r="F612" s="10"/>
      <c r="G612" s="10"/>
      <c r="H612" s="4"/>
      <c r="I612" s="27">
        <v>2397.589102</v>
      </c>
      <c r="J612" s="27">
        <v>2417.887188</v>
      </c>
      <c r="K612" s="27">
        <v>2397.491204</v>
      </c>
      <c r="L612" s="27">
        <v>2417.790834</v>
      </c>
      <c r="M612" s="27">
        <v>2440.538048</v>
      </c>
      <c r="N612" s="27">
        <v>2462.492686</v>
      </c>
      <c r="O612" s="27">
        <v>2440.931146</v>
      </c>
      <c r="P612" s="27">
        <v>2462.943665</v>
      </c>
      <c r="Q612" s="27">
        <v>2464.966131</v>
      </c>
      <c r="R612" s="27">
        <v>2399.454017</v>
      </c>
      <c r="S612" s="4"/>
      <c r="T612" s="37">
        <f t="shared" si="6092"/>
        <v>0.9754746625</v>
      </c>
      <c r="U612" s="37">
        <f t="shared" si="6093"/>
        <v>0.9515508172</v>
      </c>
      <c r="V612" s="37">
        <f t="shared" si="6094"/>
        <v>0.0006014921795</v>
      </c>
      <c r="W612" s="37">
        <f t="shared" si="6095"/>
        <v>0.0002954106819</v>
      </c>
      <c r="X612" s="36"/>
      <c r="Y612" s="37">
        <f t="shared" si="6096"/>
        <v>0.9837330703</v>
      </c>
      <c r="Z612" s="37">
        <f t="shared" si="6097"/>
        <v>0.9677307536</v>
      </c>
      <c r="AA612" s="37">
        <f t="shared" si="6098"/>
        <v>0.0002646130012</v>
      </c>
      <c r="AB612" s="37">
        <f t="shared" si="6099"/>
        <v>0.0002555467537</v>
      </c>
      <c r="AC612" s="36"/>
      <c r="AD612" s="37">
        <f t="shared" si="6100"/>
        <v>0.9754348321</v>
      </c>
      <c r="AE612" s="37">
        <f t="shared" si="6101"/>
        <v>0.9514731116</v>
      </c>
      <c r="AF612" s="37">
        <f t="shared" si="6102"/>
        <v>0.0006034474757</v>
      </c>
      <c r="AG612" s="37">
        <f t="shared" si="6103"/>
        <v>0.0002942826679</v>
      </c>
      <c r="AH612" s="36"/>
      <c r="AI612" s="37">
        <f t="shared" si="6104"/>
        <v>0.9836938681</v>
      </c>
      <c r="AJ612" s="37">
        <f t="shared" si="6105"/>
        <v>0.9676536261</v>
      </c>
      <c r="AK612" s="37">
        <f t="shared" si="6106"/>
        <v>0.0002658899385</v>
      </c>
      <c r="AL612" s="37">
        <f t="shared" si="6107"/>
        <v>0.0002547174587</v>
      </c>
      <c r="AM612" s="36"/>
      <c r="AN612" s="37">
        <f t="shared" si="6108"/>
        <v>0.9929487195</v>
      </c>
      <c r="AO612" s="37">
        <f t="shared" si="6109"/>
        <v>0.9859471595</v>
      </c>
      <c r="AP612" s="37">
        <f t="shared" si="6110"/>
        <v>0.00004972055686</v>
      </c>
      <c r="AQ612" s="37">
        <f t="shared" si="6111"/>
        <v>0.0001512178046</v>
      </c>
      <c r="AR612" s="36"/>
      <c r="AS612" s="37">
        <f t="shared" si="6112"/>
        <v>1.001881106</v>
      </c>
      <c r="AT612" s="37">
        <f t="shared" si="6113"/>
        <v>1.003765751</v>
      </c>
      <c r="AU612" s="37">
        <f t="shared" si="6114"/>
        <v>0.000003538560627</v>
      </c>
      <c r="AV612" s="37">
        <f t="shared" si="6115"/>
        <v>0.0001092570749</v>
      </c>
      <c r="AW612" s="36"/>
      <c r="AX612" s="37">
        <f t="shared" si="6116"/>
        <v>0.993108654</v>
      </c>
      <c r="AY612" s="37">
        <f t="shared" si="6117"/>
        <v>0.9862647986</v>
      </c>
      <c r="AZ612" s="37">
        <f t="shared" si="6118"/>
        <v>0.00004749065029</v>
      </c>
      <c r="BA612" s="37">
        <f t="shared" si="6119"/>
        <v>0.0001478161552</v>
      </c>
      <c r="BB612" s="36"/>
      <c r="BC612" s="37">
        <f t="shared" si="6120"/>
        <v>1.00206459</v>
      </c>
      <c r="BD612" s="37">
        <f t="shared" si="6121"/>
        <v>1.004133442</v>
      </c>
      <c r="BE612" s="37">
        <f t="shared" si="6122"/>
        <v>0.000004262531673</v>
      </c>
      <c r="BF612" s="37">
        <f t="shared" si="6123"/>
        <v>0.0001059534807</v>
      </c>
      <c r="BG612" s="36"/>
      <c r="BH612" s="37">
        <f t="shared" si="6124"/>
        <v>1.002887443</v>
      </c>
      <c r="BI612" s="37">
        <f t="shared" si="6125"/>
        <v>1.005783224</v>
      </c>
      <c r="BJ612" s="37">
        <f t="shared" si="6126"/>
        <v>0.000008337329102</v>
      </c>
      <c r="BK612" s="37">
        <f t="shared" si="6127"/>
        <v>0.000111245471</v>
      </c>
      <c r="BL612" s="36"/>
      <c r="BM612" s="37">
        <f t="shared" si="6128"/>
        <v>0.9762334153</v>
      </c>
      <c r="BN612" s="37">
        <f t="shared" si="6129"/>
        <v>0.9530316811</v>
      </c>
      <c r="BO612" s="37">
        <f t="shared" si="6130"/>
        <v>0.0005648505506</v>
      </c>
      <c r="BP612" s="37">
        <f t="shared" si="6131"/>
        <v>0.0002626794943</v>
      </c>
      <c r="BQ612" s="4"/>
    </row>
    <row r="613">
      <c r="B613" s="4"/>
      <c r="C613" s="4"/>
      <c r="D613" s="24">
        <v>2158.297642</v>
      </c>
      <c r="E613" s="10"/>
      <c r="F613" s="10"/>
      <c r="G613" s="10"/>
      <c r="H613" s="4"/>
      <c r="I613" s="27">
        <v>2112.614823</v>
      </c>
      <c r="J613" s="27">
        <v>2123.833056</v>
      </c>
      <c r="K613" s="27">
        <v>2112.199814</v>
      </c>
      <c r="L613" s="27">
        <v>2123.42319</v>
      </c>
      <c r="M613" s="27">
        <v>2152.891213</v>
      </c>
      <c r="N613" s="27">
        <v>2165.765682</v>
      </c>
      <c r="O613" s="27">
        <v>2153.145804</v>
      </c>
      <c r="P613" s="27">
        <v>2166.053106</v>
      </c>
      <c r="Q613" s="27">
        <v>2165.263196</v>
      </c>
      <c r="R613" s="27">
        <v>2104.28009</v>
      </c>
      <c r="S613" s="4"/>
      <c r="T613" s="37">
        <f t="shared" si="6092"/>
        <v>0.9788338651</v>
      </c>
      <c r="U613" s="37">
        <f t="shared" si="6093"/>
        <v>0.9581157355</v>
      </c>
      <c r="V613" s="37">
        <f t="shared" si="6094"/>
        <v>0.0004480052657</v>
      </c>
      <c r="W613" s="37">
        <f t="shared" si="6095"/>
        <v>0.0001905240156</v>
      </c>
      <c r="X613" s="36"/>
      <c r="Y613" s="37">
        <f t="shared" si="6096"/>
        <v>0.984031588</v>
      </c>
      <c r="Z613" s="37">
        <f t="shared" si="6097"/>
        <v>0.9683181662</v>
      </c>
      <c r="AA613" s="37">
        <f t="shared" si="6098"/>
        <v>0.0002549901823</v>
      </c>
      <c r="AB613" s="37">
        <f t="shared" si="6099"/>
        <v>0.000246089085</v>
      </c>
      <c r="AC613" s="36"/>
      <c r="AD613" s="37">
        <f t="shared" si="6100"/>
        <v>0.9786415798</v>
      </c>
      <c r="AE613" s="37">
        <f t="shared" si="6101"/>
        <v>0.9577393417</v>
      </c>
      <c r="AF613" s="37">
        <f t="shared" si="6102"/>
        <v>0.0004561821143</v>
      </c>
      <c r="AG613" s="37">
        <f t="shared" si="6103"/>
        <v>0.000193865501</v>
      </c>
      <c r="AH613" s="36"/>
      <c r="AI613" s="37">
        <f t="shared" si="6104"/>
        <v>0.9838416855</v>
      </c>
      <c r="AJ613" s="37">
        <f t="shared" si="6105"/>
        <v>0.9679444622</v>
      </c>
      <c r="AK613" s="37">
        <f t="shared" si="6106"/>
        <v>0.0002610911262</v>
      </c>
      <c r="AL613" s="37">
        <f t="shared" si="6107"/>
        <v>0.000250019368</v>
      </c>
      <c r="AM613" s="36"/>
      <c r="AN613" s="37">
        <f t="shared" si="6108"/>
        <v>0.9974950494</v>
      </c>
      <c r="AO613" s="37">
        <f t="shared" si="6109"/>
        <v>0.9949963736</v>
      </c>
      <c r="AP613" s="37">
        <f t="shared" si="6110"/>
        <v>0.00000627477757</v>
      </c>
      <c r="AQ613" s="37">
        <f t="shared" si="6111"/>
        <v>0.00006044679052</v>
      </c>
      <c r="AR613" s="36"/>
      <c r="AS613" s="37">
        <f t="shared" si="6112"/>
        <v>1.003460153</v>
      </c>
      <c r="AT613" s="37">
        <f t="shared" si="6113"/>
        <v>1.006932279</v>
      </c>
      <c r="AU613" s="37">
        <f t="shared" si="6114"/>
        <v>0.00001197265859</v>
      </c>
      <c r="AV613" s="37">
        <f t="shared" si="6115"/>
        <v>0.00007908550436</v>
      </c>
      <c r="AW613" s="36"/>
      <c r="AX613" s="37">
        <f t="shared" si="6116"/>
        <v>0.9976130086</v>
      </c>
      <c r="AY613" s="37">
        <f t="shared" si="6117"/>
        <v>0.9952317148</v>
      </c>
      <c r="AZ613" s="37">
        <f t="shared" si="6118"/>
        <v>0.000005697728143</v>
      </c>
      <c r="BA613" s="37">
        <f t="shared" si="6119"/>
        <v>0.00005894399829</v>
      </c>
      <c r="BB613" s="36"/>
      <c r="BC613" s="37">
        <f t="shared" si="6120"/>
        <v>1.003593325</v>
      </c>
      <c r="BD613" s="37">
        <f t="shared" si="6121"/>
        <v>1.007199561</v>
      </c>
      <c r="BE613" s="37">
        <f t="shared" si="6122"/>
        <v>0.00001291198164</v>
      </c>
      <c r="BF613" s="37">
        <f t="shared" si="6123"/>
        <v>0.00007714968239</v>
      </c>
      <c r="BG613" s="36"/>
      <c r="BH613" s="37">
        <f t="shared" si="6124"/>
        <v>1.003227337</v>
      </c>
      <c r="BI613" s="37">
        <f t="shared" si="6125"/>
        <v>1.00646509</v>
      </c>
      <c r="BJ613" s="37">
        <f t="shared" si="6126"/>
        <v>0.0000104157046</v>
      </c>
      <c r="BK613" s="37">
        <f t="shared" si="6127"/>
        <v>0.0001042840528</v>
      </c>
      <c r="BL613" s="36"/>
      <c r="BM613" s="37">
        <f t="shared" si="6128"/>
        <v>0.9749721489</v>
      </c>
      <c r="BN613" s="37">
        <f t="shared" si="6129"/>
        <v>0.9505706911</v>
      </c>
      <c r="BO613" s="37">
        <f t="shared" si="6130"/>
        <v>0.0006263933304</v>
      </c>
      <c r="BP613" s="37">
        <f t="shared" si="6131"/>
        <v>0.000305495261</v>
      </c>
      <c r="BQ613" s="4"/>
    </row>
    <row r="614">
      <c r="A614" s="87"/>
      <c r="B614" s="87"/>
      <c r="C614" s="87"/>
      <c r="D614" s="87"/>
      <c r="E614" s="87"/>
      <c r="F614" s="87"/>
      <c r="G614" s="87"/>
      <c r="H614" s="87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</row>
    <row r="615">
      <c r="A615" s="88" t="s">
        <v>521</v>
      </c>
      <c r="B615" s="18"/>
      <c r="C615" s="18"/>
      <c r="D615" s="18"/>
      <c r="E615" s="18"/>
      <c r="F615" s="18"/>
      <c r="G615" s="18"/>
      <c r="H615" s="19"/>
      <c r="I615" s="34" t="s">
        <v>433</v>
      </c>
      <c r="J615" s="34" t="s">
        <v>434</v>
      </c>
      <c r="K615" s="34" t="s">
        <v>435</v>
      </c>
      <c r="L615" s="34" t="s">
        <v>436</v>
      </c>
      <c r="M615" s="34" t="s">
        <v>437</v>
      </c>
      <c r="N615" s="34" t="s">
        <v>438</v>
      </c>
      <c r="O615" s="34" t="s">
        <v>439</v>
      </c>
      <c r="P615" s="34" t="s">
        <v>440</v>
      </c>
      <c r="Q615" s="34" t="s">
        <v>51</v>
      </c>
      <c r="R615" s="34" t="s">
        <v>52</v>
      </c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</row>
    <row r="616">
      <c r="A616" s="63">
        <v>1.0</v>
      </c>
      <c r="B616" s="24" t="s">
        <v>522</v>
      </c>
      <c r="C616" s="24" t="s">
        <v>523</v>
      </c>
      <c r="D616" s="24">
        <v>22557.33</v>
      </c>
      <c r="E616" s="24"/>
      <c r="F616" s="10"/>
      <c r="G616" s="10"/>
      <c r="H616" s="32" t="s">
        <v>524</v>
      </c>
      <c r="I616" s="27">
        <v>22568.886078</v>
      </c>
      <c r="J616" s="27">
        <v>22777.82021</v>
      </c>
      <c r="K616" s="27">
        <v>22552.034827</v>
      </c>
      <c r="L616" s="27">
        <v>22760.849646</v>
      </c>
      <c r="M616" s="27">
        <v>22784.263695</v>
      </c>
      <c r="N616" s="27">
        <v>22920.327109</v>
      </c>
      <c r="O616" s="27">
        <v>22781.301121</v>
      </c>
      <c r="P616" s="27">
        <v>22917.98417</v>
      </c>
      <c r="Q616" s="27">
        <v>22635.577194</v>
      </c>
      <c r="R616" s="27">
        <v>22678.834904</v>
      </c>
      <c r="S616" s="4"/>
      <c r="T616" s="37">
        <f t="shared" ref="T616:T618" si="6132">I616/$D616</f>
        <v>1.000512298</v>
      </c>
      <c r="U616" s="37">
        <f t="shared" ref="U616:U618" si="6133">T616^2</f>
        <v>1.001024859</v>
      </c>
      <c r="V616" s="37">
        <f t="shared" ref="V616:V618" si="6134">(T616-1)^2</f>
        <v>0.0000002624493751</v>
      </c>
      <c r="W616" s="37">
        <f t="shared" ref="W616:W618" si="6135">(T616*T$3-1)^2</f>
        <v>0.00006461685817</v>
      </c>
      <c r="X616" s="36"/>
      <c r="Y616" s="37">
        <f t="shared" ref="Y616:Y618" si="6136">J616/$D616</f>
        <v>1.009774659</v>
      </c>
      <c r="Z616" s="37">
        <f t="shared" ref="Z616:Z618" si="6137">Y616^2</f>
        <v>1.019644862</v>
      </c>
      <c r="AA616" s="37">
        <f t="shared" ref="AA616:AA618" si="6138">(Y616-1)^2</f>
        <v>0.00009554395969</v>
      </c>
      <c r="AB616" s="37">
        <f t="shared" ref="AB616:AB618" si="6139">(Y616*Y$3-1)^2</f>
        <v>0.0001012680002</v>
      </c>
      <c r="AC616" s="36"/>
      <c r="AD616" s="37">
        <f t="shared" ref="AD616:AD618" si="6140">K616/$D616</f>
        <v>0.9997652571</v>
      </c>
      <c r="AE616" s="37">
        <f t="shared" ref="AE616:AE618" si="6141">AD616^2</f>
        <v>0.9995305693</v>
      </c>
      <c r="AF616" s="37">
        <f t="shared" ref="AF616:AF618" si="6142">(AD616-1)^2</f>
        <v>0.00000005510422784</v>
      </c>
      <c r="AG616" s="37">
        <f t="shared" ref="AG616:AG618" si="6143">(AD616*AD$3-1)^2</f>
        <v>0.00005417839266</v>
      </c>
      <c r="AH616" s="36"/>
      <c r="AI616" s="37">
        <f t="shared" ref="AI616:AI618" si="6144">L616/$D616</f>
        <v>1.009022329</v>
      </c>
      <c r="AJ616" s="37">
        <f t="shared" ref="AJ616:AJ618" si="6145">AI616^2</f>
        <v>1.01812606</v>
      </c>
      <c r="AK616" s="37">
        <f t="shared" ref="AK616:AK618" si="6146">(AI616-1)^2</f>
        <v>0.00008140241529</v>
      </c>
      <c r="AL616" s="37">
        <f t="shared" ref="AL616:AL618" si="6147">(AI616*AI$3-1)^2</f>
        <v>0.00008793761935</v>
      </c>
      <c r="AM616" s="36"/>
      <c r="AN616" s="37">
        <f t="shared" ref="AN616:AN618" si="6148">M616/$D616</f>
        <v>1.010060308</v>
      </c>
      <c r="AO616" s="37">
        <f t="shared" ref="AO616:AO618" si="6149">AN616^2</f>
        <v>1.020221826</v>
      </c>
      <c r="AP616" s="37">
        <f t="shared" ref="AP616:AP618" si="6150">(AN616-1)^2</f>
        <v>0.0001012098038</v>
      </c>
      <c r="AQ616" s="37">
        <f t="shared" ref="AQ616:AQ618" si="6151">(AN616*AN$3-1)^2</f>
        <v>0.00002231733641</v>
      </c>
      <c r="AR616" s="36"/>
      <c r="AS616" s="37">
        <f t="shared" ref="AS616:AS618" si="6152">N616/$D616</f>
        <v>1.016092202</v>
      </c>
      <c r="AT616" s="37">
        <f t="shared" ref="AT616:AT618" si="6153">AS616^2</f>
        <v>1.032443363</v>
      </c>
      <c r="AU616" s="37">
        <f t="shared" ref="AU616:AU618" si="6154">(AS616-1)^2</f>
        <v>0.0002589589624</v>
      </c>
      <c r="AV616" s="37">
        <f t="shared" ref="AV616:AV618" si="6155">(AS616*AS$3-1)^2</f>
        <v>0.0000128417463</v>
      </c>
      <c r="AW616" s="36"/>
      <c r="AX616" s="37">
        <f t="shared" ref="AX616:AX618" si="6156">O616/$D616</f>
        <v>1.009928973</v>
      </c>
      <c r="AY616" s="37">
        <f t="shared" ref="AY616:AY618" si="6157">AX616^2</f>
        <v>1.019956531</v>
      </c>
      <c r="AZ616" s="37">
        <f t="shared" ref="AZ616:AZ618" si="6158">(AX616-1)^2</f>
        <v>0.00009858450526</v>
      </c>
      <c r="BA616" s="37">
        <f t="shared" ref="BA616:BA618" si="6159">(AX616*AX$3-1)^2</f>
        <v>0.00002091371345</v>
      </c>
      <c r="BB616" s="36"/>
      <c r="BC616" s="37">
        <f t="shared" ref="BC616:BC618" si="6160">P616/$D616</f>
        <v>1.015988336</v>
      </c>
      <c r="BD616" s="37">
        <f t="shared" ref="BD616:BD618" si="6161">BC616^2</f>
        <v>1.032232299</v>
      </c>
      <c r="BE616" s="37">
        <f t="shared" ref="BE616:BE618" si="6162">(BC616-1)^2</f>
        <v>0.0002556268862</v>
      </c>
      <c r="BF616" s="37">
        <f t="shared" ref="BF616:BF618" si="6163">(BC616*BC$3-1)^2</f>
        <v>0.00001196233376</v>
      </c>
      <c r="BG616" s="36"/>
      <c r="BH616" s="37">
        <f t="shared" ref="BH616:BH618" si="6164">Q616/$D616</f>
        <v>1.003468815</v>
      </c>
      <c r="BI616" s="37">
        <f t="shared" ref="BI616:BI618" si="6165">BH616^2</f>
        <v>1.006949662</v>
      </c>
      <c r="BJ616" s="37">
        <f t="shared" ref="BJ616:BJ618" si="6166">(BH616-1)^2</f>
        <v>0.00001203267422</v>
      </c>
      <c r="BK616" s="37">
        <f t="shared" ref="BK616:BK618" si="6167">(BH616*BH$3-1)^2</f>
        <v>0.00009947496621</v>
      </c>
      <c r="BL616" s="36"/>
      <c r="BM616" s="37">
        <f t="shared" ref="BM616:BM618" si="6168">R616/$D616</f>
        <v>1.005386493</v>
      </c>
      <c r="BN616" s="37">
        <f t="shared" ref="BN616:BN618" si="6169">BM616^2</f>
        <v>1.010802001</v>
      </c>
      <c r="BO616" s="37">
        <f t="shared" ref="BO616:BO618" si="6170">(BM616-1)^2</f>
        <v>0.00002901430868</v>
      </c>
      <c r="BP616" s="37">
        <f t="shared" ref="BP616:BP618" si="6171">(BM616*BM$3-1)^2</f>
        <v>0.0001734864797</v>
      </c>
      <c r="BQ616" s="4"/>
    </row>
    <row r="617">
      <c r="A617" s="33">
        <v>151.0</v>
      </c>
      <c r="B617" s="4"/>
      <c r="C617" s="4"/>
      <c r="D617" s="24">
        <v>4156.28</v>
      </c>
      <c r="E617" s="24"/>
      <c r="F617" s="10"/>
      <c r="G617" s="10"/>
      <c r="H617" s="4"/>
      <c r="I617" s="27">
        <v>4114.96293</v>
      </c>
      <c r="J617" s="27">
        <v>4160.683035</v>
      </c>
      <c r="K617" s="27">
        <v>4112.572166</v>
      </c>
      <c r="L617" s="27">
        <v>4158.247219</v>
      </c>
      <c r="M617" s="27">
        <v>4140.650441</v>
      </c>
      <c r="N617" s="27">
        <v>4188.750456</v>
      </c>
      <c r="O617" s="27">
        <v>4139.655651</v>
      </c>
      <c r="P617" s="27">
        <v>4187.704004</v>
      </c>
      <c r="Q617" s="27">
        <v>4194.860566</v>
      </c>
      <c r="R617" s="27">
        <v>4165.199335</v>
      </c>
      <c r="S617" s="4"/>
      <c r="T617" s="37">
        <f t="shared" si="6132"/>
        <v>0.9900591226</v>
      </c>
      <c r="U617" s="37">
        <f t="shared" si="6133"/>
        <v>0.9802170662</v>
      </c>
      <c r="V617" s="37">
        <f t="shared" si="6134"/>
        <v>0.00009882104386</v>
      </c>
      <c r="W617" s="37">
        <f t="shared" si="6135"/>
        <v>0.000006216776215</v>
      </c>
      <c r="X617" s="36"/>
      <c r="Y617" s="37">
        <f t="shared" si="6136"/>
        <v>1.001059369</v>
      </c>
      <c r="Z617" s="37">
        <f t="shared" si="6137"/>
        <v>1.002119861</v>
      </c>
      <c r="AA617" s="37">
        <f t="shared" si="6138"/>
        <v>0.000001122263092</v>
      </c>
      <c r="AB617" s="37">
        <f t="shared" si="6139"/>
        <v>0.000001810155128</v>
      </c>
      <c r="AC617" s="36"/>
      <c r="AD617" s="37">
        <f t="shared" si="6140"/>
        <v>0.9894839053</v>
      </c>
      <c r="AE617" s="37">
        <f t="shared" si="6141"/>
        <v>0.9790783989</v>
      </c>
      <c r="AF617" s="37">
        <f t="shared" si="6142"/>
        <v>0.0001105882473</v>
      </c>
      <c r="AG617" s="37">
        <f t="shared" si="6143"/>
        <v>0.000008993180374</v>
      </c>
      <c r="AH617" s="36"/>
      <c r="AI617" s="37">
        <f t="shared" si="6144"/>
        <v>1.000473312</v>
      </c>
      <c r="AJ617" s="37">
        <f t="shared" si="6145"/>
        <v>1.000946849</v>
      </c>
      <c r="AK617" s="37">
        <f t="shared" si="6146"/>
        <v>0.0000002240246595</v>
      </c>
      <c r="AL617" s="37">
        <f t="shared" si="6147"/>
        <v>0.0000006814180407</v>
      </c>
      <c r="AM617" s="36"/>
      <c r="AN617" s="37">
        <f t="shared" si="6148"/>
        <v>0.9962395317</v>
      </c>
      <c r="AO617" s="37">
        <f t="shared" si="6149"/>
        <v>0.9924932046</v>
      </c>
      <c r="AP617" s="37">
        <f t="shared" si="6150"/>
        <v>0.0000141411215</v>
      </c>
      <c r="AQ617" s="37">
        <f t="shared" si="6151"/>
        <v>0.00008142604462</v>
      </c>
      <c r="AR617" s="36"/>
      <c r="AS617" s="37">
        <f t="shared" si="6152"/>
        <v>1.007812384</v>
      </c>
      <c r="AT617" s="37">
        <f t="shared" si="6153"/>
        <v>1.015685802</v>
      </c>
      <c r="AU617" s="37">
        <f t="shared" si="6154"/>
        <v>0.00006103334613</v>
      </c>
      <c r="AV617" s="37">
        <f t="shared" si="6155"/>
        <v>0.000021108055</v>
      </c>
      <c r="AW617" s="36"/>
      <c r="AX617" s="37">
        <f t="shared" si="6156"/>
        <v>0.9960001855</v>
      </c>
      <c r="AY617" s="37">
        <f t="shared" si="6157"/>
        <v>0.9920163695</v>
      </c>
      <c r="AZ617" s="37">
        <f t="shared" si="6158"/>
        <v>0.00001599851602</v>
      </c>
      <c r="BA617" s="37">
        <f t="shared" si="6159"/>
        <v>0.00008615124445</v>
      </c>
      <c r="BB617" s="36"/>
      <c r="BC617" s="37">
        <f t="shared" si="6160"/>
        <v>1.007560608</v>
      </c>
      <c r="BD617" s="37">
        <f t="shared" si="6161"/>
        <v>1.015178379</v>
      </c>
      <c r="BE617" s="37">
        <f t="shared" si="6162"/>
        <v>0.00005716279399</v>
      </c>
      <c r="BF617" s="37">
        <f t="shared" si="6163"/>
        <v>0.00002366951194</v>
      </c>
      <c r="BG617" s="36"/>
      <c r="BH617" s="37">
        <f t="shared" si="6164"/>
        <v>1.009282475</v>
      </c>
      <c r="BI617" s="37">
        <f t="shared" si="6165"/>
        <v>1.018651115</v>
      </c>
      <c r="BJ617" s="37">
        <f t="shared" si="6166"/>
        <v>0.00008616434573</v>
      </c>
      <c r="BK617" s="37">
        <f t="shared" si="6167"/>
        <v>0.00001796007816</v>
      </c>
      <c r="BL617" s="36"/>
      <c r="BM617" s="37">
        <f t="shared" si="6168"/>
        <v>1.00214599</v>
      </c>
      <c r="BN617" s="37">
        <f t="shared" si="6169"/>
        <v>1.004296585</v>
      </c>
      <c r="BO617" s="37">
        <f t="shared" si="6170"/>
        <v>0.000004605272753</v>
      </c>
      <c r="BP617" s="37">
        <f t="shared" si="6171"/>
        <v>0.00009812549663</v>
      </c>
      <c r="BQ617" s="4"/>
    </row>
    <row r="618">
      <c r="B618" s="4"/>
      <c r="C618" s="4"/>
      <c r="D618" s="24">
        <v>4056.21</v>
      </c>
      <c r="E618" s="24"/>
      <c r="F618" s="10"/>
      <c r="G618" s="10"/>
      <c r="H618" s="4"/>
      <c r="I618" s="27">
        <v>4022.519166</v>
      </c>
      <c r="J618" s="27">
        <v>4063.756301</v>
      </c>
      <c r="K618" s="27">
        <v>4021.235173</v>
      </c>
      <c r="L618" s="27">
        <v>4062.444069</v>
      </c>
      <c r="M618" s="27">
        <v>4045.671148</v>
      </c>
      <c r="N618" s="27">
        <v>4088.123149</v>
      </c>
      <c r="O618" s="27">
        <v>4044.991412</v>
      </c>
      <c r="P618" s="27">
        <v>4087.386239</v>
      </c>
      <c r="Q618" s="27">
        <v>4099.138865</v>
      </c>
      <c r="R618" s="27">
        <v>4062.549947</v>
      </c>
      <c r="S618" s="4"/>
      <c r="T618" s="37">
        <f t="shared" si="6132"/>
        <v>0.9916940114</v>
      </c>
      <c r="U618" s="37">
        <f t="shared" si="6133"/>
        <v>0.9834570123</v>
      </c>
      <c r="V618" s="37">
        <f t="shared" si="6134"/>
        <v>0.00006898944654</v>
      </c>
      <c r="W618" s="37">
        <f t="shared" si="6135"/>
        <v>0.000000715985773</v>
      </c>
      <c r="X618" s="36"/>
      <c r="Y618" s="37">
        <f t="shared" si="6136"/>
        <v>1.001860432</v>
      </c>
      <c r="Z618" s="37">
        <f t="shared" si="6137"/>
        <v>1.003724324</v>
      </c>
      <c r="AA618" s="37">
        <f t="shared" si="6138"/>
        <v>0.0000034612055</v>
      </c>
      <c r="AB618" s="37">
        <f t="shared" si="6139"/>
        <v>0.000004608369401</v>
      </c>
      <c r="AC618" s="36"/>
      <c r="AD618" s="37">
        <f t="shared" si="6140"/>
        <v>0.9913774615</v>
      </c>
      <c r="AE618" s="37">
        <f t="shared" si="6141"/>
        <v>0.9828292711</v>
      </c>
      <c r="AF618" s="37">
        <f t="shared" si="6142"/>
        <v>0.00007434817066</v>
      </c>
      <c r="AG618" s="37">
        <f t="shared" si="6143"/>
        <v>0.000001190109603</v>
      </c>
      <c r="AH618" s="36"/>
      <c r="AI618" s="37">
        <f t="shared" si="6144"/>
        <v>1.00153692</v>
      </c>
      <c r="AJ618" s="37">
        <f t="shared" si="6145"/>
        <v>1.003076201</v>
      </c>
      <c r="AK618" s="37">
        <f t="shared" si="6146"/>
        <v>0.000002362122122</v>
      </c>
      <c r="AL618" s="37">
        <f t="shared" si="6147"/>
        <v>0.00000357006716</v>
      </c>
      <c r="AM618" s="36"/>
      <c r="AN618" s="37">
        <f t="shared" si="6148"/>
        <v>0.9974017982</v>
      </c>
      <c r="AO618" s="37">
        <f t="shared" si="6149"/>
        <v>0.9948103471</v>
      </c>
      <c r="AP618" s="37">
        <f t="shared" si="6150"/>
        <v>0.000006750652436</v>
      </c>
      <c r="AQ618" s="37">
        <f t="shared" si="6151"/>
        <v>0.00006189774371</v>
      </c>
      <c r="AR618" s="36"/>
      <c r="AS618" s="37">
        <f t="shared" si="6152"/>
        <v>1.007867726</v>
      </c>
      <c r="AT618" s="37">
        <f t="shared" si="6153"/>
        <v>1.015797353</v>
      </c>
      <c r="AU618" s="37">
        <f t="shared" si="6154"/>
        <v>0.00006190111288</v>
      </c>
      <c r="AV618" s="37">
        <f t="shared" si="6155"/>
        <v>0.00002060878299</v>
      </c>
      <c r="AW618" s="36"/>
      <c r="AX618" s="37">
        <f t="shared" si="6156"/>
        <v>0.9972342191</v>
      </c>
      <c r="AY618" s="37">
        <f t="shared" si="6157"/>
        <v>0.9944760878</v>
      </c>
      <c r="AZ618" s="37">
        <f t="shared" si="6158"/>
        <v>0.00000764954379</v>
      </c>
      <c r="BA618" s="37">
        <f t="shared" si="6159"/>
        <v>0.00006487142826</v>
      </c>
      <c r="BB618" s="36"/>
      <c r="BC618" s="37">
        <f t="shared" si="6160"/>
        <v>1.007686052</v>
      </c>
      <c r="BD618" s="37">
        <f t="shared" si="6161"/>
        <v>1.015431178</v>
      </c>
      <c r="BE618" s="37">
        <f t="shared" si="6162"/>
        <v>0.00005907538783</v>
      </c>
      <c r="BF618" s="37">
        <f t="shared" si="6163"/>
        <v>0.00002247931717</v>
      </c>
      <c r="BG618" s="36"/>
      <c r="BH618" s="37">
        <f t="shared" si="6164"/>
        <v>1.010583492</v>
      </c>
      <c r="BI618" s="37">
        <f t="shared" si="6165"/>
        <v>1.021278994</v>
      </c>
      <c r="BJ618" s="37">
        <f t="shared" si="6166"/>
        <v>0.0001120102973</v>
      </c>
      <c r="BK618" s="37">
        <f t="shared" si="6167"/>
        <v>0.000008728155551</v>
      </c>
      <c r="BL618" s="36"/>
      <c r="BM618" s="37">
        <f t="shared" si="6168"/>
        <v>1.001563022</v>
      </c>
      <c r="BN618" s="37">
        <f t="shared" si="6169"/>
        <v>1.003128488</v>
      </c>
      <c r="BO618" s="37">
        <f t="shared" si="6170"/>
        <v>0.000002443038954</v>
      </c>
      <c r="BP618" s="37">
        <f t="shared" si="6171"/>
        <v>0.00008683164395</v>
      </c>
      <c r="BQ618" s="4"/>
    </row>
    <row r="619">
      <c r="A619" s="4"/>
      <c r="B619" s="4"/>
      <c r="C619" s="4"/>
      <c r="D619" s="4"/>
      <c r="E619" s="4"/>
      <c r="F619" s="4"/>
      <c r="G619" s="4"/>
      <c r="H619" s="4"/>
      <c r="I619" s="34" t="s">
        <v>433</v>
      </c>
      <c r="J619" s="34" t="s">
        <v>434</v>
      </c>
      <c r="K619" s="34" t="s">
        <v>435</v>
      </c>
      <c r="L619" s="34" t="s">
        <v>436</v>
      </c>
      <c r="M619" s="34" t="s">
        <v>437</v>
      </c>
      <c r="N619" s="34" t="s">
        <v>438</v>
      </c>
      <c r="O619" s="34" t="s">
        <v>439</v>
      </c>
      <c r="P619" s="34" t="s">
        <v>440</v>
      </c>
      <c r="Q619" s="34" t="s">
        <v>51</v>
      </c>
      <c r="R619" s="34" t="s">
        <v>52</v>
      </c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</row>
    <row r="620">
      <c r="A620" s="63">
        <v>3.0</v>
      </c>
      <c r="B620" s="56" t="s">
        <v>525</v>
      </c>
      <c r="C620" s="56" t="s">
        <v>526</v>
      </c>
      <c r="D620" s="89">
        <v>7389.233</v>
      </c>
      <c r="E620" s="56">
        <v>0.007</v>
      </c>
      <c r="F620" s="52"/>
      <c r="G620" s="52"/>
      <c r="H620" s="32" t="s">
        <v>527</v>
      </c>
      <c r="I620" s="27">
        <v>7406.844149</v>
      </c>
      <c r="J620" s="27">
        <v>7459.949984</v>
      </c>
      <c r="K620" s="27">
        <v>7406.696685</v>
      </c>
      <c r="L620" s="27">
        <v>7459.934205</v>
      </c>
      <c r="M620" s="27">
        <v>7467.28827</v>
      </c>
      <c r="N620" s="27">
        <v>7510.142006</v>
      </c>
      <c r="O620" s="27">
        <v>7467.517486</v>
      </c>
      <c r="P620" s="27">
        <v>7510.433358</v>
      </c>
      <c r="Q620" s="27">
        <v>7532.431175</v>
      </c>
      <c r="R620" s="27">
        <v>7446.120192</v>
      </c>
      <c r="S620" s="4"/>
      <c r="T620" s="37">
        <f t="shared" ref="T620:T622" si="6172">I620/$D620</f>
        <v>1.002383353</v>
      </c>
      <c r="U620" s="37">
        <f t="shared" ref="U620:U622" si="6173">T620^2</f>
        <v>1.004772386</v>
      </c>
      <c r="V620" s="37">
        <f t="shared" ref="V620:V622" si="6174">(T620-1)^2</f>
        <v>0.000005680370466</v>
      </c>
      <c r="W620" s="37">
        <f t="shared" ref="W620:W622" si="6175">(T620*T$3-1)^2</f>
        <v>0.00009847764804</v>
      </c>
      <c r="X620" s="36"/>
      <c r="Y620" s="37">
        <f t="shared" ref="Y620:Y622" si="6176">J620/$D620</f>
        <v>1.009570274</v>
      </c>
      <c r="Z620" s="37">
        <f t="shared" ref="Z620:Z622" si="6177">Y620^2</f>
        <v>1.019232138</v>
      </c>
      <c r="AA620" s="37">
        <f t="shared" ref="AA620:AA622" si="6178">(Y620-1)^2</f>
        <v>0.00009159014324</v>
      </c>
      <c r="AB620" s="37">
        <f t="shared" ref="AB620:AB622" si="6179">(Y620*Y$3-1)^2</f>
        <v>0.00009719508513</v>
      </c>
      <c r="AC620" s="36"/>
      <c r="AD620" s="37">
        <f t="shared" ref="AD620:AD622" si="6180">K620/$D620</f>
        <v>1.002363396</v>
      </c>
      <c r="AE620" s="37">
        <f t="shared" ref="AE620:AE622" si="6181">AD620^2</f>
        <v>1.004732378</v>
      </c>
      <c r="AF620" s="37">
        <f t="shared" ref="AF620:AF622" si="6182">(AD620-1)^2</f>
        <v>0.000005585641475</v>
      </c>
      <c r="AG620" s="37">
        <f t="shared" ref="AG620:AG622" si="6183">(AD620*AD$3-1)^2</f>
        <v>0.00009956995849</v>
      </c>
      <c r="AH620" s="36"/>
      <c r="AI620" s="37">
        <f t="shared" ref="AI620:AI622" si="6184">L620/$D620</f>
        <v>1.009568139</v>
      </c>
      <c r="AJ620" s="37">
        <f t="shared" ref="AJ620:AJ622" si="6185">AI620^2</f>
        <v>1.019227826</v>
      </c>
      <c r="AK620" s="37">
        <f t="shared" ref="AK620:AK622" si="6186">(AI620-1)^2</f>
        <v>0.000091549275</v>
      </c>
      <c r="AL620" s="37">
        <f t="shared" ref="AL620:AL622" si="6187">(AI620*AI$3-1)^2</f>
        <v>0.00009847601069</v>
      </c>
      <c r="AM620" s="36"/>
      <c r="AN620" s="37">
        <f t="shared" ref="AN620:AN622" si="6188">M620/$D620</f>
        <v>1.010563379</v>
      </c>
      <c r="AO620" s="37">
        <f t="shared" ref="AO620:AO622" si="6189">AN620^2</f>
        <v>1.021238343</v>
      </c>
      <c r="AP620" s="37">
        <f t="shared" ref="AP620:AP622" si="6190">(AN620-1)^2</f>
        <v>0.0001115849796</v>
      </c>
      <c r="AQ620" s="37">
        <f t="shared" ref="AQ620:AQ622" si="6191">(AN620*AN$3-1)^2</f>
        <v>0.00002729577557</v>
      </c>
      <c r="AR620" s="36"/>
      <c r="AS620" s="37">
        <f t="shared" ref="AS620:AS622" si="6192">N620/$D620</f>
        <v>1.016362863</v>
      </c>
      <c r="AT620" s="37">
        <f t="shared" ref="AT620:AT622" si="6193">AS620^2</f>
        <v>1.032993469</v>
      </c>
      <c r="AU620" s="37">
        <f t="shared" ref="AU620:AU622" si="6194">(AS620-1)^2</f>
        <v>0.00026774328</v>
      </c>
      <c r="AV620" s="37">
        <f t="shared" ref="AV620:AV622" si="6195">(AS620*AS$3-1)^2</f>
        <v>0.00001482917793</v>
      </c>
      <c r="AW620" s="36"/>
      <c r="AX620" s="37">
        <f t="shared" ref="AX620:AX622" si="6196">O620/$D620</f>
        <v>1.010594399</v>
      </c>
      <c r="AY620" s="37">
        <f t="shared" ref="AY620:AY622" si="6197">AX620^2</f>
        <v>1.02130104</v>
      </c>
      <c r="AZ620" s="37">
        <f t="shared" ref="AZ620:AZ622" si="6198">(AX620-1)^2</f>
        <v>0.0001122412996</v>
      </c>
      <c r="BA620" s="37">
        <f t="shared" ref="BA620:BA622" si="6199">(AX620*AX$3-1)^2</f>
        <v>0.00002740573727</v>
      </c>
      <c r="BB620" s="36"/>
      <c r="BC620" s="37">
        <f t="shared" ref="BC620:BC622" si="6200">P620/$D620</f>
        <v>1.016402292</v>
      </c>
      <c r="BD620" s="37">
        <f t="shared" ref="BD620:BD622" si="6201">BC620^2</f>
        <v>1.033073619</v>
      </c>
      <c r="BE620" s="37">
        <f t="shared" ref="BE620:BE622" si="6202">(BC620-1)^2</f>
        <v>0.0002690351859</v>
      </c>
      <c r="BF620" s="37">
        <f t="shared" ref="BF620:BF622" si="6203">(BC620*BC$3-1)^2</f>
        <v>0.00001495764694</v>
      </c>
      <c r="BG620" s="36"/>
      <c r="BH620" s="37">
        <f t="shared" ref="BH620:BH622" si="6204">Q620/$D620</f>
        <v>1.019379302</v>
      </c>
      <c r="BI620" s="37">
        <f t="shared" ref="BI620:BI622" si="6205">BH620^2</f>
        <v>1.039134161</v>
      </c>
      <c r="BJ620" s="37">
        <f t="shared" ref="BJ620:BJ622" si="6206">(BH620-1)^2</f>
        <v>0.000375557331</v>
      </c>
      <c r="BK620" s="37">
        <f t="shared" ref="BK620:BK622" si="6207">(BH620*BH$3-1)^2</f>
        <v>0.00003276000319</v>
      </c>
      <c r="BL620" s="36"/>
      <c r="BM620" s="37">
        <f t="shared" ref="BM620:BM622" si="6208">R620/$D620</f>
        <v>1.00769866</v>
      </c>
      <c r="BN620" s="37">
        <f t="shared" ref="BN620:BN622" si="6209">BM620^2</f>
        <v>1.015456589</v>
      </c>
      <c r="BO620" s="37">
        <f t="shared" ref="BO620:BO622" si="6210">(BM620-1)^2</f>
        <v>0.0000592693647</v>
      </c>
      <c r="BP620" s="37">
        <f t="shared" ref="BP620:BP622" si="6211">(BM620*BM$3-1)^2</f>
        <v>0.0002402964099</v>
      </c>
      <c r="BQ620" s="4"/>
    </row>
    <row r="621">
      <c r="A621" s="33">
        <v>152.0</v>
      </c>
      <c r="B621" s="90"/>
      <c r="C621" s="91"/>
      <c r="D621" s="89">
        <v>5275.919</v>
      </c>
      <c r="E621" s="56">
        <v>0.004</v>
      </c>
      <c r="F621" s="52"/>
      <c r="G621" s="52"/>
      <c r="H621" s="36"/>
      <c r="I621" s="27">
        <v>5245.220948</v>
      </c>
      <c r="J621" s="27">
        <v>5294.05602</v>
      </c>
      <c r="K621" s="27">
        <v>5245.784238</v>
      </c>
      <c r="L621" s="27">
        <v>5294.886387</v>
      </c>
      <c r="M621" s="27">
        <v>5288.435032</v>
      </c>
      <c r="N621" s="27">
        <v>5330.922565</v>
      </c>
      <c r="O621" s="27">
        <v>5289.016454</v>
      </c>
      <c r="P621" s="27">
        <v>5331.639468</v>
      </c>
      <c r="Q621" s="27">
        <v>5335.934433</v>
      </c>
      <c r="R621" s="27">
        <v>5292.092864</v>
      </c>
      <c r="S621" s="4"/>
      <c r="T621" s="37">
        <f t="shared" si="6172"/>
        <v>0.9941814778</v>
      </c>
      <c r="U621" s="37">
        <f t="shared" si="6173"/>
        <v>0.9883968107</v>
      </c>
      <c r="V621" s="37">
        <f t="shared" si="6174"/>
        <v>0.00003385520097</v>
      </c>
      <c r="W621" s="37">
        <f t="shared" si="6175"/>
        <v>0.000002755661184</v>
      </c>
      <c r="X621" s="36"/>
      <c r="Y621" s="37">
        <f t="shared" si="6176"/>
        <v>1.003437699</v>
      </c>
      <c r="Z621" s="37">
        <f t="shared" si="6177"/>
        <v>1.006887215</v>
      </c>
      <c r="AA621" s="37">
        <f t="shared" si="6178"/>
        <v>0.0000118177725</v>
      </c>
      <c r="AB621" s="37">
        <f t="shared" si="6179"/>
        <v>0.00001387137276</v>
      </c>
      <c r="AC621" s="36"/>
      <c r="AD621" s="37">
        <f t="shared" si="6180"/>
        <v>0.994288244</v>
      </c>
      <c r="AE621" s="37">
        <f t="shared" si="6181"/>
        <v>0.9886091122</v>
      </c>
      <c r="AF621" s="37">
        <f t="shared" si="6182"/>
        <v>0.0000326241566</v>
      </c>
      <c r="AG621" s="37">
        <f t="shared" si="6183"/>
        <v>0.000003392870633</v>
      </c>
      <c r="AH621" s="36"/>
      <c r="AI621" s="37">
        <f t="shared" si="6184"/>
        <v>1.003595087</v>
      </c>
      <c r="AJ621" s="37">
        <f t="shared" si="6185"/>
        <v>1.007203098</v>
      </c>
      <c r="AK621" s="37">
        <f t="shared" si="6186"/>
        <v>0.00001292464943</v>
      </c>
      <c r="AL621" s="37">
        <f t="shared" si="6187"/>
        <v>0.00001558949752</v>
      </c>
      <c r="AM621" s="36"/>
      <c r="AN621" s="37">
        <f t="shared" si="6188"/>
        <v>1.002372294</v>
      </c>
      <c r="AO621" s="37">
        <f t="shared" si="6189"/>
        <v>1.004750216</v>
      </c>
      <c r="AP621" s="37">
        <f t="shared" si="6190"/>
        <v>0.000005627779732</v>
      </c>
      <c r="AQ621" s="37">
        <f t="shared" si="6191"/>
        <v>0.00000854553827</v>
      </c>
      <c r="AR621" s="36"/>
      <c r="AS621" s="37">
        <f t="shared" si="6192"/>
        <v>1.0104254</v>
      </c>
      <c r="AT621" s="37">
        <f t="shared" si="6193"/>
        <v>1.020959489</v>
      </c>
      <c r="AU621" s="37">
        <f t="shared" si="6194"/>
        <v>0.0001086889614</v>
      </c>
      <c r="AV621" s="37">
        <f t="shared" si="6195"/>
        <v>0.000004054191714</v>
      </c>
      <c r="AW621" s="36"/>
      <c r="AX621" s="37">
        <f t="shared" si="6196"/>
        <v>1.002482497</v>
      </c>
      <c r="AY621" s="37">
        <f t="shared" si="6197"/>
        <v>1.004971157</v>
      </c>
      <c r="AZ621" s="37">
        <f t="shared" si="6198"/>
        <v>0.000006162792212</v>
      </c>
      <c r="BA621" s="37">
        <f t="shared" si="6199"/>
        <v>0.000008030618409</v>
      </c>
      <c r="BB621" s="36"/>
      <c r="BC621" s="37">
        <f t="shared" si="6200"/>
        <v>1.010561282</v>
      </c>
      <c r="BD621" s="37">
        <f t="shared" si="6201"/>
        <v>1.021234105</v>
      </c>
      <c r="BE621" s="37">
        <f t="shared" si="6202"/>
        <v>0.000111540676</v>
      </c>
      <c r="BF621" s="37">
        <f t="shared" si="6203"/>
        <v>0.000003615566046</v>
      </c>
      <c r="BG621" s="36"/>
      <c r="BH621" s="37">
        <f t="shared" si="6204"/>
        <v>1.011375351</v>
      </c>
      <c r="BI621" s="37">
        <f t="shared" si="6205"/>
        <v>1.022880102</v>
      </c>
      <c r="BJ621" s="37">
        <f t="shared" si="6206"/>
        <v>0.0001293986213</v>
      </c>
      <c r="BK621" s="37">
        <f t="shared" si="6207"/>
        <v>0.000004722334283</v>
      </c>
      <c r="BL621" s="36"/>
      <c r="BM621" s="37">
        <f t="shared" si="6208"/>
        <v>1.003065601</v>
      </c>
      <c r="BN621" s="37">
        <f t="shared" si="6209"/>
        <v>1.0061406</v>
      </c>
      <c r="BO621" s="37">
        <f t="shared" si="6210"/>
        <v>0.000009397911162</v>
      </c>
      <c r="BP621" s="37">
        <f t="shared" si="6211"/>
        <v>0.0001173444331</v>
      </c>
      <c r="BQ621" s="4"/>
    </row>
    <row r="622">
      <c r="B622" s="36"/>
      <c r="C622" s="92"/>
      <c r="D622" s="89">
        <v>3889.779</v>
      </c>
      <c r="E622" s="56">
        <v>0.003</v>
      </c>
      <c r="F622" s="52"/>
      <c r="G622" s="52"/>
      <c r="H622" s="36"/>
      <c r="I622" s="27">
        <v>3870.543116</v>
      </c>
      <c r="J622" s="27">
        <v>3902.480665</v>
      </c>
      <c r="K622" s="27">
        <v>3870.976308</v>
      </c>
      <c r="L622" s="27">
        <v>3903.095397</v>
      </c>
      <c r="M622" s="27">
        <v>3906.946537</v>
      </c>
      <c r="N622" s="27">
        <v>3934.322599</v>
      </c>
      <c r="O622" s="27">
        <v>3907.372086</v>
      </c>
      <c r="P622" s="27">
        <v>3934.838343</v>
      </c>
      <c r="Q622" s="27">
        <v>3943.813203</v>
      </c>
      <c r="R622" s="27">
        <v>3900.8536</v>
      </c>
      <c r="S622" s="4"/>
      <c r="T622" s="37">
        <f t="shared" si="6172"/>
        <v>0.9950547617</v>
      </c>
      <c r="U622" s="37">
        <f t="shared" si="6173"/>
        <v>0.9901339788</v>
      </c>
      <c r="V622" s="37">
        <f t="shared" si="6174"/>
        <v>0.00002445538162</v>
      </c>
      <c r="W622" s="37">
        <f t="shared" si="6175"/>
        <v>0.000006450947219</v>
      </c>
      <c r="X622" s="36"/>
      <c r="Y622" s="37">
        <f t="shared" si="6176"/>
        <v>1.003265395</v>
      </c>
      <c r="Z622" s="37">
        <f t="shared" si="6177"/>
        <v>1.006541453</v>
      </c>
      <c r="AA622" s="37">
        <f t="shared" si="6178"/>
        <v>0.00001066280468</v>
      </c>
      <c r="AB622" s="37">
        <f t="shared" si="6179"/>
        <v>0.00001261724572</v>
      </c>
      <c r="AC622" s="36"/>
      <c r="AD622" s="37">
        <f t="shared" si="6180"/>
        <v>0.9951661285</v>
      </c>
      <c r="AE622" s="37">
        <f t="shared" si="6181"/>
        <v>0.9903556232</v>
      </c>
      <c r="AF622" s="37">
        <f t="shared" si="6182"/>
        <v>0.00002336631405</v>
      </c>
      <c r="AG622" s="37">
        <f t="shared" si="6183"/>
        <v>0.000007433957733</v>
      </c>
      <c r="AH622" s="36"/>
      <c r="AI622" s="37">
        <f t="shared" si="6184"/>
        <v>1.003423433</v>
      </c>
      <c r="AJ622" s="37">
        <f t="shared" si="6185"/>
        <v>1.006858585</v>
      </c>
      <c r="AK622" s="37">
        <f t="shared" si="6186"/>
        <v>0.00001171989211</v>
      </c>
      <c r="AL622" s="37">
        <f t="shared" si="6187"/>
        <v>0.00001426300441</v>
      </c>
      <c r="AM622" s="36"/>
      <c r="AN622" s="37">
        <f t="shared" si="6188"/>
        <v>1.004413499</v>
      </c>
      <c r="AO622" s="37">
        <f t="shared" si="6189"/>
        <v>1.008846478</v>
      </c>
      <c r="AP622" s="37">
        <f t="shared" si="6190"/>
        <v>0.00001947897631</v>
      </c>
      <c r="AQ622" s="37">
        <f t="shared" si="6191"/>
        <v>0.0000007971880688</v>
      </c>
      <c r="AR622" s="36"/>
      <c r="AS622" s="37">
        <f t="shared" si="6192"/>
        <v>1.011451447</v>
      </c>
      <c r="AT622" s="37">
        <f t="shared" si="6193"/>
        <v>1.02303403</v>
      </c>
      <c r="AU622" s="37">
        <f t="shared" si="6194"/>
        <v>0.0001311356439</v>
      </c>
      <c r="AV622" s="37">
        <f t="shared" si="6195"/>
        <v>0.000001000172303</v>
      </c>
      <c r="AW622" s="36"/>
      <c r="AX622" s="37">
        <f t="shared" si="6196"/>
        <v>1.004522901</v>
      </c>
      <c r="AY622" s="37">
        <f t="shared" si="6197"/>
        <v>1.009066259</v>
      </c>
      <c r="AZ622" s="37">
        <f t="shared" si="6198"/>
        <v>0.00002045663502</v>
      </c>
      <c r="BA622" s="37">
        <f t="shared" si="6199"/>
        <v>0.0000006468199594</v>
      </c>
      <c r="BB622" s="36"/>
      <c r="BC622" s="37">
        <f t="shared" si="6200"/>
        <v>1.011584037</v>
      </c>
      <c r="BD622" s="37">
        <f t="shared" si="6201"/>
        <v>1.023302263</v>
      </c>
      <c r="BE622" s="37">
        <f t="shared" si="6202"/>
        <v>0.0001341899081</v>
      </c>
      <c r="BF622" s="37">
        <f t="shared" si="6203"/>
        <v>0.0000007944557254</v>
      </c>
      <c r="BG622" s="36"/>
      <c r="BH622" s="37">
        <f t="shared" si="6204"/>
        <v>1.01389133</v>
      </c>
      <c r="BI622" s="37">
        <f t="shared" si="6205"/>
        <v>1.027975629</v>
      </c>
      <c r="BJ622" s="37">
        <f t="shared" si="6206"/>
        <v>0.0001929690441</v>
      </c>
      <c r="BK622" s="37">
        <f t="shared" si="6207"/>
        <v>0.00000009559282163</v>
      </c>
      <c r="BL622" s="36"/>
      <c r="BM622" s="37">
        <f t="shared" si="6208"/>
        <v>1.002847103</v>
      </c>
      <c r="BN622" s="37">
        <f t="shared" si="6209"/>
        <v>1.005702311</v>
      </c>
      <c r="BO622" s="37">
        <f t="shared" si="6210"/>
        <v>0.000008105993355</v>
      </c>
      <c r="BP622" s="37">
        <f t="shared" si="6211"/>
        <v>0.0001126224611</v>
      </c>
      <c r="BQ622" s="4"/>
    </row>
    <row r="623">
      <c r="A623" s="4"/>
      <c r="B623" s="4"/>
      <c r="C623" s="4"/>
      <c r="D623" s="4"/>
      <c r="E623" s="4"/>
      <c r="F623" s="4"/>
      <c r="G623" s="4"/>
      <c r="H623" s="4"/>
      <c r="I623" s="34" t="s">
        <v>433</v>
      </c>
      <c r="J623" s="34" t="s">
        <v>434</v>
      </c>
      <c r="K623" s="34" t="s">
        <v>435</v>
      </c>
      <c r="L623" s="34" t="s">
        <v>436</v>
      </c>
      <c r="M623" s="34" t="s">
        <v>437</v>
      </c>
      <c r="N623" s="34" t="s">
        <v>438</v>
      </c>
      <c r="O623" s="34" t="s">
        <v>439</v>
      </c>
      <c r="P623" s="34" t="s">
        <v>440</v>
      </c>
      <c r="Q623" s="34" t="s">
        <v>51</v>
      </c>
      <c r="R623" s="34" t="s">
        <v>52</v>
      </c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</row>
    <row r="624">
      <c r="A624" s="63">
        <v>4.0</v>
      </c>
      <c r="B624" s="24" t="s">
        <v>528</v>
      </c>
      <c r="C624" s="24" t="s">
        <v>526</v>
      </c>
      <c r="D624" s="24">
        <v>7770.391</v>
      </c>
      <c r="E624" s="24">
        <v>0.012</v>
      </c>
      <c r="F624" s="10"/>
      <c r="G624" s="10"/>
      <c r="H624" s="32" t="s">
        <v>529</v>
      </c>
      <c r="I624" s="27">
        <v>7817.039654</v>
      </c>
      <c r="J624" s="27">
        <v>7874.638425</v>
      </c>
      <c r="K624" s="27">
        <v>7821.601214</v>
      </c>
      <c r="L624" s="27">
        <v>7879.53631</v>
      </c>
      <c r="M624" s="27">
        <v>7873.735336</v>
      </c>
      <c r="N624" s="27">
        <v>7920.713557</v>
      </c>
      <c r="O624" s="27">
        <v>7875.99536</v>
      </c>
      <c r="P624" s="27">
        <v>7923.025358</v>
      </c>
      <c r="Q624" s="27">
        <v>7936.033007</v>
      </c>
      <c r="R624" s="27">
        <v>7857.37411</v>
      </c>
      <c r="S624" s="4"/>
      <c r="T624" s="37">
        <f t="shared" ref="T624:T626" si="6212">I624/$D624</f>
        <v>1.006003386</v>
      </c>
      <c r="U624" s="37">
        <f t="shared" ref="U624:U626" si="6213">T624^2</f>
        <v>1.012042812</v>
      </c>
      <c r="V624" s="37">
        <f t="shared" ref="V624:V626" si="6214">(T624-1)^2</f>
        <v>0.00003604063953</v>
      </c>
      <c r="W624" s="37">
        <f t="shared" ref="W624:W626" si="6215">(T624*T$3-1)^2</f>
        <v>0.0001841680887</v>
      </c>
      <c r="X624" s="36"/>
      <c r="Y624" s="37">
        <f t="shared" ref="Y624:Y626" si="6216">J624/$D624</f>
        <v>1.013415982</v>
      </c>
      <c r="Z624" s="37">
        <f t="shared" ref="Z624:Z626" si="6217">Y624^2</f>
        <v>1.027011952</v>
      </c>
      <c r="AA624" s="37">
        <f t="shared" ref="AA624:AA626" si="6218">(Y624-1)^2</f>
        <v>0.0001799885703</v>
      </c>
      <c r="AB624" s="37">
        <f t="shared" ref="AB624:AB626" si="6219">(Y624*Y$3-1)^2</f>
        <v>0.0001878424747</v>
      </c>
      <c r="AC624" s="36"/>
      <c r="AD624" s="37">
        <f t="shared" ref="AD624:AD626" si="6220">K624/$D624</f>
        <v>1.006590429</v>
      </c>
      <c r="AE624" s="37">
        <f t="shared" ref="AE624:AE626" si="6221">AD624^2</f>
        <v>1.013224293</v>
      </c>
      <c r="AF624" s="37">
        <f t="shared" ref="AF624:AF626" si="6222">(AD624-1)^2</f>
        <v>0.00004343376087</v>
      </c>
      <c r="AG624" s="37">
        <f t="shared" ref="AG624:AG626" si="6223">(AD624*AD$3-1)^2</f>
        <v>0.0002027098623</v>
      </c>
      <c r="AH624" s="36"/>
      <c r="AI624" s="37">
        <f t="shared" ref="AI624:AI626" si="6224">L624/$D624</f>
        <v>1.014046309</v>
      </c>
      <c r="AJ624" s="37">
        <f t="shared" ref="AJ624:AJ626" si="6225">AI624^2</f>
        <v>1.028289916</v>
      </c>
      <c r="AK624" s="37">
        <f t="shared" ref="AK624:AK626" si="6226">(AI624-1)^2</f>
        <v>0.0001972987855</v>
      </c>
      <c r="AL624" s="37">
        <f t="shared" ref="AL624:AL626" si="6227">(AI624*AI$3-1)^2</f>
        <v>0.0002074537368</v>
      </c>
      <c r="AM624" s="36"/>
      <c r="AN624" s="37">
        <f t="shared" ref="AN624:AN626" si="6228">M624/$D624</f>
        <v>1.01329976</v>
      </c>
      <c r="AO624" s="37">
        <f t="shared" ref="AO624:AO626" si="6229">AN624^2</f>
        <v>1.026776404</v>
      </c>
      <c r="AP624" s="37">
        <f t="shared" ref="AP624:AP626" si="6230">(AN624-1)^2</f>
        <v>0.0001768836181</v>
      </c>
      <c r="AQ624" s="37">
        <f t="shared" ref="AQ624:AQ626" si="6231">(AN624*AN$3-1)^2</f>
        <v>0.00006314623319</v>
      </c>
      <c r="AR624" s="36"/>
      <c r="AS624" s="37">
        <f t="shared" ref="AS624:AS626" si="6232">N624/$D624</f>
        <v>1.019345559</v>
      </c>
      <c r="AT624" s="37">
        <f t="shared" ref="AT624:AT626" si="6233">AS624^2</f>
        <v>1.039065369</v>
      </c>
      <c r="AU624" s="37">
        <f t="shared" ref="AU624:AU626" si="6234">(AS624-1)^2</f>
        <v>0.0003742506503</v>
      </c>
      <c r="AV624" s="37">
        <f t="shared" ref="AV624:AV626" si="6235">(AS624*AS$3-1)^2</f>
        <v>0.00004619709662</v>
      </c>
      <c r="AW624" s="36"/>
      <c r="AX624" s="37">
        <f t="shared" ref="AX624:AX626" si="6236">O624/$D624</f>
        <v>1.013590611</v>
      </c>
      <c r="AY624" s="37">
        <f t="shared" ref="AY624:AY626" si="6237">AX624^2</f>
        <v>1.027365926</v>
      </c>
      <c r="AZ624" s="37">
        <f t="shared" ref="AZ624:AZ626" si="6238">(AX624-1)^2</f>
        <v>0.0001847047025</v>
      </c>
      <c r="BA624" s="37">
        <f t="shared" ref="BA624:BA626" si="6239">(AX624*AX$3-1)^2</f>
        <v>0.0000674923189</v>
      </c>
      <c r="BB624" s="36"/>
      <c r="BC624" s="37">
        <f t="shared" ref="BC624:BC626" si="6240">P624/$D624</f>
        <v>1.019643073</v>
      </c>
      <c r="BD624" s="37">
        <f t="shared" ref="BD624:BD626" si="6241">BC624^2</f>
        <v>1.039671996</v>
      </c>
      <c r="BE624" s="37">
        <f t="shared" ref="BE624:BE626" si="6242">(BC624-1)^2</f>
        <v>0.0003858503186</v>
      </c>
      <c r="BF624" s="37">
        <f t="shared" ref="BF624:BF626" si="6243">(BC624*BC$3-1)^2</f>
        <v>0.0000499612289</v>
      </c>
      <c r="BG624" s="36"/>
      <c r="BH624" s="37">
        <f t="shared" ref="BH624:BH626" si="6244">Q624/$D624</f>
        <v>1.021317075</v>
      </c>
      <c r="BI624" s="37">
        <f t="shared" ref="BI624:BI626" si="6245">BH624^2</f>
        <v>1.043088567</v>
      </c>
      <c r="BJ624" s="37">
        <f t="shared" ref="BJ624:BJ626" si="6246">(BH624-1)^2</f>
        <v>0.0004544176826</v>
      </c>
      <c r="BK624" s="37">
        <f t="shared" ref="BK624:BK626" si="6247">(BH624*BH$3-1)^2</f>
        <v>0.00005830010057</v>
      </c>
      <c r="BL624" s="36"/>
      <c r="BM624" s="37">
        <f t="shared" ref="BM624:BM626" si="6248">R624/$D624</f>
        <v>1.011194174</v>
      </c>
      <c r="BN624" s="37">
        <f t="shared" ref="BN624:BN626" si="6249">BM624^2</f>
        <v>1.022513658</v>
      </c>
      <c r="BO624" s="37">
        <f t="shared" ref="BO624:BO626" si="6250">(BM624-1)^2</f>
        <v>0.0001253095347</v>
      </c>
      <c r="BP624" s="37">
        <f t="shared" ref="BP624:BP626" si="6251">(BM624*BM$3-1)^2</f>
        <v>0.0003619155356</v>
      </c>
      <c r="BQ624" s="4"/>
    </row>
    <row r="625">
      <c r="A625" s="33">
        <v>153.0</v>
      </c>
      <c r="B625" s="4"/>
      <c r="C625" s="4"/>
      <c r="D625" s="93">
        <v>4479.298</v>
      </c>
      <c r="E625" s="24">
        <v>0.008</v>
      </c>
      <c r="F625" s="10"/>
      <c r="G625" s="10"/>
      <c r="H625" s="4"/>
      <c r="I625" s="27">
        <v>4440.799905</v>
      </c>
      <c r="J625" s="27">
        <v>4472.284582</v>
      </c>
      <c r="K625" s="27">
        <v>4444.627283</v>
      </c>
      <c r="L625" s="27">
        <v>4476.488046</v>
      </c>
      <c r="M625" s="27">
        <v>4491.167363</v>
      </c>
      <c r="N625" s="27">
        <v>4518.925148</v>
      </c>
      <c r="O625" s="27">
        <v>4493.367345</v>
      </c>
      <c r="P625" s="27">
        <v>4521.305609</v>
      </c>
      <c r="Q625" s="27">
        <v>4532.261221</v>
      </c>
      <c r="R625" s="27">
        <v>4477.103285</v>
      </c>
      <c r="S625" s="4"/>
      <c r="T625" s="37">
        <f t="shared" si="6212"/>
        <v>0.9914053285</v>
      </c>
      <c r="U625" s="37">
        <f t="shared" si="6213"/>
        <v>0.9828845253</v>
      </c>
      <c r="V625" s="37">
        <f t="shared" si="6214"/>
        <v>0.00007386837873</v>
      </c>
      <c r="W625" s="37">
        <f t="shared" si="6215"/>
        <v>0.000001292800662</v>
      </c>
      <c r="X625" s="36"/>
      <c r="Y625" s="37">
        <f t="shared" si="6216"/>
        <v>0.9984342596</v>
      </c>
      <c r="Z625" s="37">
        <f t="shared" si="6217"/>
        <v>0.9968709707</v>
      </c>
      <c r="AA625" s="37">
        <f t="shared" si="6218"/>
        <v>0.00000245154311</v>
      </c>
      <c r="AB625" s="37">
        <f t="shared" si="6219"/>
        <v>0.000001639525811</v>
      </c>
      <c r="AC625" s="36"/>
      <c r="AD625" s="37">
        <f t="shared" si="6220"/>
        <v>0.9922597878</v>
      </c>
      <c r="AE625" s="37">
        <f t="shared" si="6221"/>
        <v>0.9845794865</v>
      </c>
      <c r="AF625" s="37">
        <f t="shared" si="6222"/>
        <v>0.00005991088481</v>
      </c>
      <c r="AG625" s="37">
        <f t="shared" si="6223"/>
        <v>0.00000004076036803</v>
      </c>
      <c r="AH625" s="36"/>
      <c r="AI625" s="37">
        <f t="shared" si="6224"/>
        <v>0.9993726798</v>
      </c>
      <c r="AJ625" s="37">
        <f t="shared" si="6225"/>
        <v>0.9987457532</v>
      </c>
      <c r="AK625" s="37">
        <f t="shared" si="6226"/>
        <v>0.0000003935306005</v>
      </c>
      <c r="AL625" s="37">
        <f t="shared" si="6227"/>
        <v>0.0000000759220384</v>
      </c>
      <c r="AM625" s="36"/>
      <c r="AN625" s="37">
        <f t="shared" si="6228"/>
        <v>1.002649827</v>
      </c>
      <c r="AO625" s="37">
        <f t="shared" si="6229"/>
        <v>1.005306675</v>
      </c>
      <c r="AP625" s="37">
        <f t="shared" si="6230"/>
        <v>0.000007021581022</v>
      </c>
      <c r="AQ625" s="37">
        <f t="shared" si="6231"/>
        <v>0.000007007715847</v>
      </c>
      <c r="AR625" s="36"/>
      <c r="AS625" s="37">
        <f t="shared" si="6232"/>
        <v>1.008846732</v>
      </c>
      <c r="AT625" s="37">
        <f t="shared" si="6233"/>
        <v>1.017771728</v>
      </c>
      <c r="AU625" s="37">
        <f t="shared" si="6234"/>
        <v>0.00007826466331</v>
      </c>
      <c r="AV625" s="37">
        <f t="shared" si="6235"/>
        <v>0.00001276444322</v>
      </c>
      <c r="AW625" s="36"/>
      <c r="AX625" s="37">
        <f t="shared" si="6236"/>
        <v>1.003140971</v>
      </c>
      <c r="AY625" s="37">
        <f t="shared" si="6237"/>
        <v>1.006291808</v>
      </c>
      <c r="AZ625" s="37">
        <f t="shared" si="6238"/>
        <v>0.000009865698657</v>
      </c>
      <c r="BA625" s="37">
        <f t="shared" si="6239"/>
        <v>0.000004747399402</v>
      </c>
      <c r="BB625" s="36"/>
      <c r="BC625" s="37">
        <f t="shared" si="6240"/>
        <v>1.009378168</v>
      </c>
      <c r="BD625" s="37">
        <f t="shared" si="6241"/>
        <v>1.018844286</v>
      </c>
      <c r="BE625" s="37">
        <f t="shared" si="6242"/>
        <v>0.00008795003434</v>
      </c>
      <c r="BF625" s="37">
        <f t="shared" si="6243"/>
        <v>0.000009424822636</v>
      </c>
      <c r="BG625" s="36"/>
      <c r="BH625" s="37">
        <f t="shared" si="6244"/>
        <v>1.011824</v>
      </c>
      <c r="BI625" s="37">
        <f t="shared" si="6245"/>
        <v>1.023787808</v>
      </c>
      <c r="BJ625" s="37">
        <f t="shared" si="6246"/>
        <v>0.0001398069836</v>
      </c>
      <c r="BK625" s="37">
        <f t="shared" si="6247"/>
        <v>0.000002994472897</v>
      </c>
      <c r="BL625" s="36"/>
      <c r="BM625" s="37">
        <f t="shared" si="6248"/>
        <v>0.9995100315</v>
      </c>
      <c r="BN625" s="37">
        <f t="shared" si="6249"/>
        <v>0.999020303</v>
      </c>
      <c r="BO625" s="37">
        <f t="shared" si="6250"/>
        <v>0.000000240069148</v>
      </c>
      <c r="BP625" s="37">
        <f t="shared" si="6251"/>
        <v>0.00005255470199</v>
      </c>
      <c r="BQ625" s="4"/>
    </row>
    <row r="626">
      <c r="B626" s="4"/>
      <c r="C626" s="4"/>
      <c r="D626" s="93">
        <v>3488.945</v>
      </c>
      <c r="E626" s="24">
        <v>0.032</v>
      </c>
      <c r="F626" s="10"/>
      <c r="G626" s="10"/>
      <c r="H626" s="4"/>
      <c r="I626" s="27">
        <v>3462.539413</v>
      </c>
      <c r="J626" s="27">
        <v>3489.19459</v>
      </c>
      <c r="K626" s="27">
        <v>3465.582935</v>
      </c>
      <c r="L626" s="27">
        <v>3492.538877</v>
      </c>
      <c r="M626" s="27">
        <v>3499.558832</v>
      </c>
      <c r="N626" s="27">
        <v>3523.780331</v>
      </c>
      <c r="O626" s="27">
        <v>3501.290252</v>
      </c>
      <c r="P626" s="27">
        <v>3525.653624</v>
      </c>
      <c r="Q626" s="27">
        <v>3538.263534</v>
      </c>
      <c r="R626" s="27">
        <v>3492.076534</v>
      </c>
      <c r="S626" s="4"/>
      <c r="T626" s="37">
        <f t="shared" si="6212"/>
        <v>0.9924316414</v>
      </c>
      <c r="U626" s="37">
        <f t="shared" si="6213"/>
        <v>0.9849205628</v>
      </c>
      <c r="V626" s="37">
        <f t="shared" si="6214"/>
        <v>0.00005728005235</v>
      </c>
      <c r="W626" s="37">
        <f t="shared" si="6215"/>
        <v>0.00000001060504087</v>
      </c>
      <c r="X626" s="36"/>
      <c r="Y626" s="37">
        <f t="shared" si="6216"/>
        <v>1.000071537</v>
      </c>
      <c r="Z626" s="37">
        <f t="shared" si="6217"/>
        <v>1.00014308</v>
      </c>
      <c r="AA626" s="37">
        <f t="shared" si="6218"/>
        <v>0.000000005117597383</v>
      </c>
      <c r="AB626" s="37">
        <f t="shared" si="6219"/>
        <v>0.0000001276675593</v>
      </c>
      <c r="AC626" s="36"/>
      <c r="AD626" s="37">
        <f t="shared" si="6220"/>
        <v>0.9933039744</v>
      </c>
      <c r="AE626" s="37">
        <f t="shared" si="6221"/>
        <v>0.9866527856</v>
      </c>
      <c r="AF626" s="37">
        <f t="shared" si="6222"/>
        <v>0.00004483675869</v>
      </c>
      <c r="AG626" s="37">
        <f t="shared" si="6223"/>
        <v>0.0000007228867134</v>
      </c>
      <c r="AH626" s="36"/>
      <c r="AI626" s="37">
        <f t="shared" si="6224"/>
        <v>1.001030076</v>
      </c>
      <c r="AJ626" s="37">
        <f t="shared" si="6225"/>
        <v>1.002061212</v>
      </c>
      <c r="AK626" s="37">
        <f t="shared" si="6226"/>
        <v>0.000001061055674</v>
      </c>
      <c r="AL626" s="37">
        <f t="shared" si="6227"/>
        <v>0.000001911139265</v>
      </c>
      <c r="AM626" s="36"/>
      <c r="AN626" s="37">
        <f t="shared" si="6228"/>
        <v>1.003042132</v>
      </c>
      <c r="AO626" s="37">
        <f t="shared" si="6229"/>
        <v>1.006093519</v>
      </c>
      <c r="AP626" s="37">
        <f t="shared" si="6230"/>
        <v>0.000009254568447</v>
      </c>
      <c r="AQ626" s="37">
        <f t="shared" si="6231"/>
        <v>0.000005093940729</v>
      </c>
      <c r="AR626" s="36"/>
      <c r="AS626" s="37">
        <f t="shared" si="6232"/>
        <v>1.009984488</v>
      </c>
      <c r="AT626" s="37">
        <f t="shared" si="6233"/>
        <v>1.020068667</v>
      </c>
      <c r="AU626" s="37">
        <f t="shared" si="6234"/>
        <v>0.00009969000929</v>
      </c>
      <c r="AV626" s="37">
        <f t="shared" si="6235"/>
        <v>0.000005997531798</v>
      </c>
      <c r="AW626" s="36"/>
      <c r="AX626" s="37">
        <f t="shared" si="6236"/>
        <v>1.003538391</v>
      </c>
      <c r="AY626" s="37">
        <f t="shared" si="6237"/>
        <v>1.007089302</v>
      </c>
      <c r="AZ626" s="37">
        <f t="shared" si="6238"/>
        <v>0.00001252021171</v>
      </c>
      <c r="BA626" s="37">
        <f t="shared" si="6239"/>
        <v>0.00000318101569</v>
      </c>
      <c r="BB626" s="36"/>
      <c r="BC626" s="37">
        <f t="shared" si="6240"/>
        <v>1.010521411</v>
      </c>
      <c r="BD626" s="37">
        <f t="shared" si="6241"/>
        <v>1.021153522</v>
      </c>
      <c r="BE626" s="37">
        <f t="shared" si="6242"/>
        <v>0.0001107000876</v>
      </c>
      <c r="BF626" s="37">
        <f t="shared" si="6243"/>
        <v>0.00000376687346</v>
      </c>
      <c r="BG626" s="36"/>
      <c r="BH626" s="37">
        <f t="shared" si="6244"/>
        <v>1.014135658</v>
      </c>
      <c r="BI626" s="37">
        <f t="shared" si="6245"/>
        <v>1.028471133</v>
      </c>
      <c r="BJ626" s="37">
        <f t="shared" si="6246"/>
        <v>0.0001998168328</v>
      </c>
      <c r="BK626" s="37">
        <f t="shared" si="6247"/>
        <v>0.0000003027599143</v>
      </c>
      <c r="BL626" s="36"/>
      <c r="BM626" s="37">
        <f t="shared" si="6248"/>
        <v>1.000897559</v>
      </c>
      <c r="BN626" s="37">
        <f t="shared" si="6249"/>
        <v>1.001795924</v>
      </c>
      <c r="BO626" s="37">
        <f t="shared" si="6250"/>
        <v>0.0000008056121661</v>
      </c>
      <c r="BP626" s="37">
        <f t="shared" si="6251"/>
        <v>0.0000747832972</v>
      </c>
      <c r="BQ626" s="4"/>
    </row>
    <row r="627">
      <c r="A627" s="4"/>
      <c r="B627" s="4"/>
      <c r="C627" s="4"/>
      <c r="D627" s="4"/>
      <c r="E627" s="4"/>
      <c r="F627" s="4"/>
      <c r="G627" s="4"/>
      <c r="H627" s="4"/>
      <c r="I627" s="34" t="s">
        <v>433</v>
      </c>
      <c r="J627" s="34" t="s">
        <v>434</v>
      </c>
      <c r="K627" s="34" t="s">
        <v>435</v>
      </c>
      <c r="L627" s="34" t="s">
        <v>436</v>
      </c>
      <c r="M627" s="34" t="s">
        <v>437</v>
      </c>
      <c r="N627" s="34" t="s">
        <v>438</v>
      </c>
      <c r="O627" s="34" t="s">
        <v>439</v>
      </c>
      <c r="P627" s="34" t="s">
        <v>440</v>
      </c>
      <c r="Q627" s="34" t="s">
        <v>51</v>
      </c>
      <c r="R627" s="34" t="s">
        <v>52</v>
      </c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</row>
    <row r="628">
      <c r="A628" s="63">
        <v>5.0</v>
      </c>
      <c r="B628" s="24" t="s">
        <v>530</v>
      </c>
      <c r="C628" s="24" t="s">
        <v>526</v>
      </c>
      <c r="D628" s="24">
        <v>5689.144</v>
      </c>
      <c r="E628" s="24">
        <v>0.006</v>
      </c>
      <c r="F628" s="10"/>
      <c r="G628" s="10"/>
      <c r="H628" s="32" t="s">
        <v>531</v>
      </c>
      <c r="I628" s="27">
        <v>5666.844909</v>
      </c>
      <c r="J628" s="27">
        <v>5734.534256</v>
      </c>
      <c r="K628" s="27">
        <v>5667.049911</v>
      </c>
      <c r="L628" s="27">
        <v>5734.979982</v>
      </c>
      <c r="M628" s="27">
        <v>5695.823489</v>
      </c>
      <c r="N628" s="27">
        <v>5758.230514</v>
      </c>
      <c r="O628" s="27">
        <v>5696.135962</v>
      </c>
      <c r="P628" s="27">
        <v>5758.671387</v>
      </c>
      <c r="Q628" s="27">
        <v>5759.265703</v>
      </c>
      <c r="R628" s="27">
        <v>5719.516569</v>
      </c>
      <c r="S628" s="4"/>
      <c r="T628" s="37">
        <f t="shared" ref="T628:T630" si="6252">I628/$D628</f>
        <v>0.9960804137</v>
      </c>
      <c r="U628" s="37">
        <f t="shared" ref="U628:U630" si="6253">T628^2</f>
        <v>0.9921761905</v>
      </c>
      <c r="V628" s="37">
        <f t="shared" ref="V628:V630" si="6254">(T628-1)^2</f>
        <v>0.00001536315693</v>
      </c>
      <c r="W628" s="37">
        <f t="shared" ref="W628:W630" si="6255">(T628*T$3-1)^2</f>
        <v>0.00001276803498</v>
      </c>
      <c r="X628" s="36"/>
      <c r="Y628" s="37">
        <f t="shared" ref="Y628:Y630" si="6256">J628/$D628</f>
        <v>1.007978398</v>
      </c>
      <c r="Z628" s="37">
        <f t="shared" ref="Z628:Z630" si="6257">Y628^2</f>
        <v>1.016020451</v>
      </c>
      <c r="AA628" s="37">
        <f t="shared" ref="AA628:AA630" si="6258">(Y628-1)^2</f>
        <v>0.00006365483714</v>
      </c>
      <c r="AB628" s="37">
        <f t="shared" ref="AB628:AB630" si="6259">(Y628*Y$3-1)^2</f>
        <v>0.00006833380075</v>
      </c>
      <c r="AC628" s="36"/>
      <c r="AD628" s="37">
        <f t="shared" ref="AD628:AD630" si="6260">K628/$D628</f>
        <v>0.9961164476</v>
      </c>
      <c r="AE628" s="37">
        <f t="shared" ref="AE628:AE630" si="6261">AD628^2</f>
        <v>0.9922479771</v>
      </c>
      <c r="AF628" s="37">
        <f t="shared" ref="AF628:AF630" si="6262">(AD628-1)^2</f>
        <v>0.00001508197947</v>
      </c>
      <c r="AG628" s="37">
        <f t="shared" ref="AG628:AG630" si="6263">(AD628*AD$3-1)^2</f>
        <v>0.00001357235198</v>
      </c>
      <c r="AH628" s="36"/>
      <c r="AI628" s="37">
        <f t="shared" ref="AI628:AI630" si="6264">L628/$D628</f>
        <v>1.008056745</v>
      </c>
      <c r="AJ628" s="37">
        <f t="shared" ref="AJ628:AJ630" si="6265">AI628^2</f>
        <v>1.016178401</v>
      </c>
      <c r="AK628" s="37">
        <f t="shared" ref="AK628:AK630" si="6266">(AI628-1)^2</f>
        <v>0.00006491113865</v>
      </c>
      <c r="AL628" s="37">
        <f t="shared" ref="AL628:AL630" si="6267">(AI628*AI$3-1)^2</f>
        <v>0.00007075471768</v>
      </c>
      <c r="AM628" s="36"/>
      <c r="AN628" s="37">
        <f t="shared" ref="AN628:AN630" si="6268">M628/$D628</f>
        <v>1.001174076</v>
      </c>
      <c r="AO628" s="37">
        <f t="shared" ref="AO628:AO630" si="6269">AN628^2</f>
        <v>1.002349531</v>
      </c>
      <c r="AP628" s="37">
        <f t="shared" ref="AP628:AP630" si="6270">(AN628-1)^2</f>
        <v>0.000001378455101</v>
      </c>
      <c r="AQ628" s="37">
        <f t="shared" ref="AQ628:AQ630" si="6271">(AN628*AN$3-1)^2</f>
        <v>0.00001693456611</v>
      </c>
      <c r="AR628" s="36"/>
      <c r="AS628" s="37">
        <f t="shared" ref="AS628:AS630" si="6272">N628/$D628</f>
        <v>1.012143569</v>
      </c>
      <c r="AT628" s="37">
        <f t="shared" ref="AT628:AT630" si="6273">AS628^2</f>
        <v>1.024434605</v>
      </c>
      <c r="AU628" s="37">
        <f t="shared" ref="AU628:AU630" si="6274">(AS628-1)^2</f>
        <v>0.0001474662735</v>
      </c>
      <c r="AV628" s="37">
        <f t="shared" ref="AV628:AV630" si="6275">(AS628*AS$3-1)^2</f>
        <v>0.0000001001624847</v>
      </c>
      <c r="AW628" s="36"/>
      <c r="AX628" s="37">
        <f t="shared" ref="AX628:AX630" si="6276">O628/$D628</f>
        <v>1.001229001</v>
      </c>
      <c r="AY628" s="37">
        <f t="shared" ref="AY628:AY630" si="6277">AX628^2</f>
        <v>1.002459512</v>
      </c>
      <c r="AZ628" s="37">
        <f t="shared" ref="AZ628:AZ630" si="6278">(AX628-1)^2</f>
        <v>0.000001510442739</v>
      </c>
      <c r="BA628" s="37">
        <f t="shared" ref="BA628:BA630" si="6279">(AX628*AX$3-1)^2</f>
        <v>0.00001665197817</v>
      </c>
      <c r="BB628" s="36"/>
      <c r="BC628" s="37">
        <f t="shared" ref="BC628:BC630" si="6280">P628/$D628</f>
        <v>1.012221063</v>
      </c>
      <c r="BD628" s="37">
        <f t="shared" ref="BD628:BD630" si="6281">BC628^2</f>
        <v>1.02459148</v>
      </c>
      <c r="BE628" s="37">
        <f t="shared" ref="BE628:BE630" si="6282">(BC628-1)^2</f>
        <v>0.0001493543798</v>
      </c>
      <c r="BF628" s="37">
        <f t="shared" ref="BF628:BF630" si="6283">(BC628*BC$3-1)^2</f>
        <v>0.00000006872388352</v>
      </c>
      <c r="BG628" s="36"/>
      <c r="BH628" s="37">
        <f t="shared" ref="BH628:BH630" si="6284">Q628/$D628</f>
        <v>1.012325528</v>
      </c>
      <c r="BI628" s="37">
        <f t="shared" ref="BI628:BI630" si="6285">BH628^2</f>
        <v>1.024802974</v>
      </c>
      <c r="BJ628" s="37">
        <f t="shared" ref="BJ628:BJ630" si="6286">(BH628-1)^2</f>
        <v>0.0001519186376</v>
      </c>
      <c r="BK628" s="37">
        <f t="shared" ref="BK628:BK630" si="6287">(BH628*BH$3-1)^2</f>
        <v>0.000001526819724</v>
      </c>
      <c r="BL628" s="36"/>
      <c r="BM628" s="37">
        <f t="shared" ref="BM628:BM630" si="6288">R628/$D628</f>
        <v>1.005338689</v>
      </c>
      <c r="BN628" s="37">
        <f t="shared" ref="BN628:BN630" si="6289">BM628^2</f>
        <v>1.010705879</v>
      </c>
      <c r="BO628" s="37">
        <f t="shared" ref="BO628:BO630" si="6290">(BM628-1)^2</f>
        <v>0.00002850159744</v>
      </c>
      <c r="BP628" s="37">
        <f t="shared" ref="BP628:BP630" si="6291">(BM628*BM$3-1)^2</f>
        <v>0.0001722197442</v>
      </c>
      <c r="BQ628" s="4"/>
    </row>
    <row r="629">
      <c r="A629" s="33">
        <v>154.0</v>
      </c>
      <c r="B629" s="39" t="s">
        <v>532</v>
      </c>
      <c r="C629" s="4"/>
      <c r="D629" s="24">
        <v>5323.934</v>
      </c>
      <c r="E629" s="24">
        <v>0.006</v>
      </c>
      <c r="F629" s="10"/>
      <c r="G629" s="10"/>
      <c r="H629" s="4"/>
      <c r="I629" s="27">
        <v>5666.020391</v>
      </c>
      <c r="J629" s="27">
        <v>5733.565562</v>
      </c>
      <c r="K629" s="27">
        <v>5666.22386</v>
      </c>
      <c r="L629" s="27">
        <v>5734.009564</v>
      </c>
      <c r="M629" s="27">
        <v>5694.9848</v>
      </c>
      <c r="N629" s="27">
        <v>5757.243132</v>
      </c>
      <c r="O629" s="27">
        <v>5695.296233</v>
      </c>
      <c r="P629" s="27">
        <v>5757.684208</v>
      </c>
      <c r="Q629" s="27">
        <v>5757.422649</v>
      </c>
      <c r="R629" s="27">
        <v>5719.185015</v>
      </c>
      <c r="S629" s="4"/>
      <c r="T629" s="37">
        <f t="shared" si="6252"/>
        <v>1.064254439</v>
      </c>
      <c r="U629" s="37">
        <f t="shared" si="6253"/>
        <v>1.13263751</v>
      </c>
      <c r="V629" s="37">
        <f t="shared" si="6254"/>
        <v>0.004128632896</v>
      </c>
      <c r="W629" s="37">
        <f t="shared" si="6255"/>
        <v>0.00522152059</v>
      </c>
      <c r="X629" s="36"/>
      <c r="Y629" s="37">
        <f t="shared" si="6256"/>
        <v>1.076941518</v>
      </c>
      <c r="Z629" s="37">
        <f t="shared" si="6257"/>
        <v>1.159803033</v>
      </c>
      <c r="AA629" s="37">
        <f t="shared" si="6258"/>
        <v>0.005919997143</v>
      </c>
      <c r="AB629" s="37">
        <f t="shared" si="6259"/>
        <v>0.005967446892</v>
      </c>
      <c r="AC629" s="36"/>
      <c r="AD629" s="37">
        <f t="shared" si="6260"/>
        <v>1.064292657</v>
      </c>
      <c r="AE629" s="37">
        <f t="shared" si="6261"/>
        <v>1.132718859</v>
      </c>
      <c r="AF629" s="37">
        <f t="shared" si="6262"/>
        <v>0.004133545682</v>
      </c>
      <c r="AG629" s="37">
        <f t="shared" si="6263"/>
        <v>0.005238606636</v>
      </c>
      <c r="AH629" s="36"/>
      <c r="AI629" s="37">
        <f t="shared" si="6264"/>
        <v>1.077024915</v>
      </c>
      <c r="AJ629" s="37">
        <f t="shared" si="6265"/>
        <v>1.159982668</v>
      </c>
      <c r="AK629" s="37">
        <f t="shared" si="6266"/>
        <v>0.005932837536</v>
      </c>
      <c r="AL629" s="37">
        <f t="shared" si="6267"/>
        <v>0.005991383762</v>
      </c>
      <c r="AM629" s="36"/>
      <c r="AN629" s="37">
        <f t="shared" si="6268"/>
        <v>1.069694853</v>
      </c>
      <c r="AO629" s="37">
        <f t="shared" si="6269"/>
        <v>1.14424708</v>
      </c>
      <c r="AP629" s="37">
        <f t="shared" si="6270"/>
        <v>0.0048573726</v>
      </c>
      <c r="AQ629" s="37">
        <f t="shared" si="6271"/>
        <v>0.004101584811</v>
      </c>
      <c r="AR629" s="36"/>
      <c r="AS629" s="37">
        <f t="shared" si="6272"/>
        <v>1.0813889</v>
      </c>
      <c r="AT629" s="37">
        <f t="shared" si="6273"/>
        <v>1.169401953</v>
      </c>
      <c r="AU629" s="37">
        <f t="shared" si="6274"/>
        <v>0.006624153045</v>
      </c>
      <c r="AV629" s="37">
        <f t="shared" si="6275"/>
        <v>0.004634395888</v>
      </c>
      <c r="AW629" s="36"/>
      <c r="AX629" s="37">
        <f t="shared" si="6276"/>
        <v>1.06975335</v>
      </c>
      <c r="AY629" s="37">
        <f t="shared" si="6277"/>
        <v>1.14437223</v>
      </c>
      <c r="AZ629" s="37">
        <f t="shared" si="6278"/>
        <v>0.004865529871</v>
      </c>
      <c r="BA629" s="37">
        <f t="shared" si="6279"/>
        <v>0.004106280997</v>
      </c>
      <c r="BB629" s="36"/>
      <c r="BC629" s="37">
        <f t="shared" si="6280"/>
        <v>1.081471748</v>
      </c>
      <c r="BD629" s="37">
        <f t="shared" si="6281"/>
        <v>1.169581141</v>
      </c>
      <c r="BE629" s="37">
        <f t="shared" si="6282"/>
        <v>0.006637645685</v>
      </c>
      <c r="BF629" s="37">
        <f t="shared" si="6283"/>
        <v>0.004642309872</v>
      </c>
      <c r="BG629" s="36"/>
      <c r="BH629" s="37">
        <f t="shared" si="6284"/>
        <v>1.081422619</v>
      </c>
      <c r="BI629" s="37">
        <f t="shared" si="6285"/>
        <v>1.169474881</v>
      </c>
      <c r="BJ629" s="37">
        <f t="shared" si="6286"/>
        <v>0.006629642865</v>
      </c>
      <c r="BK629" s="37">
        <f t="shared" si="6287"/>
        <v>0.004480403565</v>
      </c>
      <c r="BL629" s="36"/>
      <c r="BM629" s="37">
        <f t="shared" si="6288"/>
        <v>1.074240405</v>
      </c>
      <c r="BN629" s="37">
        <f t="shared" si="6289"/>
        <v>1.153992447</v>
      </c>
      <c r="BO629" s="37">
        <f t="shared" si="6290"/>
        <v>0.005511637697</v>
      </c>
      <c r="BP629" s="37">
        <f t="shared" si="6291"/>
        <v>0.006815904191</v>
      </c>
      <c r="BQ629" s="4"/>
    </row>
    <row r="630">
      <c r="B630" s="4"/>
      <c r="C630" s="4"/>
      <c r="D630" s="24">
        <v>2749.674</v>
      </c>
      <c r="E630" s="24">
        <v>0.006</v>
      </c>
      <c r="F630" s="10"/>
      <c r="G630" s="10"/>
      <c r="H630" s="4"/>
      <c r="I630" s="27">
        <v>2833.21631</v>
      </c>
      <c r="J630" s="27">
        <v>2867.024934</v>
      </c>
      <c r="K630" s="27">
        <v>2833.318428</v>
      </c>
      <c r="L630" s="27">
        <v>2867.247366</v>
      </c>
      <c r="M630" s="27">
        <v>2847.702057</v>
      </c>
      <c r="N630" s="27">
        <v>2878.86839</v>
      </c>
      <c r="O630" s="27">
        <v>2847.858033</v>
      </c>
      <c r="P630" s="27">
        <v>2879.088877</v>
      </c>
      <c r="Q630" s="27">
        <v>2879.172014</v>
      </c>
      <c r="R630" s="27">
        <v>2859.675394</v>
      </c>
      <c r="S630" s="4"/>
      <c r="T630" s="37">
        <f t="shared" si="6252"/>
        <v>1.030382624</v>
      </c>
      <c r="U630" s="37">
        <f t="shared" si="6253"/>
        <v>1.061688351</v>
      </c>
      <c r="V630" s="37">
        <f t="shared" si="6254"/>
        <v>0.0009231038132</v>
      </c>
      <c r="W630" s="37">
        <f t="shared" si="6255"/>
        <v>0.001454162329</v>
      </c>
      <c r="X630" s="36"/>
      <c r="Y630" s="37">
        <f t="shared" si="6256"/>
        <v>1.042678126</v>
      </c>
      <c r="Z630" s="37">
        <f t="shared" si="6257"/>
        <v>1.087177675</v>
      </c>
      <c r="AA630" s="37">
        <f t="shared" si="6258"/>
        <v>0.001821422457</v>
      </c>
      <c r="AB630" s="37">
        <f t="shared" si="6259"/>
        <v>0.001846942554</v>
      </c>
      <c r="AC630" s="36"/>
      <c r="AD630" s="37">
        <f t="shared" si="6260"/>
        <v>1.030419762</v>
      </c>
      <c r="AE630" s="37">
        <f t="shared" si="6261"/>
        <v>1.061764885</v>
      </c>
      <c r="AF630" s="37">
        <f t="shared" si="6262"/>
        <v>0.0009253619056</v>
      </c>
      <c r="AG630" s="37">
        <f t="shared" si="6263"/>
        <v>0.001462908588</v>
      </c>
      <c r="AH630" s="36"/>
      <c r="AI630" s="37">
        <f t="shared" si="6264"/>
        <v>1.04275902</v>
      </c>
      <c r="AJ630" s="37">
        <f t="shared" si="6265"/>
        <v>1.087346374</v>
      </c>
      <c r="AK630" s="37">
        <f t="shared" si="6266"/>
        <v>0.001828333805</v>
      </c>
      <c r="AL630" s="37">
        <f t="shared" si="6267"/>
        <v>0.001859858159</v>
      </c>
      <c r="AM630" s="36"/>
      <c r="AN630" s="37">
        <f t="shared" si="6268"/>
        <v>1.035650792</v>
      </c>
      <c r="AO630" s="37">
        <f t="shared" si="6269"/>
        <v>1.072572564</v>
      </c>
      <c r="AP630" s="37">
        <f t="shared" si="6270"/>
        <v>0.001270979</v>
      </c>
      <c r="AQ630" s="37">
        <f t="shared" si="6271"/>
        <v>0.0009107968751</v>
      </c>
      <c r="AR630" s="36"/>
      <c r="AS630" s="37">
        <f t="shared" si="6272"/>
        <v>1.046985348</v>
      </c>
      <c r="AT630" s="37">
        <f t="shared" si="6273"/>
        <v>1.096178319</v>
      </c>
      <c r="AU630" s="37">
        <f t="shared" si="6274"/>
        <v>0.002207622934</v>
      </c>
      <c r="AV630" s="37">
        <f t="shared" si="6275"/>
        <v>0.001162562617</v>
      </c>
      <c r="AW630" s="36"/>
      <c r="AX630" s="37">
        <f t="shared" si="6276"/>
        <v>1.035707518</v>
      </c>
      <c r="AY630" s="37">
        <f t="shared" si="6277"/>
        <v>1.072690062</v>
      </c>
      <c r="AZ630" s="37">
        <f t="shared" si="6278"/>
        <v>0.00127502682</v>
      </c>
      <c r="BA630" s="37">
        <f t="shared" si="6279"/>
        <v>0.0009129455071</v>
      </c>
      <c r="BB630" s="36"/>
      <c r="BC630" s="37">
        <f t="shared" si="6280"/>
        <v>1.047065535</v>
      </c>
      <c r="BD630" s="37">
        <f t="shared" si="6281"/>
        <v>1.096346234</v>
      </c>
      <c r="BE630" s="37">
        <f t="shared" si="6282"/>
        <v>0.002215164555</v>
      </c>
      <c r="BF630" s="37">
        <f t="shared" si="6283"/>
        <v>0.00116640008</v>
      </c>
      <c r="BG630" s="36"/>
      <c r="BH630" s="37">
        <f t="shared" si="6284"/>
        <v>1.04709577</v>
      </c>
      <c r="BI630" s="37">
        <f t="shared" si="6285"/>
        <v>1.096409551</v>
      </c>
      <c r="BJ630" s="37">
        <f t="shared" si="6286"/>
        <v>0.002218011542</v>
      </c>
      <c r="BK630" s="37">
        <f t="shared" si="6287"/>
        <v>0.001093546347</v>
      </c>
      <c r="BL630" s="36"/>
      <c r="BM630" s="37">
        <f t="shared" si="6288"/>
        <v>1.040005249</v>
      </c>
      <c r="BN630" s="37">
        <f t="shared" si="6289"/>
        <v>1.081610919</v>
      </c>
      <c r="BO630" s="37">
        <f t="shared" si="6290"/>
        <v>0.001600419976</v>
      </c>
      <c r="BP630" s="37">
        <f t="shared" si="6291"/>
        <v>0.00230959478</v>
      </c>
      <c r="BQ630" s="4"/>
    </row>
    <row r="631">
      <c r="A631" s="4"/>
      <c r="B631" s="4"/>
      <c r="C631" s="4"/>
      <c r="D631" s="4"/>
      <c r="E631" s="4"/>
      <c r="F631" s="4"/>
      <c r="G631" s="4"/>
      <c r="H631" s="4"/>
      <c r="I631" s="34" t="s">
        <v>433</v>
      </c>
      <c r="J631" s="34" t="s">
        <v>434</v>
      </c>
      <c r="K631" s="34" t="s">
        <v>435</v>
      </c>
      <c r="L631" s="34" t="s">
        <v>436</v>
      </c>
      <c r="M631" s="34" t="s">
        <v>437</v>
      </c>
      <c r="N631" s="34" t="s">
        <v>438</v>
      </c>
      <c r="O631" s="34" t="s">
        <v>439</v>
      </c>
      <c r="P631" s="34" t="s">
        <v>440</v>
      </c>
      <c r="Q631" s="34" t="s">
        <v>51</v>
      </c>
      <c r="R631" s="34" t="s">
        <v>52</v>
      </c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</row>
    <row r="632">
      <c r="A632" s="63">
        <v>7.0</v>
      </c>
      <c r="B632" s="24" t="s">
        <v>533</v>
      </c>
      <c r="C632" s="24" t="s">
        <v>534</v>
      </c>
      <c r="D632" s="24">
        <v>5663.71367</v>
      </c>
      <c r="E632" s="24">
        <v>3.4E-4</v>
      </c>
      <c r="F632" s="10"/>
      <c r="G632" s="10"/>
      <c r="H632" s="32" t="s">
        <v>535</v>
      </c>
      <c r="I632" s="27">
        <v>5650.23174</v>
      </c>
      <c r="J632" s="27">
        <v>5710.605014</v>
      </c>
      <c r="K632" s="27">
        <v>5650.159572</v>
      </c>
      <c r="L632" s="27">
        <v>5710.801892</v>
      </c>
      <c r="M632" s="27">
        <v>5681.03915</v>
      </c>
      <c r="N632" s="27">
        <v>5734.789235</v>
      </c>
      <c r="O632" s="27">
        <v>5681.191871</v>
      </c>
      <c r="P632" s="27">
        <v>5735.087977</v>
      </c>
      <c r="Q632" s="27">
        <v>5740.828115</v>
      </c>
      <c r="R632" s="27">
        <v>5690.573843</v>
      </c>
      <c r="S632" s="4"/>
      <c r="T632" s="37">
        <f t="shared" ref="T632:T634" si="6292">I632/$D632</f>
        <v>0.9976195954</v>
      </c>
      <c r="U632" s="37">
        <f t="shared" ref="U632:U634" si="6293">T632^2</f>
        <v>0.9952448572</v>
      </c>
      <c r="V632" s="37">
        <f t="shared" ref="V632:V634" si="6294">(T632-1)^2</f>
        <v>0.000005666325998</v>
      </c>
      <c r="W632" s="37">
        <f t="shared" ref="W632:W634" si="6295">(T632*T$3-1)^2</f>
        <v>0.00002625536226</v>
      </c>
      <c r="X632" s="36"/>
      <c r="Y632" s="37">
        <f t="shared" ref="Y632:Y634" si="6296">J632/$D632</f>
        <v>1.008279258</v>
      </c>
      <c r="Z632" s="37">
        <f t="shared" ref="Z632:Z634" si="6297">Y632^2</f>
        <v>1.016627061</v>
      </c>
      <c r="AA632" s="37">
        <f t="shared" ref="AA632:AA634" si="6298">(Y632-1)^2</f>
        <v>0.0000685461051</v>
      </c>
      <c r="AB632" s="37">
        <f t="shared" ref="AB632:AB634" si="6299">(Y632*Y$3-1)^2</f>
        <v>0.00007339985359</v>
      </c>
      <c r="AC632" s="36"/>
      <c r="AD632" s="37">
        <f t="shared" ref="AD632:AD634" si="6300">K632/$D632</f>
        <v>0.9976068532</v>
      </c>
      <c r="AE632" s="37">
        <f t="shared" ref="AE632:AE634" si="6301">AD632^2</f>
        <v>0.9952194336</v>
      </c>
      <c r="AF632" s="37">
        <f t="shared" ref="AF632:AF634" si="6302">(AD632-1)^2</f>
        <v>0.000005727151399</v>
      </c>
      <c r="AG632" s="37">
        <f t="shared" ref="AG632:AG634" si="6303">(AD632*AD$3-1)^2</f>
        <v>0.0000268924779</v>
      </c>
      <c r="AH632" s="36"/>
      <c r="AI632" s="37">
        <f t="shared" ref="AI632:AI634" si="6304">L632/$D632</f>
        <v>1.008314019</v>
      </c>
      <c r="AJ632" s="37">
        <f t="shared" ref="AJ632:AJ634" si="6305">AI632^2</f>
        <v>1.016697161</v>
      </c>
      <c r="AK632" s="37">
        <f t="shared" ref="AK632:AK634" si="6306">(AI632-1)^2</f>
        <v>0.00006912290881</v>
      </c>
      <c r="AL632" s="37">
        <f t="shared" ref="AL632:AL634" si="6307">(AI632*AI$3-1)^2</f>
        <v>0.00007515063879</v>
      </c>
      <c r="AM632" s="36"/>
      <c r="AN632" s="37">
        <f t="shared" ref="AN632:AN634" si="6308">M632/$D632</f>
        <v>1.003059032</v>
      </c>
      <c r="AO632" s="37">
        <f t="shared" ref="AO632:AO634" si="6309">AN632^2</f>
        <v>1.006127421</v>
      </c>
      <c r="AP632" s="37">
        <f t="shared" ref="AP632:AP634" si="6310">(AN632-1)^2</f>
        <v>0.000009357675313</v>
      </c>
      <c r="AQ632" s="37">
        <f t="shared" ref="AQ632:AQ634" si="6311">(AN632*AN$3-1)^2</f>
        <v>0.00000501834261</v>
      </c>
      <c r="AR632" s="36"/>
      <c r="AS632" s="37">
        <f t="shared" ref="AS632:AS634" si="6312">N632/$D632</f>
        <v>1.012549286</v>
      </c>
      <c r="AT632" s="37">
        <f t="shared" ref="AT632:AT634" si="6313">AS632^2</f>
        <v>1.025256057</v>
      </c>
      <c r="AU632" s="37">
        <f t="shared" ref="AU632:AU634" si="6314">(AS632-1)^2</f>
        <v>0.0001574845894</v>
      </c>
      <c r="AV632" s="37">
        <f t="shared" ref="AV632:AV634" si="6315">(AS632*AS$3-1)^2</f>
        <v>0.000000007096041959</v>
      </c>
      <c r="AW632" s="36"/>
      <c r="AX632" s="37">
        <f t="shared" ref="AX632:AX634" si="6316">O632/$D632</f>
        <v>1.003085997</v>
      </c>
      <c r="AY632" s="37">
        <f t="shared" ref="AY632:AY634" si="6317">AX632^2</f>
        <v>1.006181517</v>
      </c>
      <c r="AZ632" s="37">
        <f t="shared" ref="AZ632:AZ634" si="6318">(AX632-1)^2</f>
        <v>0.000009523374875</v>
      </c>
      <c r="BA632" s="37">
        <f t="shared" ref="BA632:BA634" si="6319">(AX632*AX$3-1)^2</f>
        <v>0.000004988681411</v>
      </c>
      <c r="BB632" s="36"/>
      <c r="BC632" s="37">
        <f t="shared" ref="BC632:BC634" si="6320">P632/$D632</f>
        <v>1.012602033</v>
      </c>
      <c r="BD632" s="37">
        <f t="shared" ref="BD632:BD634" si="6321">BC632^2</f>
        <v>1.025362877</v>
      </c>
      <c r="BE632" s="37">
        <f t="shared" ref="BE632:BE634" si="6322">(BC632-1)^2</f>
        <v>0.0001588112376</v>
      </c>
      <c r="BF632" s="37">
        <f t="shared" ref="BF632:BF634" si="6323">(BC632*BC$3-1)^2</f>
        <v>0.00000001302323723</v>
      </c>
      <c r="BG632" s="36"/>
      <c r="BH632" s="37">
        <f t="shared" ref="BH632:BH634" si="6324">Q632/$D632</f>
        <v>1.013615527</v>
      </c>
      <c r="BI632" s="37">
        <f t="shared" ref="BI632:BI634" si="6325">BH632^2</f>
        <v>1.027416436</v>
      </c>
      <c r="BJ632" s="37">
        <f t="shared" ref="BJ632:BJ634" si="6326">(BH632-1)^2</f>
        <v>0.0001853825688</v>
      </c>
      <c r="BK632" s="37">
        <f t="shared" ref="BK632:BK634" si="6327">(BH632*BH$3-1)^2</f>
        <v>0.000000001374370291</v>
      </c>
      <c r="BL632" s="36"/>
      <c r="BM632" s="37">
        <f t="shared" ref="BM632:BM634" si="6328">R632/$D632</f>
        <v>1.004742502</v>
      </c>
      <c r="BN632" s="37">
        <f t="shared" ref="BN632:BN634" si="6329">BM632^2</f>
        <v>1.009507495</v>
      </c>
      <c r="BO632" s="37">
        <f t="shared" ref="BO632:BO634" si="6330">(BM632-1)^2</f>
        <v>0.00002249132454</v>
      </c>
      <c r="BP632" s="37">
        <f t="shared" ref="BP632:BP634" si="6331">(BM632*BM$3-1)^2</f>
        <v>0.0001568117246</v>
      </c>
      <c r="BQ632" s="4"/>
    </row>
    <row r="633">
      <c r="A633" s="33">
        <v>155.0</v>
      </c>
      <c r="B633" s="4"/>
      <c r="C633" s="4"/>
      <c r="D633" s="24">
        <v>2570.653197</v>
      </c>
      <c r="E633" s="24">
        <v>5.6E-5</v>
      </c>
      <c r="F633" s="10"/>
      <c r="G633" s="10"/>
      <c r="H633" s="4"/>
      <c r="I633" s="27">
        <v>2555.54092</v>
      </c>
      <c r="J633" s="27">
        <v>2574.736962</v>
      </c>
      <c r="K633" s="27">
        <v>2556.195208</v>
      </c>
      <c r="L633" s="27">
        <v>2575.524843</v>
      </c>
      <c r="M633" s="27">
        <v>2574.295804</v>
      </c>
      <c r="N633" s="27">
        <v>2594.078119</v>
      </c>
      <c r="O633" s="27">
        <v>2574.722988</v>
      </c>
      <c r="P633" s="27">
        <v>2594.576059</v>
      </c>
      <c r="Q633" s="27">
        <v>2591.118108</v>
      </c>
      <c r="R633" s="27">
        <v>2572.717515</v>
      </c>
      <c r="S633" s="4"/>
      <c r="T633" s="37">
        <f t="shared" si="6292"/>
        <v>0.9941212307</v>
      </c>
      <c r="U633" s="37">
        <f t="shared" si="6293"/>
        <v>0.9882770214</v>
      </c>
      <c r="V633" s="37">
        <f t="shared" si="6294"/>
        <v>0.00003455992805</v>
      </c>
      <c r="W633" s="37">
        <f t="shared" si="6295"/>
        <v>0.000002557818711</v>
      </c>
      <c r="X633" s="36"/>
      <c r="Y633" s="37">
        <f t="shared" si="6296"/>
        <v>1.00158861</v>
      </c>
      <c r="Z633" s="37">
        <f t="shared" si="6297"/>
        <v>1.003179743</v>
      </c>
      <c r="AA633" s="37">
        <f t="shared" si="6298"/>
        <v>0.000002523681268</v>
      </c>
      <c r="AB633" s="37">
        <f t="shared" si="6299"/>
        <v>0.000003514919827</v>
      </c>
      <c r="AC633" s="36"/>
      <c r="AD633" s="37">
        <f t="shared" si="6300"/>
        <v>0.9943757528</v>
      </c>
      <c r="AE633" s="37">
        <f t="shared" si="6301"/>
        <v>0.9887831378</v>
      </c>
      <c r="AF633" s="37">
        <f t="shared" si="6302"/>
        <v>0.00003163215637</v>
      </c>
      <c r="AG633" s="37">
        <f t="shared" si="6303"/>
        <v>0.000003725472414</v>
      </c>
      <c r="AH633" s="36"/>
      <c r="AI633" s="37">
        <f t="shared" si="6304"/>
        <v>1.0018951</v>
      </c>
      <c r="AJ633" s="37">
        <f t="shared" si="6305"/>
        <v>1.003793792</v>
      </c>
      <c r="AK633" s="37">
        <f t="shared" si="6306"/>
        <v>0.000003591405671</v>
      </c>
      <c r="AL633" s="37">
        <f t="shared" si="6307"/>
        <v>0.00000505246533</v>
      </c>
      <c r="AM633" s="36"/>
      <c r="AN633" s="37">
        <f t="shared" si="6308"/>
        <v>1.001416997</v>
      </c>
      <c r="AO633" s="37">
        <f t="shared" si="6309"/>
        <v>1.002836001</v>
      </c>
      <c r="AP633" s="37">
        <f t="shared" si="6310"/>
        <v>0.000002007879541</v>
      </c>
      <c r="AQ633" s="37">
        <f t="shared" si="6311"/>
        <v>0.00001500420307</v>
      </c>
      <c r="AR633" s="36"/>
      <c r="AS633" s="37">
        <f t="shared" si="6312"/>
        <v>1.00911244</v>
      </c>
      <c r="AT633" s="37">
        <f t="shared" si="6313"/>
        <v>1.018307916</v>
      </c>
      <c r="AU633" s="37">
        <f t="shared" si="6314"/>
        <v>0.00008303655553</v>
      </c>
      <c r="AV633" s="37">
        <f t="shared" si="6315"/>
        <v>0.00001095808141</v>
      </c>
      <c r="AW633" s="36"/>
      <c r="AX633" s="37">
        <f t="shared" si="6316"/>
        <v>1.001583174</v>
      </c>
      <c r="AY633" s="37">
        <f t="shared" si="6317"/>
        <v>1.003168854</v>
      </c>
      <c r="AZ633" s="37">
        <f t="shared" si="6318"/>
        <v>0.000002506439539</v>
      </c>
      <c r="BA633" s="37">
        <f t="shared" si="6319"/>
        <v>0.0000139008816</v>
      </c>
      <c r="BB633" s="36"/>
      <c r="BC633" s="37">
        <f t="shared" si="6320"/>
        <v>1.009306141</v>
      </c>
      <c r="BD633" s="37">
        <f t="shared" si="6321"/>
        <v>1.018698887</v>
      </c>
      <c r="BE633" s="37">
        <f t="shared" si="6322"/>
        <v>0.00008660426673</v>
      </c>
      <c r="BF633" s="37">
        <f t="shared" si="6323"/>
        <v>0.000009866670976</v>
      </c>
      <c r="BG633" s="36"/>
      <c r="BH633" s="37">
        <f t="shared" si="6324"/>
        <v>1.007960977</v>
      </c>
      <c r="BI633" s="37">
        <f t="shared" si="6325"/>
        <v>1.015985331</v>
      </c>
      <c r="BJ633" s="37">
        <f t="shared" si="6326"/>
        <v>0.00006337715494</v>
      </c>
      <c r="BK633" s="37">
        <f t="shared" si="6327"/>
        <v>0.0000307107554</v>
      </c>
      <c r="BL633" s="36"/>
      <c r="BM633" s="37">
        <f t="shared" si="6328"/>
        <v>1.000803032</v>
      </c>
      <c r="BN633" s="37">
        <f t="shared" si="6329"/>
        <v>1.00160671</v>
      </c>
      <c r="BO633" s="37">
        <f t="shared" si="6330"/>
        <v>0.0000006448611564</v>
      </c>
      <c r="BP633" s="37">
        <f t="shared" si="6331"/>
        <v>0.00007314483164</v>
      </c>
      <c r="BQ633" s="4"/>
    </row>
    <row r="634">
      <c r="B634" s="4"/>
      <c r="C634" s="4"/>
      <c r="D634" s="24">
        <v>1767.913605</v>
      </c>
      <c r="E634" s="24">
        <v>5.2E-5</v>
      </c>
      <c r="F634" s="10"/>
      <c r="G634" s="10"/>
      <c r="H634" s="4"/>
      <c r="I634" s="27">
        <v>1759.663473</v>
      </c>
      <c r="J634" s="27">
        <v>1774.616648</v>
      </c>
      <c r="K634" s="27">
        <v>1759.966661</v>
      </c>
      <c r="L634" s="27">
        <v>1775.009919</v>
      </c>
      <c r="M634" s="27">
        <v>1771.542321</v>
      </c>
      <c r="N634" s="27">
        <v>1786.136174</v>
      </c>
      <c r="O634" s="27">
        <v>1771.759467</v>
      </c>
      <c r="P634" s="27">
        <v>1786.401216</v>
      </c>
      <c r="Q634" s="27">
        <v>1785.316814</v>
      </c>
      <c r="R634" s="27">
        <v>1771.720052</v>
      </c>
      <c r="S634" s="4"/>
      <c r="T634" s="37">
        <f t="shared" si="6292"/>
        <v>0.9953334077</v>
      </c>
      <c r="U634" s="37">
        <f t="shared" si="6293"/>
        <v>0.9906885925</v>
      </c>
      <c r="V634" s="37">
        <f t="shared" si="6294"/>
        <v>0.00002177708361</v>
      </c>
      <c r="W634" s="37">
        <f t="shared" si="6295"/>
        <v>0.000007955860765</v>
      </c>
      <c r="X634" s="36"/>
      <c r="Y634" s="37">
        <f t="shared" si="6296"/>
        <v>1.003791499</v>
      </c>
      <c r="Z634" s="37">
        <f t="shared" si="6297"/>
        <v>1.007597374</v>
      </c>
      <c r="AA634" s="37">
        <f t="shared" si="6298"/>
        <v>0.0000143754661</v>
      </c>
      <c r="AB634" s="37">
        <f t="shared" si="6299"/>
        <v>0.00001663278172</v>
      </c>
      <c r="AC634" s="36"/>
      <c r="AD634" s="37">
        <f t="shared" si="6300"/>
        <v>0.9955049025</v>
      </c>
      <c r="AE634" s="37">
        <f t="shared" si="6301"/>
        <v>0.9910300109</v>
      </c>
      <c r="AF634" s="37">
        <f t="shared" si="6302"/>
        <v>0.0000202059014</v>
      </c>
      <c r="AG634" s="37">
        <f t="shared" si="6303"/>
        <v>0.000009411864838</v>
      </c>
      <c r="AH634" s="36"/>
      <c r="AI634" s="37">
        <f t="shared" si="6304"/>
        <v>1.004013948</v>
      </c>
      <c r="AJ634" s="37">
        <f t="shared" si="6305"/>
        <v>1.008044009</v>
      </c>
      <c r="AK634" s="37">
        <f t="shared" si="6306"/>
        <v>0.00001611178182</v>
      </c>
      <c r="AL634" s="37">
        <f t="shared" si="6307"/>
        <v>0.0000190738576</v>
      </c>
      <c r="AM634" s="36"/>
      <c r="AN634" s="37">
        <f t="shared" si="6308"/>
        <v>1.002052541</v>
      </c>
      <c r="AO634" s="37">
        <f t="shared" si="6309"/>
        <v>1.004109296</v>
      </c>
      <c r="AP634" s="37">
        <f t="shared" si="6310"/>
        <v>0.00000421292651</v>
      </c>
      <c r="AQ634" s="37">
        <f t="shared" si="6311"/>
        <v>0.00001050627666</v>
      </c>
      <c r="AR634" s="36"/>
      <c r="AS634" s="37">
        <f t="shared" si="6312"/>
        <v>1.010307387</v>
      </c>
      <c r="AT634" s="37">
        <f t="shared" si="6313"/>
        <v>1.020721015</v>
      </c>
      <c r="AU634" s="37">
        <f t="shared" si="6314"/>
        <v>0.0001062422185</v>
      </c>
      <c r="AV634" s="37">
        <f t="shared" si="6315"/>
        <v>0.000004537167378</v>
      </c>
      <c r="AW634" s="36"/>
      <c r="AX634" s="37">
        <f t="shared" si="6316"/>
        <v>1.002175368</v>
      </c>
      <c r="AY634" s="37">
        <f t="shared" si="6317"/>
        <v>1.004355467</v>
      </c>
      <c r="AZ634" s="37">
        <f t="shared" si="6318"/>
        <v>0.000004732224254</v>
      </c>
      <c r="BA634" s="37">
        <f t="shared" si="6319"/>
        <v>0.000009855426606</v>
      </c>
      <c r="BB634" s="36"/>
      <c r="BC634" s="37">
        <f t="shared" si="6320"/>
        <v>1.010457305</v>
      </c>
      <c r="BD634" s="37">
        <f t="shared" si="6321"/>
        <v>1.021023964</v>
      </c>
      <c r="BE634" s="37">
        <f t="shared" si="6322"/>
        <v>0.0001093552186</v>
      </c>
      <c r="BF634" s="37">
        <f t="shared" si="6323"/>
        <v>0.000004016654323</v>
      </c>
      <c r="BG634" s="36"/>
      <c r="BH634" s="37">
        <f t="shared" si="6324"/>
        <v>1.009843925</v>
      </c>
      <c r="BI634" s="37">
        <f t="shared" si="6325"/>
        <v>1.019784753</v>
      </c>
      <c r="BJ634" s="37">
        <f t="shared" si="6326"/>
        <v>0.00009690286014</v>
      </c>
      <c r="BK634" s="37">
        <f t="shared" si="6327"/>
        <v>0.00001357188999</v>
      </c>
      <c r="BL634" s="36"/>
      <c r="BM634" s="37">
        <f t="shared" si="6328"/>
        <v>1.002153073</v>
      </c>
      <c r="BN634" s="37">
        <f t="shared" si="6329"/>
        <v>1.004310782</v>
      </c>
      <c r="BO634" s="37">
        <f t="shared" si="6330"/>
        <v>0.000004635723223</v>
      </c>
      <c r="BP634" s="37">
        <f t="shared" si="6331"/>
        <v>0.00009826696113</v>
      </c>
      <c r="BQ634" s="4"/>
    </row>
    <row r="635">
      <c r="A635" s="4"/>
      <c r="B635" s="4"/>
      <c r="C635" s="4"/>
      <c r="D635" s="4"/>
      <c r="E635" s="4"/>
      <c r="F635" s="4"/>
      <c r="G635" s="4"/>
      <c r="H635" s="4"/>
      <c r="I635" s="34" t="s">
        <v>433</v>
      </c>
      <c r="J635" s="34" t="s">
        <v>434</v>
      </c>
      <c r="K635" s="34" t="s">
        <v>435</v>
      </c>
      <c r="L635" s="34" t="s">
        <v>436</v>
      </c>
      <c r="M635" s="34" t="s">
        <v>437</v>
      </c>
      <c r="N635" s="34" t="s">
        <v>438</v>
      </c>
      <c r="O635" s="34" t="s">
        <v>439</v>
      </c>
      <c r="P635" s="34" t="s">
        <v>440</v>
      </c>
      <c r="Q635" s="34" t="s">
        <v>51</v>
      </c>
      <c r="R635" s="34" t="s">
        <v>52</v>
      </c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</row>
    <row r="636">
      <c r="A636" s="63">
        <v>8.0</v>
      </c>
      <c r="B636" s="48" t="s">
        <v>536</v>
      </c>
      <c r="C636" s="48" t="s">
        <v>537</v>
      </c>
      <c r="D636" s="24">
        <v>5637.6</v>
      </c>
      <c r="E636" s="24">
        <v>0.2</v>
      </c>
      <c r="F636" s="10"/>
      <c r="G636" s="24"/>
      <c r="H636" s="32" t="s">
        <v>538</v>
      </c>
      <c r="I636" s="27">
        <v>5635.173423</v>
      </c>
      <c r="J636" s="27">
        <v>5689.003653</v>
      </c>
      <c r="K636" s="27">
        <v>5634.955326</v>
      </c>
      <c r="L636" s="27">
        <v>5689.107865</v>
      </c>
      <c r="M636" s="27">
        <v>5667.882788</v>
      </c>
      <c r="N636" s="27">
        <v>5714.084966</v>
      </c>
      <c r="O636" s="27">
        <v>5667.952372</v>
      </c>
      <c r="P636" s="27">
        <v>5714.295614</v>
      </c>
      <c r="Q636" s="27">
        <v>5725.111037</v>
      </c>
      <c r="R636" s="27">
        <v>5661.405573</v>
      </c>
      <c r="S636" s="4"/>
      <c r="T636" s="37">
        <f t="shared" ref="T636:T638" si="6332">I636/$D636</f>
        <v>0.9995695727</v>
      </c>
      <c r="U636" s="37">
        <f t="shared" ref="U636:U638" si="6333">T636^2</f>
        <v>0.9991393306</v>
      </c>
      <c r="V636" s="37">
        <f t="shared" ref="V636:V638" si="6334">(T636-1)^2</f>
        <v>0.0000001852676688</v>
      </c>
      <c r="W636" s="37">
        <f t="shared" ref="W636:W638" si="6335">(T636*T$3-1)^2</f>
        <v>0.00005024887757</v>
      </c>
      <c r="X636" s="36"/>
      <c r="Y636" s="37">
        <f t="shared" ref="Y636:Y638" si="6336">J636/$D636</f>
        <v>1.009118003</v>
      </c>
      <c r="Z636" s="37">
        <f t="shared" ref="Z636:Z638" si="6337">Y636^2</f>
        <v>1.018319144</v>
      </c>
      <c r="AA636" s="37">
        <f t="shared" ref="AA636:AA638" si="6338">(Y636-1)^2</f>
        <v>0.0000831379764</v>
      </c>
      <c r="AB636" s="37">
        <f t="shared" ref="AB636:AB638" si="6339">(Y636*Y$3-1)^2</f>
        <v>0.00008847954212</v>
      </c>
      <c r="AC636" s="36"/>
      <c r="AD636" s="37">
        <f t="shared" ref="AD636:AD638" si="6340">K636/$D636</f>
        <v>0.9995308865</v>
      </c>
      <c r="AE636" s="37">
        <f t="shared" ref="AE636:AE638" si="6341">AD636^2</f>
        <v>0.9990619932</v>
      </c>
      <c r="AF636" s="37">
        <f t="shared" ref="AF636:AF638" si="6342">(AD636-1)^2</f>
        <v>0.0000002200674313</v>
      </c>
      <c r="AG636" s="37">
        <f t="shared" ref="AG636:AG638" si="6343">(AD636*AD$3-1)^2</f>
        <v>0.00005075773374</v>
      </c>
      <c r="AH636" s="36"/>
      <c r="AI636" s="37">
        <f t="shared" ref="AI636:AI638" si="6344">L636/$D636</f>
        <v>1.009136488</v>
      </c>
      <c r="AJ636" s="37">
        <f t="shared" ref="AJ636:AJ638" si="6345">AI636^2</f>
        <v>1.018356452</v>
      </c>
      <c r="AK636" s="37">
        <f t="shared" ref="AK636:AK638" si="6346">(AI636-1)^2</f>
        <v>0.00008347541379</v>
      </c>
      <c r="AL636" s="37">
        <f t="shared" ref="AL636:AL638" si="6347">(AI636*AI$3-1)^2</f>
        <v>0.0000900924743</v>
      </c>
      <c r="AM636" s="36"/>
      <c r="AN636" s="37">
        <f t="shared" ref="AN636:AN638" si="6348">M636/$D636</f>
        <v>1.005371574</v>
      </c>
      <c r="AO636" s="37">
        <f t="shared" ref="AO636:AO638" si="6349">AN636^2</f>
        <v>1.010772003</v>
      </c>
      <c r="AP636" s="37">
        <f t="shared" ref="AP636:AP638" si="6350">(AN636-1)^2</f>
        <v>0.00002885381184</v>
      </c>
      <c r="AQ636" s="37">
        <f t="shared" ref="AQ636:AQ638" si="6351">(AN636*AN$3-1)^2</f>
        <v>0.000000003619185384</v>
      </c>
      <c r="AR636" s="36"/>
      <c r="AS636" s="37">
        <f t="shared" ref="AS636:AS638" si="6352">N636/$D636</f>
        <v>1.013566937</v>
      </c>
      <c r="AT636" s="37">
        <f t="shared" ref="AT636:AT638" si="6353">AS636^2</f>
        <v>1.027317936</v>
      </c>
      <c r="AU636" s="37">
        <f t="shared" ref="AU636:AU638" si="6354">(AS636-1)^2</f>
        <v>0.000184061789</v>
      </c>
      <c r="AV636" s="37">
        <f t="shared" ref="AV636:AV638" si="6355">(AS636*AS$3-1)^2</f>
        <v>0.00000118670759</v>
      </c>
      <c r="AW636" s="36"/>
      <c r="AX636" s="37">
        <f t="shared" ref="AX636:AX638" si="6356">O636/$D636</f>
        <v>1.005383917</v>
      </c>
      <c r="AY636" s="37">
        <f t="shared" ref="AY636:AY638" si="6357">AX636^2</f>
        <v>1.010796821</v>
      </c>
      <c r="AZ636" s="37">
        <f t="shared" ref="AZ636:AZ638" si="6358">(AX636-1)^2</f>
        <v>0.00002898656517</v>
      </c>
      <c r="BA636" s="37">
        <f t="shared" ref="BA636:BA638" si="6359">(AX636*AX$3-1)^2</f>
        <v>0.000000002724715356</v>
      </c>
      <c r="BB636" s="36"/>
      <c r="BC636" s="37">
        <f t="shared" ref="BC636:BC638" si="6360">P636/$D636</f>
        <v>1.013604302</v>
      </c>
      <c r="BD636" s="37">
        <f t="shared" ref="BD636:BD638" si="6361">BC636^2</f>
        <v>1.027393681</v>
      </c>
      <c r="BE636" s="37">
        <f t="shared" ref="BE636:BE638" si="6362">(BC636-1)^2</f>
        <v>0.0001850770379</v>
      </c>
      <c r="BF636" s="37">
        <f t="shared" ref="BF636:BF638" si="6363">(BC636*BC$3-1)^2</f>
        <v>0.000001218877882</v>
      </c>
      <c r="BG636" s="36"/>
      <c r="BH636" s="37">
        <f t="shared" ref="BH636:BH638" si="6364">Q636/$D636</f>
        <v>1.015522747</v>
      </c>
      <c r="BI636" s="37">
        <f t="shared" ref="BI636:BI638" si="6365">BH636^2</f>
        <v>1.031286449</v>
      </c>
      <c r="BJ636" s="37">
        <f t="shared" ref="BJ636:BJ638" si="6366">(BH636-1)^2</f>
        <v>0.0002409556662</v>
      </c>
      <c r="BK636" s="37">
        <f t="shared" ref="BK636:BK638" si="6367">(BH636*BH$3-1)^2</f>
        <v>0.000003681575659</v>
      </c>
      <c r="BL636" s="36"/>
      <c r="BM636" s="37">
        <f t="shared" ref="BM636:BM638" si="6368">R636/$D636</f>
        <v>1.004222643</v>
      </c>
      <c r="BN636" s="37">
        <f t="shared" ref="BN636:BN638" si="6369">BM636^2</f>
        <v>1.008463117</v>
      </c>
      <c r="BO636" s="37">
        <f t="shared" ref="BO636:BO638" si="6370">(BM636-1)^2</f>
        <v>0.00001783071514</v>
      </c>
      <c r="BP636" s="37">
        <f t="shared" ref="BP636:BP638" si="6371">(BM636*BM$3-1)^2</f>
        <v>0.0001439655539</v>
      </c>
      <c r="BQ636" s="4"/>
    </row>
    <row r="637">
      <c r="A637" s="33">
        <v>156.0</v>
      </c>
      <c r="B637" s="4"/>
      <c r="C637" s="4"/>
      <c r="D637" s="24">
        <v>1428.0</v>
      </c>
      <c r="E637" s="24">
        <v>0.1</v>
      </c>
      <c r="F637" s="10"/>
      <c r="G637" s="10"/>
      <c r="H637" s="4"/>
      <c r="I637" s="27">
        <v>1417.362652</v>
      </c>
      <c r="J637" s="27">
        <v>1426.402018</v>
      </c>
      <c r="K637" s="27">
        <v>1417.852197</v>
      </c>
      <c r="L637" s="27">
        <v>1426.9666</v>
      </c>
      <c r="M637" s="27">
        <v>1428.559981</v>
      </c>
      <c r="N637" s="27">
        <v>1438.41959</v>
      </c>
      <c r="O637" s="27">
        <v>1428.863496</v>
      </c>
      <c r="P637" s="27">
        <v>1438.765759</v>
      </c>
      <c r="Q637" s="27">
        <v>1435.330011</v>
      </c>
      <c r="R637" s="27">
        <v>1426.68309</v>
      </c>
      <c r="S637" s="4"/>
      <c r="T637" s="37">
        <f t="shared" si="6332"/>
        <v>0.9925508768</v>
      </c>
      <c r="U637" s="37">
        <f t="shared" si="6333"/>
        <v>0.9851572429</v>
      </c>
      <c r="V637" s="37">
        <f t="shared" si="6334"/>
        <v>0.00005548943718</v>
      </c>
      <c r="W637" s="37">
        <f t="shared" si="6335"/>
        <v>0.0000000002941748748</v>
      </c>
      <c r="X637" s="36"/>
      <c r="Y637" s="37">
        <f t="shared" si="6336"/>
        <v>0.998880965</v>
      </c>
      <c r="Z637" s="37">
        <f t="shared" si="6337"/>
        <v>0.9977631822</v>
      </c>
      <c r="AA637" s="37">
        <f t="shared" si="6338"/>
        <v>0.000001252239363</v>
      </c>
      <c r="AB637" s="37">
        <f t="shared" si="6339"/>
        <v>0.0000006949000103</v>
      </c>
      <c r="AC637" s="36"/>
      <c r="AD637" s="37">
        <f t="shared" si="6340"/>
        <v>0.9928936954</v>
      </c>
      <c r="AE637" s="37">
        <f t="shared" si="6341"/>
        <v>0.9858378903</v>
      </c>
      <c r="AF637" s="37">
        <f t="shared" si="6342"/>
        <v>0.00005049956538</v>
      </c>
      <c r="AG637" s="37">
        <f t="shared" si="6343"/>
        <v>0.0000001908217376</v>
      </c>
      <c r="AH637" s="36"/>
      <c r="AI637" s="37">
        <f t="shared" si="6344"/>
        <v>0.9992763305</v>
      </c>
      <c r="AJ637" s="37">
        <f t="shared" si="6345"/>
        <v>0.9985531848</v>
      </c>
      <c r="AK637" s="37">
        <f t="shared" si="6346"/>
        <v>0.0000005236974986</v>
      </c>
      <c r="AL637" s="37">
        <f t="shared" si="6347"/>
        <v>0.0000001383265317</v>
      </c>
      <c r="AM637" s="36"/>
      <c r="AN637" s="37">
        <f t="shared" si="6348"/>
        <v>1.000392144</v>
      </c>
      <c r="AO637" s="37">
        <f t="shared" si="6349"/>
        <v>1.000784441</v>
      </c>
      <c r="AP637" s="37">
        <f t="shared" si="6350"/>
        <v>0.0000001537765696</v>
      </c>
      <c r="AQ637" s="37">
        <f t="shared" si="6351"/>
        <v>0.00002394110346</v>
      </c>
      <c r="AR637" s="36"/>
      <c r="AS637" s="37">
        <f t="shared" si="6352"/>
        <v>1.007296632</v>
      </c>
      <c r="AT637" s="37">
        <f t="shared" si="6353"/>
        <v>1.014646504</v>
      </c>
      <c r="AU637" s="37">
        <f t="shared" si="6354"/>
        <v>0.00005324083347</v>
      </c>
      <c r="AV637" s="37">
        <f t="shared" si="6355"/>
        <v>0.00002604830113</v>
      </c>
      <c r="AW637" s="36"/>
      <c r="AX637" s="37">
        <f t="shared" si="6356"/>
        <v>1.000604689</v>
      </c>
      <c r="AY637" s="37">
        <f t="shared" si="6357"/>
        <v>1.001209744</v>
      </c>
      <c r="AZ637" s="37">
        <f t="shared" si="6358"/>
        <v>0.0000003656488782</v>
      </c>
      <c r="BA637" s="37">
        <f t="shared" si="6359"/>
        <v>0.00002210583567</v>
      </c>
      <c r="BB637" s="36"/>
      <c r="BC637" s="37">
        <f t="shared" si="6360"/>
        <v>1.007539047</v>
      </c>
      <c r="BD637" s="37">
        <f t="shared" si="6361"/>
        <v>1.015134931</v>
      </c>
      <c r="BE637" s="37">
        <f t="shared" si="6362"/>
        <v>0.00005683722844</v>
      </c>
      <c r="BF637" s="37">
        <f t="shared" si="6363"/>
        <v>0.00002387717357</v>
      </c>
      <c r="BG637" s="36"/>
      <c r="BH637" s="37">
        <f t="shared" si="6364"/>
        <v>1.005133061</v>
      </c>
      <c r="BI637" s="37">
        <f t="shared" si="6365"/>
        <v>1.01029247</v>
      </c>
      <c r="BJ637" s="37">
        <f t="shared" si="6366"/>
        <v>0.00002634831445</v>
      </c>
      <c r="BK637" s="37">
        <f t="shared" si="6367"/>
        <v>0.00006941825318</v>
      </c>
      <c r="BL637" s="36"/>
      <c r="BM637" s="37">
        <f t="shared" si="6368"/>
        <v>0.9990777941</v>
      </c>
      <c r="BN637" s="37">
        <f t="shared" si="6369"/>
        <v>0.9981564387</v>
      </c>
      <c r="BO637" s="37">
        <f t="shared" si="6370"/>
        <v>0.0000008504636894</v>
      </c>
      <c r="BP637" s="37">
        <f t="shared" si="6371"/>
        <v>0.00004642893218</v>
      </c>
      <c r="BQ637" s="4"/>
    </row>
    <row r="638">
      <c r="B638" s="4"/>
      <c r="C638" s="4"/>
      <c r="D638" s="24">
        <v>1139.4</v>
      </c>
      <c r="E638" s="24">
        <v>0.1</v>
      </c>
      <c r="F638" s="10"/>
      <c r="G638" s="24"/>
      <c r="H638" s="4"/>
      <c r="I638" s="27">
        <v>1132.51237</v>
      </c>
      <c r="J638" s="27">
        <v>1140.455888</v>
      </c>
      <c r="K638" s="27">
        <v>1132.816083</v>
      </c>
      <c r="L638" s="27">
        <v>1140.82096</v>
      </c>
      <c r="M638" s="27">
        <v>1140.981586</v>
      </c>
      <c r="N638" s="27">
        <v>1149.14317</v>
      </c>
      <c r="O638" s="27">
        <v>1141.178015</v>
      </c>
      <c r="P638" s="27">
        <v>1149.372616</v>
      </c>
      <c r="Q638" s="27">
        <v>1147.614181</v>
      </c>
      <c r="R638" s="27">
        <v>1139.521807</v>
      </c>
      <c r="S638" s="4"/>
      <c r="T638" s="37">
        <f t="shared" si="6332"/>
        <v>0.9939550377</v>
      </c>
      <c r="U638" s="37">
        <f t="shared" si="6333"/>
        <v>0.987946617</v>
      </c>
      <c r="V638" s="37">
        <f t="shared" si="6334"/>
        <v>0.00003654156873</v>
      </c>
      <c r="W638" s="37">
        <f t="shared" si="6335"/>
        <v>0.000002050266155</v>
      </c>
      <c r="X638" s="36"/>
      <c r="Y638" s="37">
        <f t="shared" si="6336"/>
        <v>1.000926705</v>
      </c>
      <c r="Z638" s="37">
        <f t="shared" si="6337"/>
        <v>1.001854269</v>
      </c>
      <c r="AA638" s="37">
        <f t="shared" si="6338"/>
        <v>0.0000008587826824</v>
      </c>
      <c r="AB638" s="37">
        <f t="shared" si="6339"/>
        <v>0.00000147068552</v>
      </c>
      <c r="AC638" s="36"/>
      <c r="AD638" s="37">
        <f t="shared" si="6340"/>
        <v>0.9942215929</v>
      </c>
      <c r="AE638" s="37">
        <f t="shared" si="6341"/>
        <v>0.9884765759</v>
      </c>
      <c r="AF638" s="37">
        <f t="shared" si="6342"/>
        <v>0.00003338998811</v>
      </c>
      <c r="AG638" s="37">
        <f t="shared" si="6343"/>
        <v>0.000003149976244</v>
      </c>
      <c r="AH638" s="36"/>
      <c r="AI638" s="37">
        <f t="shared" si="6344"/>
        <v>1.001247113</v>
      </c>
      <c r="AJ638" s="37">
        <f t="shared" si="6345"/>
        <v>1.00249578</v>
      </c>
      <c r="AK638" s="37">
        <f t="shared" si="6346"/>
        <v>0.000001555289626</v>
      </c>
      <c r="AL638" s="37">
        <f t="shared" si="6347"/>
        <v>0.000002558569645</v>
      </c>
      <c r="AM638" s="36"/>
      <c r="AN638" s="37">
        <f t="shared" si="6348"/>
        <v>1.001388087</v>
      </c>
      <c r="AO638" s="37">
        <f t="shared" si="6349"/>
        <v>1.0027781</v>
      </c>
      <c r="AP638" s="37">
        <f t="shared" si="6350"/>
        <v>0.000001926784721</v>
      </c>
      <c r="AQ638" s="37">
        <f t="shared" si="6351"/>
        <v>0.0000152278137</v>
      </c>
      <c r="AR638" s="36"/>
      <c r="AS638" s="37">
        <f t="shared" si="6352"/>
        <v>1.008551141</v>
      </c>
      <c r="AT638" s="37">
        <f t="shared" si="6353"/>
        <v>1.017175404</v>
      </c>
      <c r="AU638" s="37">
        <f t="shared" si="6354"/>
        <v>0.00007312201157</v>
      </c>
      <c r="AV638" s="37">
        <f t="shared" si="6355"/>
        <v>0.00001493581368</v>
      </c>
      <c r="AW638" s="36"/>
      <c r="AX638" s="37">
        <f t="shared" si="6356"/>
        <v>1.001560484</v>
      </c>
      <c r="AY638" s="37">
        <f t="shared" si="6357"/>
        <v>1.003123402</v>
      </c>
      <c r="AZ638" s="37">
        <f t="shared" si="6358"/>
        <v>0.000002435109028</v>
      </c>
      <c r="BA638" s="37">
        <f t="shared" si="6359"/>
        <v>0.00001406969019</v>
      </c>
      <c r="BB638" s="36"/>
      <c r="BC638" s="37">
        <f t="shared" si="6360"/>
        <v>1.008752515</v>
      </c>
      <c r="BD638" s="37">
        <f t="shared" si="6361"/>
        <v>1.017581637</v>
      </c>
      <c r="BE638" s="37">
        <f t="shared" si="6362"/>
        <v>0.00007660652511</v>
      </c>
      <c r="BF638" s="37">
        <f t="shared" si="6363"/>
        <v>0.00001360078449</v>
      </c>
      <c r="BG638" s="36"/>
      <c r="BH638" s="37">
        <f t="shared" si="6364"/>
        <v>1.007209216</v>
      </c>
      <c r="BI638" s="37">
        <f t="shared" si="6365"/>
        <v>1.014470405</v>
      </c>
      <c r="BJ638" s="37">
        <f t="shared" si="6366"/>
        <v>0.000051972799</v>
      </c>
      <c r="BK638" s="37">
        <f t="shared" si="6367"/>
        <v>0.00003948135031</v>
      </c>
      <c r="BL638" s="36"/>
      <c r="BM638" s="37">
        <f t="shared" si="6368"/>
        <v>1.000106905</v>
      </c>
      <c r="BN638" s="37">
        <f t="shared" si="6369"/>
        <v>1.00021382</v>
      </c>
      <c r="BO638" s="37">
        <f t="shared" si="6370"/>
        <v>0.0000000114285745</v>
      </c>
      <c r="BP638" s="37">
        <f t="shared" si="6371"/>
        <v>0.00006163752482</v>
      </c>
      <c r="BQ638" s="4"/>
    </row>
    <row r="639">
      <c r="A639" s="4"/>
      <c r="B639" s="4"/>
      <c r="C639" s="4"/>
      <c r="D639" s="4"/>
      <c r="E639" s="4"/>
      <c r="F639" s="4"/>
      <c r="G639" s="4"/>
      <c r="H639" s="4"/>
      <c r="I639" s="34" t="s">
        <v>433</v>
      </c>
      <c r="J639" s="34" t="s">
        <v>434</v>
      </c>
      <c r="K639" s="34" t="s">
        <v>435</v>
      </c>
      <c r="L639" s="34" t="s">
        <v>436</v>
      </c>
      <c r="M639" s="34" t="s">
        <v>437</v>
      </c>
      <c r="N639" s="34" t="s">
        <v>438</v>
      </c>
      <c r="O639" s="34" t="s">
        <v>439</v>
      </c>
      <c r="P639" s="34" t="s">
        <v>440</v>
      </c>
      <c r="Q639" s="34" t="s">
        <v>51</v>
      </c>
      <c r="R639" s="34" t="s">
        <v>52</v>
      </c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</row>
    <row r="640">
      <c r="A640" s="63">
        <v>11.0</v>
      </c>
      <c r="B640" s="48" t="s">
        <v>539</v>
      </c>
      <c r="C640" s="48" t="s">
        <v>540</v>
      </c>
      <c r="D640" s="24">
        <v>5672.951</v>
      </c>
      <c r="E640" s="24"/>
      <c r="F640" s="24"/>
      <c r="G640" s="24"/>
      <c r="H640" s="32" t="s">
        <v>541</v>
      </c>
      <c r="I640" s="27">
        <v>5654.043001</v>
      </c>
      <c r="J640" s="27">
        <v>5722.228177</v>
      </c>
      <c r="K640" s="27">
        <v>5654.713481</v>
      </c>
      <c r="L640" s="27">
        <v>5723.30153</v>
      </c>
      <c r="M640" s="27">
        <v>5682.732264</v>
      </c>
      <c r="N640" s="27">
        <v>5745.240981</v>
      </c>
      <c r="O640" s="27">
        <v>5682.913892</v>
      </c>
      <c r="P640" s="27">
        <v>5746.019615</v>
      </c>
      <c r="Q640" s="27">
        <v>5746.724056</v>
      </c>
      <c r="R640" s="27">
        <v>5700.566989</v>
      </c>
      <c r="S640" s="4"/>
      <c r="T640" s="37">
        <f t="shared" ref="T640:T642" si="6372">I640/$D640</f>
        <v>0.9966669906</v>
      </c>
      <c r="U640" s="37">
        <f t="shared" ref="U640:U642" si="6373">T640^2</f>
        <v>0.9933450902</v>
      </c>
      <c r="V640" s="37">
        <f t="shared" ref="V640:V642" si="6374">(T640-1)^2</f>
        <v>0.00001110895165</v>
      </c>
      <c r="W640" s="37">
        <f t="shared" ref="W640:W642" si="6375">(T640*T$3-1)^2</f>
        <v>0.00001734079533</v>
      </c>
      <c r="X640" s="36"/>
      <c r="Y640" s="37">
        <f t="shared" ref="Y640:Y642" si="6376">J640/$D640</f>
        <v>1.008686339</v>
      </c>
      <c r="Z640" s="37">
        <f t="shared" ref="Z640:Z642" si="6377">Y640^2</f>
        <v>1.017448131</v>
      </c>
      <c r="AA640" s="37">
        <f t="shared" ref="AA640:AA642" si="6378">(Y640-1)^2</f>
        <v>0.00007545248977</v>
      </c>
      <c r="AB640" s="37">
        <f t="shared" ref="AB640:AB642" si="6379">(Y640*Y$3-1)^2</f>
        <v>0.00008054289798</v>
      </c>
      <c r="AC640" s="36"/>
      <c r="AD640" s="37">
        <f t="shared" ref="AD640:AD642" si="6380">K640/$D640</f>
        <v>0.9967851795</v>
      </c>
      <c r="AE640" s="37">
        <f t="shared" ref="AE640:AE642" si="6381">AD640^2</f>
        <v>0.9935806941</v>
      </c>
      <c r="AF640" s="37">
        <f t="shared" ref="AF640:AF642" si="6382">(AD640-1)^2</f>
        <v>0.00001033507065</v>
      </c>
      <c r="AG640" s="37">
        <f t="shared" ref="AG640:AG642" si="6383">(AD640*AD$3-1)^2</f>
        <v>0.00001899111559</v>
      </c>
      <c r="AH640" s="36"/>
      <c r="AI640" s="37">
        <f t="shared" ref="AI640:AI642" si="6384">L640/$D640</f>
        <v>1.008875545</v>
      </c>
      <c r="AJ640" s="37">
        <f t="shared" ref="AJ640:AJ642" si="6385">AI640^2</f>
        <v>1.017829865</v>
      </c>
      <c r="AK640" s="37">
        <f t="shared" ref="AK640:AK642" si="6386">(AI640-1)^2</f>
        <v>0.00007877529315</v>
      </c>
      <c r="AL640" s="37">
        <f t="shared" ref="AL640:AL642" si="6387">(AI640*AI$3-1)^2</f>
        <v>0.00008520527462</v>
      </c>
      <c r="AM640" s="36"/>
      <c r="AN640" s="37">
        <f t="shared" ref="AN640:AN642" si="6388">M640/$D640</f>
        <v>1.001724193</v>
      </c>
      <c r="AO640" s="37">
        <f t="shared" ref="AO640:AO642" si="6389">AN640^2</f>
        <v>1.003451359</v>
      </c>
      <c r="AP640" s="37">
        <f t="shared" ref="AP640:AP642" si="6390">(AN640-1)^2</f>
        <v>0.000002972842472</v>
      </c>
      <c r="AQ640" s="37">
        <f t="shared" ref="AQ640:AQ642" si="6391">(AN640*AN$3-1)^2</f>
        <v>0.00001273028314</v>
      </c>
      <c r="AR640" s="36"/>
      <c r="AS640" s="37">
        <f t="shared" ref="AS640:AS642" si="6392">N640/$D640</f>
        <v>1.012742924</v>
      </c>
      <c r="AT640" s="37">
        <f t="shared" ref="AT640:AT642" si="6393">AS640^2</f>
        <v>1.025648229</v>
      </c>
      <c r="AU640" s="37">
        <f t="shared" ref="AU640:AU642" si="6394">(AS640-1)^2</f>
        <v>0.0001623821011</v>
      </c>
      <c r="AV640" s="37">
        <f t="shared" ref="AV640:AV642" si="6395">(AS640*AS$3-1)^2</f>
        <v>0.00000007589550181</v>
      </c>
      <c r="AW640" s="36"/>
      <c r="AX640" s="37">
        <f t="shared" ref="AX640:AX642" si="6396">O640/$D640</f>
        <v>1.00175621</v>
      </c>
      <c r="AY640" s="37">
        <f t="shared" ref="AY640:AY642" si="6397">AX640^2</f>
        <v>1.003515504</v>
      </c>
      <c r="AZ640" s="37">
        <f t="shared" ref="AZ640:AZ642" si="6398">(AX640-1)^2</f>
        <v>0.000003084272774</v>
      </c>
      <c r="BA640" s="37">
        <f t="shared" ref="BA640:BA642" si="6399">(AX640*AX$3-1)^2</f>
        <v>0.00001264705881</v>
      </c>
      <c r="BB640" s="36"/>
      <c r="BC640" s="37">
        <f t="shared" ref="BC640:BC642" si="6400">P640/$D640</f>
        <v>1.012880177</v>
      </c>
      <c r="BD640" s="37">
        <f t="shared" ref="BD640:BD642" si="6401">BC640^2</f>
        <v>1.025926254</v>
      </c>
      <c r="BE640" s="37">
        <f t="shared" ref="BE640:BE642" si="6402">(BC640-1)^2</f>
        <v>0.0001658989687</v>
      </c>
      <c r="BF640" s="37">
        <f t="shared" ref="BF640:BF642" si="6403">(BC640*BC$3-1)^2</f>
        <v>0.0000001511914622</v>
      </c>
      <c r="BG640" s="36"/>
      <c r="BH640" s="37">
        <f t="shared" ref="BH640:BH642" si="6404">Q640/$D640</f>
        <v>1.013004353</v>
      </c>
      <c r="BI640" s="37">
        <f t="shared" ref="BI640:BI642" si="6405">BH640^2</f>
        <v>1.026177819</v>
      </c>
      <c r="BJ640" s="37">
        <f t="shared" ref="BJ640:BJ642" si="6406">(BH640-1)^2</f>
        <v>0.0001691131907</v>
      </c>
      <c r="BK640" s="37">
        <f t="shared" ref="BK640:BK642" si="6407">(BH640*BH$3-1)^2</f>
        <v>0.0000003202588466</v>
      </c>
      <c r="BL640" s="36"/>
      <c r="BM640" s="37">
        <f t="shared" ref="BM640:BM642" si="6408">R640/$D640</f>
        <v>1.004868011</v>
      </c>
      <c r="BN640" s="37">
        <f t="shared" ref="BN640:BN642" si="6409">BM640^2</f>
        <v>1.00975972</v>
      </c>
      <c r="BO640" s="37">
        <f t="shared" ref="BO640:BO642" si="6410">(BM640-1)^2</f>
        <v>0.00002369753303</v>
      </c>
      <c r="BP640" s="37">
        <f t="shared" ref="BP640:BP642" si="6411">(BM640*BM$3-1)^2</f>
        <v>0.0001599954287</v>
      </c>
      <c r="BQ640" s="4"/>
    </row>
    <row r="641">
      <c r="A641" s="33">
        <v>157.0</v>
      </c>
      <c r="B641" s="4"/>
      <c r="C641" s="4"/>
      <c r="D641" s="24">
        <v>1576.774</v>
      </c>
      <c r="E641" s="24"/>
      <c r="F641" s="24"/>
      <c r="G641" s="24"/>
      <c r="H641" s="4"/>
      <c r="I641" s="27">
        <v>1558.764665</v>
      </c>
      <c r="J641" s="27">
        <v>1573.415938</v>
      </c>
      <c r="K641" s="27">
        <v>1559.325078</v>
      </c>
      <c r="L641" s="27">
        <v>1574.135597</v>
      </c>
      <c r="M641" s="27">
        <v>1575.187238</v>
      </c>
      <c r="N641" s="27">
        <v>1589.890439</v>
      </c>
      <c r="O641" s="27">
        <v>1575.507751</v>
      </c>
      <c r="P641" s="27">
        <v>1590.413929</v>
      </c>
      <c r="Q641" s="27">
        <v>1589.033294</v>
      </c>
      <c r="R641" s="27">
        <v>1567.361837</v>
      </c>
      <c r="S641" s="4"/>
      <c r="T641" s="37">
        <f t="shared" si="6372"/>
        <v>0.9885783663</v>
      </c>
      <c r="U641" s="37">
        <f t="shared" si="6373"/>
        <v>0.9772871864</v>
      </c>
      <c r="V641" s="37">
        <f t="shared" si="6374"/>
        <v>0.0001304537156</v>
      </c>
      <c r="W641" s="37">
        <f t="shared" si="6375"/>
        <v>0.00001588214855</v>
      </c>
      <c r="X641" s="36"/>
      <c r="Y641" s="37">
        <f t="shared" si="6376"/>
        <v>0.9978702959</v>
      </c>
      <c r="Z641" s="37">
        <f t="shared" si="6377"/>
        <v>0.9957451275</v>
      </c>
      <c r="AA641" s="37">
        <f t="shared" si="6378"/>
        <v>0.000004535639412</v>
      </c>
      <c r="AB641" s="37">
        <f t="shared" si="6379"/>
        <v>0.000003402418112</v>
      </c>
      <c r="AC641" s="36"/>
      <c r="AD641" s="37">
        <f t="shared" si="6380"/>
        <v>0.9889337838</v>
      </c>
      <c r="AE641" s="37">
        <f t="shared" si="6381"/>
        <v>0.9779900287</v>
      </c>
      <c r="AF641" s="37">
        <f t="shared" si="6382"/>
        <v>0.0001224611412</v>
      </c>
      <c r="AG641" s="37">
        <f t="shared" si="6383"/>
        <v>0.00001262497478</v>
      </c>
      <c r="AH641" s="36"/>
      <c r="AI641" s="37">
        <f t="shared" si="6384"/>
        <v>0.9983267082</v>
      </c>
      <c r="AJ641" s="37">
        <f t="shared" si="6385"/>
        <v>0.9966562163</v>
      </c>
      <c r="AK641" s="37">
        <f t="shared" si="6386"/>
        <v>0.000002799905438</v>
      </c>
      <c r="AL641" s="37">
        <f t="shared" si="6387"/>
        <v>0.000001747365009</v>
      </c>
      <c r="AM641" s="36"/>
      <c r="AN641" s="37">
        <f t="shared" si="6388"/>
        <v>0.9989936655</v>
      </c>
      <c r="AO641" s="37">
        <f t="shared" si="6389"/>
        <v>0.9979883438</v>
      </c>
      <c r="AP641" s="37">
        <f t="shared" si="6390"/>
        <v>0.00000101270903</v>
      </c>
      <c r="AQ641" s="37">
        <f t="shared" si="6391"/>
        <v>0.00003948934083</v>
      </c>
      <c r="AR641" s="36"/>
      <c r="AS641" s="37">
        <f t="shared" si="6392"/>
        <v>1.008318528</v>
      </c>
      <c r="AT641" s="37">
        <f t="shared" si="6393"/>
        <v>1.016706254</v>
      </c>
      <c r="AU641" s="37">
        <f t="shared" si="6394"/>
        <v>0.00006919791158</v>
      </c>
      <c r="AV641" s="37">
        <f t="shared" si="6395"/>
        <v>0.00001676441593</v>
      </c>
      <c r="AW641" s="36"/>
      <c r="AX641" s="37">
        <f t="shared" si="6396"/>
        <v>0.9991969369</v>
      </c>
      <c r="AY641" s="37">
        <f t="shared" si="6397"/>
        <v>0.9983945187</v>
      </c>
      <c r="AZ641" s="37">
        <f t="shared" si="6398"/>
        <v>0.0000006449103258</v>
      </c>
      <c r="BA641" s="37">
        <f t="shared" si="6399"/>
        <v>0.00003723404966</v>
      </c>
      <c r="BB641" s="36"/>
      <c r="BC641" s="37">
        <f t="shared" si="6400"/>
        <v>1.008650529</v>
      </c>
      <c r="BD641" s="37">
        <f t="shared" si="6401"/>
        <v>1.017375889</v>
      </c>
      <c r="BE641" s="37">
        <f t="shared" si="6402"/>
        <v>0.00007483164964</v>
      </c>
      <c r="BF641" s="37">
        <f t="shared" si="6403"/>
        <v>0.00001435389072</v>
      </c>
      <c r="BG641" s="36"/>
      <c r="BH641" s="37">
        <f t="shared" si="6404"/>
        <v>1.007774921</v>
      </c>
      <c r="BI641" s="37">
        <f t="shared" si="6405"/>
        <v>1.015610292</v>
      </c>
      <c r="BJ641" s="37">
        <f t="shared" si="6406"/>
        <v>0.00006044940361</v>
      </c>
      <c r="BK641" s="37">
        <f t="shared" si="6407"/>
        <v>0.00003277896507</v>
      </c>
      <c r="BL641" s="36"/>
      <c r="BM641" s="37">
        <f t="shared" si="6408"/>
        <v>0.994030747</v>
      </c>
      <c r="BN641" s="37">
        <f t="shared" si="6409"/>
        <v>0.9880971259</v>
      </c>
      <c r="BO641" s="37">
        <f t="shared" si="6410"/>
        <v>0.00003563198191</v>
      </c>
      <c r="BP641" s="37">
        <f t="shared" si="6411"/>
        <v>0.000002985121197</v>
      </c>
      <c r="BQ641" s="4"/>
    </row>
    <row r="642">
      <c r="B642" s="4"/>
      <c r="C642" s="4"/>
      <c r="D642" s="24">
        <v>1233.672</v>
      </c>
      <c r="E642" s="24"/>
      <c r="F642" s="24"/>
      <c r="G642" s="24"/>
      <c r="H642" s="4"/>
      <c r="I642" s="27">
        <v>1221.898996</v>
      </c>
      <c r="J642" s="27">
        <v>1234.085006</v>
      </c>
      <c r="K642" s="27">
        <v>1222.274662</v>
      </c>
      <c r="L642" s="27">
        <v>1234.577635</v>
      </c>
      <c r="M642" s="27">
        <v>1233.324141</v>
      </c>
      <c r="N642" s="27">
        <v>1245.281534</v>
      </c>
      <c r="O642" s="27">
        <v>1233.529178</v>
      </c>
      <c r="P642" s="27">
        <v>1245.639258</v>
      </c>
      <c r="Q642" s="27">
        <v>1244.825233</v>
      </c>
      <c r="R642" s="27">
        <v>1229.353144</v>
      </c>
      <c r="S642" s="4"/>
      <c r="T642" s="37">
        <f t="shared" si="6372"/>
        <v>0.9904569416</v>
      </c>
      <c r="U642" s="37">
        <f t="shared" si="6373"/>
        <v>0.9810049531</v>
      </c>
      <c r="V642" s="37">
        <f t="shared" si="6374"/>
        <v>0.00009106996452</v>
      </c>
      <c r="W642" s="37">
        <f t="shared" si="6375"/>
        <v>0.000004378702303</v>
      </c>
      <c r="X642" s="36"/>
      <c r="Y642" s="37">
        <f t="shared" si="6376"/>
        <v>1.000334778</v>
      </c>
      <c r="Z642" s="37">
        <f t="shared" si="6377"/>
        <v>1.000669668</v>
      </c>
      <c r="AA642" s="37">
        <f t="shared" si="6378"/>
        <v>0.0000001120761764</v>
      </c>
      <c r="AB642" s="37">
        <f t="shared" si="6379"/>
        <v>0.0000003851711851</v>
      </c>
      <c r="AC642" s="36"/>
      <c r="AD642" s="37">
        <f t="shared" si="6380"/>
        <v>0.990761452</v>
      </c>
      <c r="AE642" s="37">
        <f t="shared" si="6381"/>
        <v>0.9816082548</v>
      </c>
      <c r="AF642" s="37">
        <f t="shared" si="6382"/>
        <v>0.00008535076932</v>
      </c>
      <c r="AG642" s="37">
        <f t="shared" si="6383"/>
        <v>0.00000292961163</v>
      </c>
      <c r="AH642" s="36"/>
      <c r="AI642" s="37">
        <f t="shared" si="6384"/>
        <v>1.000734097</v>
      </c>
      <c r="AJ642" s="37">
        <f t="shared" si="6385"/>
        <v>1.001468733</v>
      </c>
      <c r="AK642" s="37">
        <f t="shared" si="6386"/>
        <v>0.0000005388985075</v>
      </c>
      <c r="AL642" s="37">
        <f t="shared" si="6387"/>
        <v>0.000001180171366</v>
      </c>
      <c r="AM642" s="36"/>
      <c r="AN642" s="37">
        <f t="shared" si="6388"/>
        <v>0.9997180296</v>
      </c>
      <c r="AO642" s="37">
        <f t="shared" si="6389"/>
        <v>0.9994361387</v>
      </c>
      <c r="AP642" s="37">
        <f t="shared" si="6390"/>
        <v>0.00000007950731228</v>
      </c>
      <c r="AQ642" s="37">
        <f t="shared" si="6391"/>
        <v>0.00003095272463</v>
      </c>
      <c r="AR642" s="36"/>
      <c r="AS642" s="37">
        <f t="shared" si="6392"/>
        <v>1.009410552</v>
      </c>
      <c r="AT642" s="37">
        <f t="shared" si="6393"/>
        <v>1.018909662</v>
      </c>
      <c r="AU642" s="37">
        <f t="shared" si="6394"/>
        <v>0.00008855848121</v>
      </c>
      <c r="AV642" s="37">
        <f t="shared" si="6395"/>
        <v>0.000009095394848</v>
      </c>
      <c r="AW642" s="36"/>
      <c r="AX642" s="37">
        <f t="shared" si="6396"/>
        <v>0.9998842302</v>
      </c>
      <c r="AY642" s="37">
        <f t="shared" si="6397"/>
        <v>0.9997684737</v>
      </c>
      <c r="AZ642" s="37">
        <f t="shared" si="6398"/>
        <v>0.00000001340265397</v>
      </c>
      <c r="BA642" s="37">
        <f t="shared" si="6399"/>
        <v>0.00002935821913</v>
      </c>
      <c r="BB642" s="36"/>
      <c r="BC642" s="37">
        <f t="shared" si="6400"/>
        <v>1.009700518</v>
      </c>
      <c r="BD642" s="37">
        <f t="shared" si="6401"/>
        <v>1.019495137</v>
      </c>
      <c r="BE642" s="37">
        <f t="shared" si="6402"/>
        <v>0.00009410005824</v>
      </c>
      <c r="BF642" s="37">
        <f t="shared" si="6403"/>
        <v>0.000007571370238</v>
      </c>
      <c r="BG642" s="36"/>
      <c r="BH642" s="37">
        <f t="shared" si="6404"/>
        <v>1.009040679</v>
      </c>
      <c r="BI642" s="37">
        <f t="shared" si="6405"/>
        <v>1.018163093</v>
      </c>
      <c r="BJ642" s="37">
        <f t="shared" si="6406"/>
        <v>0.00008173388347</v>
      </c>
      <c r="BK642" s="37">
        <f t="shared" si="6407"/>
        <v>0.00002003896231</v>
      </c>
      <c r="BL642" s="36"/>
      <c r="BM642" s="37">
        <f t="shared" si="6408"/>
        <v>0.9964991862</v>
      </c>
      <c r="BN642" s="37">
        <f t="shared" si="6409"/>
        <v>0.993010628</v>
      </c>
      <c r="BO642" s="37">
        <f t="shared" si="6410"/>
        <v>0.00001225569748</v>
      </c>
      <c r="BP642" s="37">
        <f t="shared" si="6411"/>
        <v>0.00001776878125</v>
      </c>
      <c r="BQ642" s="4"/>
    </row>
    <row r="643">
      <c r="A643" s="4"/>
      <c r="B643" s="4"/>
      <c r="C643" s="4"/>
      <c r="D643" s="4"/>
      <c r="E643" s="4"/>
      <c r="F643" s="4"/>
      <c r="G643" s="4"/>
      <c r="H643" s="4"/>
      <c r="I643" s="34" t="s">
        <v>433</v>
      </c>
      <c r="J643" s="34" t="s">
        <v>434</v>
      </c>
      <c r="K643" s="34" t="s">
        <v>435</v>
      </c>
      <c r="L643" s="34" t="s">
        <v>436</v>
      </c>
      <c r="M643" s="34" t="s">
        <v>437</v>
      </c>
      <c r="N643" s="34" t="s">
        <v>438</v>
      </c>
      <c r="O643" s="34" t="s">
        <v>439</v>
      </c>
      <c r="P643" s="34" t="s">
        <v>440</v>
      </c>
      <c r="Q643" s="34" t="s">
        <v>51</v>
      </c>
      <c r="R643" s="34" t="s">
        <v>52</v>
      </c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</row>
    <row r="644">
      <c r="A644" s="63">
        <v>13.0</v>
      </c>
      <c r="B644" s="48" t="s">
        <v>542</v>
      </c>
      <c r="C644" s="48" t="s">
        <v>543</v>
      </c>
      <c r="D644" s="24">
        <v>1930.076617</v>
      </c>
      <c r="E644" s="24">
        <v>4.3E-5</v>
      </c>
      <c r="F644" s="10"/>
      <c r="G644" s="10"/>
      <c r="H644" s="38" t="s">
        <v>544</v>
      </c>
      <c r="I644" s="27">
        <v>1910.077195</v>
      </c>
      <c r="J644" s="27">
        <v>1915.90465</v>
      </c>
      <c r="K644" s="27">
        <v>1910.932684</v>
      </c>
      <c r="L644" s="27">
        <v>1916.905057</v>
      </c>
      <c r="M644" s="27">
        <v>1937.475099</v>
      </c>
      <c r="N644" s="27">
        <v>1940.121264</v>
      </c>
      <c r="O644" s="27">
        <v>1938.313284</v>
      </c>
      <c r="P644" s="27">
        <v>1941.236041</v>
      </c>
      <c r="Q644" s="27">
        <v>1960.924188</v>
      </c>
      <c r="R644" s="27">
        <v>1913.561398</v>
      </c>
      <c r="S644" s="4"/>
      <c r="T644" s="37">
        <f t="shared" ref="T644:T646" si="6412">I644/$D644</f>
        <v>0.9896380165</v>
      </c>
      <c r="U644" s="37">
        <f t="shared" ref="U644:U646" si="6413">T644^2</f>
        <v>0.9793834038</v>
      </c>
      <c r="V644" s="37">
        <f t="shared" ref="V644:V646" si="6414">(T644-1)^2</f>
        <v>0.0001073707014</v>
      </c>
      <c r="W644" s="37">
        <f t="shared" ref="W644:W646" si="6415">(T644*T$3-1)^2</f>
        <v>0.000008512507217</v>
      </c>
      <c r="X644" s="36"/>
      <c r="Y644" s="37">
        <f t="shared" ref="Y644:Y646" si="6416">J644/$D644</f>
        <v>0.9926573034</v>
      </c>
      <c r="Z644" s="37">
        <f t="shared" ref="Z644:Z646" si="6417">Y644^2</f>
        <v>0.985368522</v>
      </c>
      <c r="AA644" s="37">
        <f t="shared" ref="AA644:AA646" si="6418">(Y644-1)^2</f>
        <v>0.00005391519326</v>
      </c>
      <c r="AB644" s="37">
        <f t="shared" ref="AB644:AB646" si="6419">(Y644*Y$3-1)^2</f>
        <v>0.000049830139</v>
      </c>
      <c r="AC644" s="36"/>
      <c r="AD644" s="37">
        <f t="shared" ref="AD644:AD646" si="6420">K644/$D644</f>
        <v>0.9900812575</v>
      </c>
      <c r="AE644" s="37">
        <f t="shared" ref="AE644:AE646" si="6421">AD644^2</f>
        <v>0.9802608964</v>
      </c>
      <c r="AF644" s="37">
        <f t="shared" ref="AF644:AF646" si="6422">(AD644-1)^2</f>
        <v>0.0000983814531</v>
      </c>
      <c r="AG644" s="37">
        <f t="shared" ref="AG644:AG646" si="6423">(AD644*AD$3-1)^2</f>
        <v>0.000005745478878</v>
      </c>
      <c r="AH644" s="36"/>
      <c r="AI644" s="37">
        <f t="shared" ref="AI644:AI646" si="6424">L644/$D644</f>
        <v>0.9931756284</v>
      </c>
      <c r="AJ644" s="37">
        <f t="shared" ref="AJ644:AJ646" si="6425">AI644^2</f>
        <v>0.9863978289</v>
      </c>
      <c r="AK644" s="37">
        <f t="shared" ref="AK644:AK646" si="6426">(AI644-1)^2</f>
        <v>0.00004657204738</v>
      </c>
      <c r="AL644" s="37">
        <f t="shared" ref="AL644:AL646" si="6427">(AI644*AI$3-1)^2</f>
        <v>0.00004192267648</v>
      </c>
      <c r="AM644" s="36"/>
      <c r="AN644" s="37">
        <f t="shared" ref="AN644:AN646" si="6428">M644/$D644</f>
        <v>1.003833258</v>
      </c>
      <c r="AO644" s="37">
        <f t="shared" ref="AO644:AO646" si="6429">AN644^2</f>
        <v>1.00768121</v>
      </c>
      <c r="AP644" s="37">
        <f t="shared" ref="AP644:AP646" si="6430">(AN644-1)^2</f>
        <v>0.00001469386835</v>
      </c>
      <c r="AQ644" s="37">
        <f t="shared" ref="AQ644:AQ646" si="6431">(AN644*AN$3-1)^2</f>
        <v>0.000002160987001</v>
      </c>
      <c r="AR644" s="36"/>
      <c r="AS644" s="37">
        <f t="shared" ref="AS644:AS646" si="6432">N644/$D644</f>
        <v>1.005204274</v>
      </c>
      <c r="AT644" s="37">
        <f t="shared" ref="AT644:AT646" si="6433">AS644^2</f>
        <v>1.010435632</v>
      </c>
      <c r="AU644" s="37">
        <f t="shared" ref="AU644:AU646" si="6434">(AS644-1)^2</f>
        <v>0.00002708446487</v>
      </c>
      <c r="AV644" s="37">
        <f t="shared" ref="AV644:AV646" si="6435">(AS644*AS$3-1)^2</f>
        <v>0.00005141396896</v>
      </c>
      <c r="AW644" s="36"/>
      <c r="AX644" s="37">
        <f t="shared" ref="AX644:AX646" si="6436">O644/$D644</f>
        <v>1.004267534</v>
      </c>
      <c r="AY644" s="37">
        <f t="shared" ref="AY644:AY646" si="6437">AX644^2</f>
        <v>1.008553279</v>
      </c>
      <c r="AZ644" s="37">
        <f t="shared" ref="AZ644:AZ646" si="6438">(AX644-1)^2</f>
        <v>0.00001821184385</v>
      </c>
      <c r="BA644" s="37">
        <f t="shared" ref="BA644:BA646" si="6439">(AX644*AX$3-1)^2</f>
        <v>0.000001119923538</v>
      </c>
      <c r="BB644" s="36"/>
      <c r="BC644" s="37">
        <f t="shared" ref="BC644:BC646" si="6440">P644/$D644</f>
        <v>1.005781855</v>
      </c>
      <c r="BD644" s="37">
        <f t="shared" ref="BD644:BD646" si="6441">BC644^2</f>
        <v>1.011597141</v>
      </c>
      <c r="BE644" s="37">
        <f t="shared" ref="BE644:BE646" si="6442">(BC644-1)^2</f>
        <v>0.0000334298524</v>
      </c>
      <c r="BF644" s="37">
        <f t="shared" ref="BF644:BF646" si="6443">(BC644*BC$3-1)^2</f>
        <v>0.00004385020055</v>
      </c>
      <c r="BG644" s="36"/>
      <c r="BH644" s="37">
        <f t="shared" ref="BH644:BH646" si="6444">Q644/$D644</f>
        <v>1.015982563</v>
      </c>
      <c r="BI644" s="37">
        <f t="shared" ref="BI644:BI646" si="6445">BH644^2</f>
        <v>1.032220568</v>
      </c>
      <c r="BJ644" s="37">
        <f t="shared" ref="BJ644:BJ646" si="6446">(BH644-1)^2</f>
        <v>0.000255442318</v>
      </c>
      <c r="BK644" s="37">
        <f t="shared" ref="BK644:BK646" si="6447">(BH644*BH$3-1)^2</f>
        <v>0.000005628280446</v>
      </c>
      <c r="BL644" s="36"/>
      <c r="BM644" s="37">
        <f t="shared" ref="BM644:BM646" si="6448">R644/$D644</f>
        <v>0.9914432314</v>
      </c>
      <c r="BN644" s="37">
        <f t="shared" ref="BN644:BN646" si="6449">BM644^2</f>
        <v>0.9829596811</v>
      </c>
      <c r="BO644" s="37">
        <f t="shared" ref="BO644:BO646" si="6450">(BM644-1)^2</f>
        <v>0.00007321828895</v>
      </c>
      <c r="BP644" s="37">
        <f t="shared" ref="BP644:BP646" si="6451">(BM644*BM$3-1)^2</f>
        <v>0.0000007740497039</v>
      </c>
      <c r="BQ644" s="4"/>
    </row>
    <row r="645">
      <c r="A645" s="33">
        <v>158.0</v>
      </c>
      <c r="B645" s="4"/>
      <c r="C645" s="4"/>
      <c r="D645" s="24">
        <v>1431.167752</v>
      </c>
      <c r="E645" s="94">
        <v>2.5E-5</v>
      </c>
      <c r="F645" s="10"/>
      <c r="G645" s="10"/>
      <c r="H645" s="4"/>
      <c r="I645" s="27">
        <v>1414.989232</v>
      </c>
      <c r="J645" s="27">
        <v>1432.426077</v>
      </c>
      <c r="K645" s="27">
        <v>1415.638587</v>
      </c>
      <c r="L645" s="27">
        <v>1433.284068</v>
      </c>
      <c r="M645" s="27">
        <v>1428.152029</v>
      </c>
      <c r="N645" s="27">
        <v>1446.04093</v>
      </c>
      <c r="O645" s="27">
        <v>1428.521191</v>
      </c>
      <c r="P645" s="27">
        <v>1446.544129</v>
      </c>
      <c r="Q645" s="27">
        <v>1441.335924</v>
      </c>
      <c r="R645" s="27">
        <v>1424.849096</v>
      </c>
      <c r="S645" s="4"/>
      <c r="T645" s="37">
        <f t="shared" si="6412"/>
        <v>0.9886955809</v>
      </c>
      <c r="U645" s="37">
        <f t="shared" si="6413"/>
        <v>0.9775189518</v>
      </c>
      <c r="V645" s="37">
        <f t="shared" si="6414"/>
        <v>0.0001277898901</v>
      </c>
      <c r="W645" s="37">
        <f t="shared" si="6415"/>
        <v>0.00001495481047</v>
      </c>
      <c r="X645" s="36"/>
      <c r="Y645" s="37">
        <f t="shared" si="6416"/>
        <v>1.00087923</v>
      </c>
      <c r="Z645" s="37">
        <f t="shared" si="6417"/>
        <v>1.001759232</v>
      </c>
      <c r="AA645" s="37">
        <f t="shared" si="6418"/>
        <v>0.0000007730446279</v>
      </c>
      <c r="AB645" s="37">
        <f t="shared" si="6419"/>
        <v>0.000001357758509</v>
      </c>
      <c r="AC645" s="36"/>
      <c r="AD645" s="37">
        <f t="shared" si="6420"/>
        <v>0.9891493048</v>
      </c>
      <c r="AE645" s="37">
        <f t="shared" si="6421"/>
        <v>0.9784163473</v>
      </c>
      <c r="AF645" s="37">
        <f t="shared" si="6422"/>
        <v>0.0001177375855</v>
      </c>
      <c r="AG645" s="37">
        <f t="shared" si="6423"/>
        <v>0.00001112893377</v>
      </c>
      <c r="AH645" s="36"/>
      <c r="AI645" s="37">
        <f t="shared" si="6424"/>
        <v>1.001478734</v>
      </c>
      <c r="AJ645" s="37">
        <f t="shared" si="6425"/>
        <v>1.002959654</v>
      </c>
      <c r="AK645" s="37">
        <f t="shared" si="6426"/>
        <v>0.000002186653386</v>
      </c>
      <c r="AL645" s="37">
        <f t="shared" si="6427"/>
        <v>0.000003353497357</v>
      </c>
      <c r="AM645" s="36"/>
      <c r="AN645" s="37">
        <f t="shared" si="6428"/>
        <v>0.9978928235</v>
      </c>
      <c r="AO645" s="37">
        <f t="shared" si="6429"/>
        <v>0.9957900873</v>
      </c>
      <c r="AP645" s="37">
        <f t="shared" si="6430"/>
        <v>0.000004440192641</v>
      </c>
      <c r="AQ645" s="37">
        <f t="shared" si="6431"/>
        <v>0.00005445083214</v>
      </c>
      <c r="AR645" s="36"/>
      <c r="AS645" s="37">
        <f t="shared" si="6432"/>
        <v>1.010392337</v>
      </c>
      <c r="AT645" s="37">
        <f t="shared" si="6433"/>
        <v>1.020892675</v>
      </c>
      <c r="AU645" s="37">
        <f t="shared" si="6434"/>
        <v>0.0001080006744</v>
      </c>
      <c r="AV645" s="37">
        <f t="shared" si="6435"/>
        <v>0.000004186761994</v>
      </c>
      <c r="AW645" s="36"/>
      <c r="AX645" s="37">
        <f t="shared" si="6436"/>
        <v>0.9981507681</v>
      </c>
      <c r="AY645" s="37">
        <f t="shared" si="6437"/>
        <v>0.9963049559</v>
      </c>
      <c r="AZ645" s="37">
        <f t="shared" si="6438"/>
        <v>0.000003419658462</v>
      </c>
      <c r="BA645" s="37">
        <f t="shared" si="6439"/>
        <v>0.00005101661656</v>
      </c>
      <c r="BB645" s="36"/>
      <c r="BC645" s="37">
        <f t="shared" si="6440"/>
        <v>1.010743938</v>
      </c>
      <c r="BD645" s="37">
        <f t="shared" si="6441"/>
        <v>1.021603307</v>
      </c>
      <c r="BE645" s="37">
        <f t="shared" si="6442"/>
        <v>0.0001154321948</v>
      </c>
      <c r="BF645" s="37">
        <f t="shared" si="6443"/>
        <v>0.000002962051418</v>
      </c>
      <c r="BG645" s="36"/>
      <c r="BH645" s="37">
        <f t="shared" si="6444"/>
        <v>1.007104808</v>
      </c>
      <c r="BI645" s="37">
        <f t="shared" si="6445"/>
        <v>1.014260094</v>
      </c>
      <c r="BJ645" s="37">
        <f t="shared" si="6446"/>
        <v>0.00005047829579</v>
      </c>
      <c r="BK645" s="37">
        <f t="shared" si="6447"/>
        <v>0.00004078646694</v>
      </c>
      <c r="BL645" s="36"/>
      <c r="BM645" s="37">
        <f t="shared" si="6448"/>
        <v>0.9955849648</v>
      </c>
      <c r="BN645" s="37">
        <f t="shared" si="6449"/>
        <v>0.9911894221</v>
      </c>
      <c r="BO645" s="37">
        <f t="shared" si="6450"/>
        <v>0.0000194925358</v>
      </c>
      <c r="BP645" s="37">
        <f t="shared" si="6451"/>
        <v>0.00001085045466</v>
      </c>
      <c r="BQ645" s="4"/>
    </row>
    <row r="646">
      <c r="B646" s="4"/>
      <c r="C646" s="4"/>
      <c r="D646" s="24">
        <v>821.673906</v>
      </c>
      <c r="E646" s="24">
        <v>2.1E-5</v>
      </c>
      <c r="F646" s="10"/>
      <c r="G646" s="10"/>
      <c r="H646" s="4"/>
      <c r="I646" s="27">
        <v>812.837494</v>
      </c>
      <c r="J646" s="27">
        <v>819.629841</v>
      </c>
      <c r="K646" s="27">
        <v>813.2067</v>
      </c>
      <c r="L646" s="27">
        <v>820.093844</v>
      </c>
      <c r="M646" s="27">
        <v>822.137714</v>
      </c>
      <c r="N646" s="27">
        <v>828.517536</v>
      </c>
      <c r="O646" s="27">
        <v>822.410969</v>
      </c>
      <c r="P646" s="27">
        <v>828.886013</v>
      </c>
      <c r="Q646" s="27">
        <v>830.727335</v>
      </c>
      <c r="R646" s="27">
        <v>816.716887</v>
      </c>
      <c r="S646" s="4"/>
      <c r="T646" s="37">
        <f t="shared" si="6412"/>
        <v>0.9892458408</v>
      </c>
      <c r="U646" s="37">
        <f t="shared" si="6413"/>
        <v>0.9786073335</v>
      </c>
      <c r="V646" s="37">
        <f t="shared" si="6414"/>
        <v>0.0001156519402</v>
      </c>
      <c r="W646" s="37">
        <f t="shared" si="6415"/>
        <v>0.00001097428561</v>
      </c>
      <c r="X646" s="36"/>
      <c r="Y646" s="37">
        <f t="shared" si="6416"/>
        <v>0.997512316</v>
      </c>
      <c r="Z646" s="37">
        <f t="shared" si="6417"/>
        <v>0.9950308206</v>
      </c>
      <c r="AA646" s="37">
        <f t="shared" si="6418"/>
        <v>0.000006188571507</v>
      </c>
      <c r="AB646" s="37">
        <f t="shared" si="6419"/>
        <v>0.000004851652342</v>
      </c>
      <c r="AC646" s="36"/>
      <c r="AD646" s="37">
        <f t="shared" si="6420"/>
        <v>0.9896951748</v>
      </c>
      <c r="AE646" s="37">
        <f t="shared" si="6421"/>
        <v>0.979496539</v>
      </c>
      <c r="AF646" s="37">
        <f t="shared" si="6422"/>
        <v>0.0001061894231</v>
      </c>
      <c r="AG646" s="37">
        <f t="shared" si="6423"/>
        <v>0.000007761732995</v>
      </c>
      <c r="AH646" s="36"/>
      <c r="AI646" s="37">
        <f t="shared" si="6424"/>
        <v>0.9980770206</v>
      </c>
      <c r="AJ646" s="37">
        <f t="shared" si="6425"/>
        <v>0.996157739</v>
      </c>
      <c r="AK646" s="37">
        <f t="shared" si="6426"/>
        <v>0.000003697849797</v>
      </c>
      <c r="AL646" s="37">
        <f t="shared" si="6427"/>
        <v>0.000002470098958</v>
      </c>
      <c r="AM646" s="36"/>
      <c r="AN646" s="37">
        <f t="shared" si="6428"/>
        <v>1.000564467</v>
      </c>
      <c r="AO646" s="37">
        <f t="shared" si="6429"/>
        <v>1.001129253</v>
      </c>
      <c r="AP646" s="37">
        <f t="shared" si="6430"/>
        <v>0.0000003186232624</v>
      </c>
      <c r="AQ646" s="37">
        <f t="shared" si="6431"/>
        <v>0.00002229304765</v>
      </c>
      <c r="AR646" s="36"/>
      <c r="AS646" s="37">
        <f t="shared" si="6432"/>
        <v>1.008328888</v>
      </c>
      <c r="AT646" s="37">
        <f t="shared" si="6433"/>
        <v>1.016727147</v>
      </c>
      <c r="AU646" s="37">
        <f t="shared" si="6434"/>
        <v>0.00006937037662</v>
      </c>
      <c r="AV646" s="37">
        <f t="shared" si="6435"/>
        <v>0.00001668072934</v>
      </c>
      <c r="AW646" s="36"/>
      <c r="AX646" s="37">
        <f t="shared" si="6436"/>
        <v>1.000897026</v>
      </c>
      <c r="AY646" s="37">
        <f t="shared" si="6437"/>
        <v>1.001794857</v>
      </c>
      <c r="AZ646" s="37">
        <f t="shared" si="6438"/>
        <v>0.0000008046559565</v>
      </c>
      <c r="BA646" s="37">
        <f t="shared" si="6439"/>
        <v>0.00001945601727</v>
      </c>
      <c r="BB646" s="36"/>
      <c r="BC646" s="37">
        <f t="shared" si="6440"/>
        <v>1.008777335</v>
      </c>
      <c r="BD646" s="37">
        <f t="shared" si="6441"/>
        <v>1.017631711</v>
      </c>
      <c r="BE646" s="37">
        <f t="shared" si="6442"/>
        <v>0.00007704160685</v>
      </c>
      <c r="BF646" s="37">
        <f t="shared" si="6443"/>
        <v>0.00001342057834</v>
      </c>
      <c r="BG646" s="36"/>
      <c r="BH646" s="37">
        <f t="shared" si="6444"/>
        <v>1.011018275</v>
      </c>
      <c r="BI646" s="37">
        <f t="shared" si="6445"/>
        <v>1.022157952</v>
      </c>
      <c r="BJ646" s="37">
        <f t="shared" si="6446"/>
        <v>0.0001214023825</v>
      </c>
      <c r="BK646" s="37">
        <f t="shared" si="6447"/>
        <v>0.000006377576376</v>
      </c>
      <c r="BL646" s="36"/>
      <c r="BM646" s="37">
        <f t="shared" si="6448"/>
        <v>0.99396717</v>
      </c>
      <c r="BN646" s="37">
        <f t="shared" si="6449"/>
        <v>0.987970735</v>
      </c>
      <c r="BO646" s="37">
        <f t="shared" si="6450"/>
        <v>0.00003639503795</v>
      </c>
      <c r="BP646" s="37">
        <f t="shared" si="6451"/>
        <v>0.000002767834704</v>
      </c>
      <c r="BQ646" s="4"/>
    </row>
    <row r="647">
      <c r="A647" s="4"/>
      <c r="B647" s="4"/>
      <c r="C647" s="4"/>
      <c r="D647" s="4"/>
      <c r="E647" s="4"/>
      <c r="F647" s="4"/>
      <c r="G647" s="4"/>
      <c r="H647" s="4"/>
      <c r="I647" s="34" t="s">
        <v>43</v>
      </c>
      <c r="J647" s="34" t="s">
        <v>44</v>
      </c>
      <c r="K647" s="34" t="s">
        <v>45</v>
      </c>
      <c r="L647" s="34" t="s">
        <v>46</v>
      </c>
      <c r="M647" s="34" t="s">
        <v>47</v>
      </c>
      <c r="N647" s="34" t="s">
        <v>48</v>
      </c>
      <c r="O647" s="34" t="s">
        <v>49</v>
      </c>
      <c r="P647" s="34" t="s">
        <v>50</v>
      </c>
      <c r="Q647" s="34" t="s">
        <v>51</v>
      </c>
      <c r="R647" s="34" t="s">
        <v>52</v>
      </c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</row>
    <row r="648">
      <c r="A648" s="63">
        <v>14.0</v>
      </c>
      <c r="B648" s="48" t="s">
        <v>545</v>
      </c>
      <c r="C648" s="48" t="s">
        <v>546</v>
      </c>
      <c r="D648" s="24">
        <v>3883.873021</v>
      </c>
      <c r="E648" s="24">
        <v>6.0E-5</v>
      </c>
      <c r="F648" s="10"/>
      <c r="G648" s="10"/>
      <c r="H648" s="38" t="s">
        <v>547</v>
      </c>
      <c r="I648" s="27">
        <v>3873.884418</v>
      </c>
      <c r="J648" s="27">
        <v>3902.96833</v>
      </c>
      <c r="K648" s="27">
        <v>3873.796133</v>
      </c>
      <c r="L648" s="27">
        <v>3902.961008</v>
      </c>
      <c r="M648" s="27">
        <v>3902.864144</v>
      </c>
      <c r="N648" s="27">
        <v>3930.037367</v>
      </c>
      <c r="O648" s="27">
        <v>3902.957787</v>
      </c>
      <c r="P648" s="27">
        <v>3929.621757</v>
      </c>
      <c r="Q648" s="27">
        <v>3937.400373</v>
      </c>
      <c r="R648" s="27">
        <v>3892.390323</v>
      </c>
      <c r="S648" s="4"/>
      <c r="T648" s="37">
        <f t="shared" ref="T648:T650" si="6452">I648/$D648</f>
        <v>0.997428185</v>
      </c>
      <c r="U648" s="37">
        <f t="shared" ref="U648:U650" si="6453">T648^2</f>
        <v>0.9948629842</v>
      </c>
      <c r="V648" s="37">
        <f t="shared" ref="V648:V650" si="6454">(T648-1)^2</f>
        <v>0.000006614232535</v>
      </c>
      <c r="W648" s="37">
        <f t="shared" ref="W648:W650" si="6455">(T648*T$3-1)^2</f>
        <v>0.00002431622425</v>
      </c>
      <c r="X648" s="36"/>
      <c r="Y648" s="37">
        <f t="shared" ref="Y648:Y650" si="6456">J648/$D648</f>
        <v>1.004916564</v>
      </c>
      <c r="Z648" s="37">
        <f t="shared" ref="Z648:Z650" si="6457">Y648^2</f>
        <v>1.0098573</v>
      </c>
      <c r="AA648" s="37">
        <f t="shared" ref="AA648:AA650" si="6458">(Y648-1)^2</f>
        <v>0.00002417259834</v>
      </c>
      <c r="AB648" s="37">
        <f t="shared" ref="AB648:AB650" si="6459">(Y648*Y$3-1)^2</f>
        <v>0.00002707866769</v>
      </c>
      <c r="AC648" s="36"/>
      <c r="AD648" s="37">
        <f t="shared" ref="AD648:AD650" si="6460">K648/$D648</f>
        <v>0.9974054538</v>
      </c>
      <c r="AE648" s="37">
        <f t="shared" ref="AE648:AE650" si="6461">AD648^2</f>
        <v>0.9948176393</v>
      </c>
      <c r="AF648" s="37">
        <f t="shared" ref="AF648:AF650" si="6462">(AD648-1)^2</f>
        <v>0.00000673167</v>
      </c>
      <c r="AG648" s="37">
        <f t="shared" ref="AG648:AG650" si="6463">(AD648*AD$3-1)^2</f>
        <v>0.00002482895636</v>
      </c>
      <c r="AH648" s="36"/>
      <c r="AI648" s="37">
        <f t="shared" ref="AI648:AI650" si="6464">L648/$D648</f>
        <v>1.004914678</v>
      </c>
      <c r="AJ648" s="37">
        <f t="shared" ref="AJ648:AJ650" si="6465">AI648^2</f>
        <v>1.009853511</v>
      </c>
      <c r="AK648" s="37">
        <f t="shared" ref="AK648:AK650" si="6466">(AI648-1)^2</f>
        <v>0.00002415406417</v>
      </c>
      <c r="AL648" s="37">
        <f t="shared" ref="AL648:AL650" si="6467">(AI648*AI$3-1)^2</f>
        <v>0.0000277561425</v>
      </c>
      <c r="AM648" s="36"/>
      <c r="AN648" s="37">
        <f t="shared" ref="AN648:AN650" si="6468">M648/$D648</f>
        <v>1.004889738</v>
      </c>
      <c r="AO648" s="37">
        <f t="shared" ref="AO648:AO650" si="6469">AN648^2</f>
        <v>1.009803386</v>
      </c>
      <c r="AP648" s="37">
        <f t="shared" ref="AP648:AP650" si="6470">(AN648-1)^2</f>
        <v>0.00002390954149</v>
      </c>
      <c r="AQ648" s="37">
        <f t="shared" ref="AQ648:AQ650" si="6471">(AN648*AN$3-1)^2</f>
        <v>0.0000001756706434</v>
      </c>
      <c r="AR648" s="36"/>
      <c r="AS648" s="37">
        <f t="shared" ref="AS648:AS650" si="6472">N648/$D648</f>
        <v>1.011886163</v>
      </c>
      <c r="AT648" s="37">
        <f t="shared" ref="AT648:AT650" si="6473">AS648^2</f>
        <v>1.023913606</v>
      </c>
      <c r="AU648" s="37">
        <f t="shared" ref="AU648:AU650" si="6474">(AS648-1)^2</f>
        <v>0.0001412808599</v>
      </c>
      <c r="AV648" s="37">
        <f t="shared" ref="AV648:AV650" si="6475">(AS648*AS$3-1)^2</f>
        <v>0.000000325724105</v>
      </c>
      <c r="AW648" s="36"/>
      <c r="AX648" s="37">
        <f t="shared" ref="AX648:AX650" si="6476">O648/$D648</f>
        <v>1.004913849</v>
      </c>
      <c r="AY648" s="37">
        <f t="shared" ref="AY648:AY650" si="6477">AX648^2</f>
        <v>1.009851844</v>
      </c>
      <c r="AZ648" s="37">
        <f t="shared" ref="AZ648:AZ650" si="6478">(AX648-1)^2</f>
        <v>0.00002414591311</v>
      </c>
      <c r="BA648" s="37">
        <f t="shared" ref="BA648:BA650" si="6479">(AX648*AX$3-1)^2</f>
        <v>0.0000001725376373</v>
      </c>
      <c r="BB648" s="36"/>
      <c r="BC648" s="37">
        <f t="shared" ref="BC648:BC650" si="6480">P648/$D648</f>
        <v>1.011779153</v>
      </c>
      <c r="BD648" s="37">
        <f t="shared" ref="BD648:BD650" si="6481">BC648^2</f>
        <v>1.023697055</v>
      </c>
      <c r="BE648" s="37">
        <f t="shared" ref="BE648:BE650" si="6482">(BC648-1)^2</f>
        <v>0.0001387484542</v>
      </c>
      <c r="BF648" s="37">
        <f t="shared" ref="BF648:BF650" si="6483">(BC648*BC$3-1)^2</f>
        <v>0.0000004880589211</v>
      </c>
      <c r="BG648" s="36"/>
      <c r="BH648" s="37">
        <f t="shared" ref="BH648:BH650" si="6484">Q648/$D648</f>
        <v>1.013781952</v>
      </c>
      <c r="BI648" s="37">
        <f t="shared" ref="BI648:BI650" si="6485">BH648^2</f>
        <v>1.027753846</v>
      </c>
      <c r="BJ648" s="37">
        <f t="shared" ref="BJ648:BJ650" si="6486">(BH648-1)^2</f>
        <v>0.0001899422041</v>
      </c>
      <c r="BK648" s="37">
        <f t="shared" ref="BK648:BK650" si="6487">(BH648*BH$3-1)^2</f>
        <v>0.00000004050897628</v>
      </c>
      <c r="BL648" s="36"/>
      <c r="BM648" s="37">
        <f t="shared" ref="BM648:BM650" si="6488">R648/$D648</f>
        <v>1.002192992</v>
      </c>
      <c r="BN648" s="37">
        <f t="shared" ref="BN648:BN650" si="6489">BM648^2</f>
        <v>1.004390793</v>
      </c>
      <c r="BO648" s="37">
        <f t="shared" ref="BO648:BO650" si="6490">(BM648-1)^2</f>
        <v>0.000004809213388</v>
      </c>
      <c r="BP648" s="37">
        <f t="shared" ref="BP648:BP650" si="6491">(BM648*BM$3-1)^2</f>
        <v>0.00009906613747</v>
      </c>
      <c r="BQ648" s="4"/>
    </row>
    <row r="649">
      <c r="A649" s="33">
        <v>159.0</v>
      </c>
      <c r="B649" s="4"/>
      <c r="C649" s="4"/>
      <c r="D649" s="24">
        <v>2023.732581</v>
      </c>
      <c r="E649" s="24">
        <v>4.5E-5</v>
      </c>
      <c r="F649" s="10"/>
      <c r="G649" s="10"/>
      <c r="H649" s="4"/>
      <c r="I649" s="27">
        <v>2009.566672</v>
      </c>
      <c r="J649" s="27">
        <v>2025.054571</v>
      </c>
      <c r="K649" s="27">
        <v>2009.745588</v>
      </c>
      <c r="L649" s="27">
        <v>2025.268508</v>
      </c>
      <c r="M649" s="27">
        <v>2026.304618</v>
      </c>
      <c r="N649" s="27">
        <v>2041.498129</v>
      </c>
      <c r="O649" s="27">
        <v>2026.494814</v>
      </c>
      <c r="P649" s="27">
        <v>2041.615745</v>
      </c>
      <c r="Q649" s="27">
        <v>2041.989278</v>
      </c>
      <c r="R649" s="27">
        <v>2012.093027</v>
      </c>
      <c r="S649" s="4"/>
      <c r="T649" s="37">
        <f t="shared" si="6452"/>
        <v>0.9930001082</v>
      </c>
      <c r="U649" s="37">
        <f t="shared" si="6453"/>
        <v>0.986049215</v>
      </c>
      <c r="V649" s="37">
        <f t="shared" si="6454"/>
        <v>0.00004899848453</v>
      </c>
      <c r="W649" s="37">
        <f t="shared" si="6455"/>
        <v>0.000000220676603</v>
      </c>
      <c r="X649" s="36"/>
      <c r="Y649" s="37">
        <f t="shared" si="6456"/>
        <v>1.000653243</v>
      </c>
      <c r="Z649" s="37">
        <f t="shared" si="6457"/>
        <v>1.001306914</v>
      </c>
      <c r="AA649" s="37">
        <f t="shared" si="6458"/>
        <v>0.0000004267269707</v>
      </c>
      <c r="AB649" s="37">
        <f t="shared" si="6459"/>
        <v>0.0000008820557571</v>
      </c>
      <c r="AC649" s="36"/>
      <c r="AD649" s="37">
        <f t="shared" si="6460"/>
        <v>0.9930885172</v>
      </c>
      <c r="AE649" s="37">
        <f t="shared" si="6461"/>
        <v>0.9862248029</v>
      </c>
      <c r="AF649" s="37">
        <f t="shared" si="6462"/>
        <v>0.000047768595</v>
      </c>
      <c r="AG649" s="37">
        <f t="shared" si="6463"/>
        <v>0.0000004008578328</v>
      </c>
      <c r="AH649" s="36"/>
      <c r="AI649" s="37">
        <f t="shared" si="6464"/>
        <v>1.000758957</v>
      </c>
      <c r="AJ649" s="37">
        <f t="shared" si="6465"/>
        <v>1.001518491</v>
      </c>
      <c r="AK649" s="37">
        <f t="shared" si="6466"/>
        <v>0.0000005760164715</v>
      </c>
      <c r="AL649" s="37">
        <f t="shared" si="6467"/>
        <v>0.000001234823434</v>
      </c>
      <c r="AM649" s="36"/>
      <c r="AN649" s="37">
        <f t="shared" si="6468"/>
        <v>1.001270937</v>
      </c>
      <c r="AO649" s="37">
        <f t="shared" si="6469"/>
        <v>1.00254349</v>
      </c>
      <c r="AP649" s="37">
        <f t="shared" si="6470"/>
        <v>0.000001615281341</v>
      </c>
      <c r="AQ649" s="37">
        <f t="shared" si="6471"/>
        <v>0.00001615086401</v>
      </c>
      <c r="AR649" s="36"/>
      <c r="AS649" s="37">
        <f t="shared" si="6472"/>
        <v>1.008778605</v>
      </c>
      <c r="AT649" s="37">
        <f t="shared" si="6473"/>
        <v>1.017634273</v>
      </c>
      <c r="AU649" s="37">
        <f t="shared" si="6474"/>
        <v>0.00007706389747</v>
      </c>
      <c r="AV649" s="37">
        <f t="shared" si="6475"/>
        <v>0.00001324977961</v>
      </c>
      <c r="AW649" s="36"/>
      <c r="AX649" s="37">
        <f t="shared" si="6476"/>
        <v>1.00136492</v>
      </c>
      <c r="AY649" s="37">
        <f t="shared" si="6477"/>
        <v>1.002731703</v>
      </c>
      <c r="AZ649" s="37">
        <f t="shared" si="6478"/>
        <v>0.000001863006506</v>
      </c>
      <c r="BA649" s="37">
        <f t="shared" si="6479"/>
        <v>0.00001556685258</v>
      </c>
      <c r="BB649" s="36"/>
      <c r="BC649" s="37">
        <f t="shared" si="6480"/>
        <v>1.008836723</v>
      </c>
      <c r="BD649" s="37">
        <f t="shared" si="6481"/>
        <v>1.017751533</v>
      </c>
      <c r="BE649" s="37">
        <f t="shared" si="6482"/>
        <v>0.00007808767124</v>
      </c>
      <c r="BF649" s="37">
        <f t="shared" si="6483"/>
        <v>0.00001299425942</v>
      </c>
      <c r="BG649" s="36"/>
      <c r="BH649" s="37">
        <f t="shared" si="6484"/>
        <v>1.009021299</v>
      </c>
      <c r="BI649" s="37">
        <f t="shared" si="6485"/>
        <v>1.018123982</v>
      </c>
      <c r="BJ649" s="37">
        <f t="shared" si="6486"/>
        <v>0.00008138383824</v>
      </c>
      <c r="BK649" s="37">
        <f t="shared" si="6487"/>
        <v>0.00002021051432</v>
      </c>
      <c r="BL649" s="36"/>
      <c r="BM649" s="37">
        <f t="shared" si="6488"/>
        <v>0.9942484723</v>
      </c>
      <c r="BN649" s="37">
        <f t="shared" si="6489"/>
        <v>0.9885300247</v>
      </c>
      <c r="BO649" s="37">
        <f t="shared" si="6490"/>
        <v>0.0000330800709</v>
      </c>
      <c r="BP649" s="37">
        <f t="shared" si="6491"/>
        <v>0.00000379143817</v>
      </c>
      <c r="BQ649" s="4"/>
    </row>
    <row r="650">
      <c r="B650" s="4"/>
      <c r="C650" s="4"/>
      <c r="D650" s="24">
        <v>1330.928108</v>
      </c>
      <c r="E650" s="24">
        <v>3.3E-5</v>
      </c>
      <c r="F650" s="10"/>
      <c r="G650" s="10"/>
      <c r="H650" s="4"/>
      <c r="I650" s="27">
        <v>1323.173967</v>
      </c>
      <c r="J650" s="27">
        <v>1333.281659</v>
      </c>
      <c r="K650" s="27">
        <v>1323.241231</v>
      </c>
      <c r="L650" s="27">
        <v>1333.373538</v>
      </c>
      <c r="M650" s="27">
        <v>1333.811239</v>
      </c>
      <c r="N650" s="27">
        <v>1343.568183</v>
      </c>
      <c r="O650" s="27">
        <v>1333.904584</v>
      </c>
      <c r="P650" s="27">
        <v>1343.570484</v>
      </c>
      <c r="Q650" s="27">
        <v>1344.64075</v>
      </c>
      <c r="R650" s="27">
        <v>1326.42461</v>
      </c>
      <c r="S650" s="4"/>
      <c r="T650" s="37">
        <f t="shared" si="6452"/>
        <v>0.9941738844</v>
      </c>
      <c r="U650" s="37">
        <f t="shared" si="6453"/>
        <v>0.9883817124</v>
      </c>
      <c r="V650" s="37">
        <f t="shared" si="6454"/>
        <v>0.00003394362288</v>
      </c>
      <c r="W650" s="37">
        <f t="shared" si="6455"/>
        <v>0.000002730319847</v>
      </c>
      <c r="X650" s="36"/>
      <c r="Y650" s="37">
        <f t="shared" si="6456"/>
        <v>1.001768353</v>
      </c>
      <c r="Z650" s="37">
        <f t="shared" si="6457"/>
        <v>1.003539834</v>
      </c>
      <c r="AA650" s="37">
        <f t="shared" si="6458"/>
        <v>0.000003127073096</v>
      </c>
      <c r="AB650" s="37">
        <f t="shared" si="6459"/>
        <v>0.000004221408559</v>
      </c>
      <c r="AC650" s="36"/>
      <c r="AD650" s="37">
        <f t="shared" si="6460"/>
        <v>0.9942244236</v>
      </c>
      <c r="AE650" s="37">
        <f t="shared" si="6461"/>
        <v>0.9884822044</v>
      </c>
      <c r="AF650" s="37">
        <f t="shared" si="6462"/>
        <v>0.00003335728301</v>
      </c>
      <c r="AG650" s="37">
        <f t="shared" si="6463"/>
        <v>0.00000316010843</v>
      </c>
      <c r="AH650" s="36"/>
      <c r="AI650" s="37">
        <f t="shared" si="6464"/>
        <v>1.001837387</v>
      </c>
      <c r="AJ650" s="37">
        <f t="shared" si="6465"/>
        <v>1.00367815</v>
      </c>
      <c r="AK650" s="37">
        <f t="shared" si="6466"/>
        <v>0.000003375990978</v>
      </c>
      <c r="AL650" s="37">
        <f t="shared" si="6467"/>
        <v>0.000004796254226</v>
      </c>
      <c r="AM650" s="36"/>
      <c r="AN650" s="37">
        <f t="shared" si="6468"/>
        <v>1.002166256</v>
      </c>
      <c r="AO650" s="37">
        <f t="shared" si="6469"/>
        <v>1.004337205</v>
      </c>
      <c r="AP650" s="37">
        <f t="shared" si="6470"/>
        <v>0.000004692665059</v>
      </c>
      <c r="AQ650" s="37">
        <f t="shared" si="6471"/>
        <v>0.000009785791327</v>
      </c>
      <c r="AR650" s="36"/>
      <c r="AS650" s="37">
        <f t="shared" si="6472"/>
        <v>1.009497188</v>
      </c>
      <c r="AT650" s="37">
        <f t="shared" si="6473"/>
        <v>1.019084573</v>
      </c>
      <c r="AU650" s="37">
        <f t="shared" si="6474"/>
        <v>0.00009019658767</v>
      </c>
      <c r="AV650" s="37">
        <f t="shared" si="6475"/>
        <v>0.000008586581673</v>
      </c>
      <c r="AW650" s="36"/>
      <c r="AX650" s="37">
        <f t="shared" si="6476"/>
        <v>1.002236391</v>
      </c>
      <c r="AY650" s="37">
        <f t="shared" si="6477"/>
        <v>1.004477784</v>
      </c>
      <c r="AZ650" s="37">
        <f t="shared" si="6478"/>
        <v>0.000005001445907</v>
      </c>
      <c r="BA650" s="37">
        <f t="shared" si="6479"/>
        <v>0.000009477995557</v>
      </c>
      <c r="BB650" s="36"/>
      <c r="BC650" s="37">
        <f t="shared" si="6480"/>
        <v>1.009498917</v>
      </c>
      <c r="BD650" s="37">
        <f t="shared" si="6481"/>
        <v>1.019088064</v>
      </c>
      <c r="BE650" s="37">
        <f t="shared" si="6482"/>
        <v>0.00009022942944</v>
      </c>
      <c r="BF650" s="37">
        <f t="shared" si="6483"/>
        <v>0.000008706791165</v>
      </c>
      <c r="BG650" s="36"/>
      <c r="BH650" s="37">
        <f t="shared" si="6484"/>
        <v>1.010303067</v>
      </c>
      <c r="BI650" s="37">
        <f t="shared" si="6485"/>
        <v>1.020712288</v>
      </c>
      <c r="BJ650" s="37">
        <f t="shared" si="6486"/>
        <v>0.0001061531978</v>
      </c>
      <c r="BK650" s="37">
        <f t="shared" si="6487"/>
        <v>0.00001043944469</v>
      </c>
      <c r="BL650" s="36"/>
      <c r="BM650" s="37">
        <f t="shared" si="6488"/>
        <v>0.9966162725</v>
      </c>
      <c r="BN650" s="37">
        <f t="shared" si="6489"/>
        <v>0.9932439947</v>
      </c>
      <c r="BO650" s="37">
        <f t="shared" si="6490"/>
        <v>0.00001144961159</v>
      </c>
      <c r="BP650" s="37">
        <f t="shared" si="6491"/>
        <v>0.00001877745603</v>
      </c>
      <c r="BQ650" s="4"/>
    </row>
    <row r="651">
      <c r="A651" s="40" t="s">
        <v>548</v>
      </c>
      <c r="B651" s="2"/>
      <c r="C651" s="2"/>
      <c r="D651" s="2"/>
      <c r="E651" s="2"/>
      <c r="F651" s="2"/>
      <c r="G651" s="2"/>
      <c r="H651" s="3"/>
      <c r="I651" s="34" t="s">
        <v>433</v>
      </c>
      <c r="J651" s="34" t="s">
        <v>434</v>
      </c>
      <c r="K651" s="34" t="s">
        <v>435</v>
      </c>
      <c r="L651" s="34" t="s">
        <v>436</v>
      </c>
      <c r="M651" s="34" t="s">
        <v>437</v>
      </c>
      <c r="N651" s="34" t="s">
        <v>438</v>
      </c>
      <c r="O651" s="34" t="s">
        <v>439</v>
      </c>
      <c r="P651" s="34" t="s">
        <v>440</v>
      </c>
      <c r="Q651" s="34" t="s">
        <v>51</v>
      </c>
      <c r="R651" s="34" t="s">
        <v>52</v>
      </c>
      <c r="S651" s="4"/>
      <c r="T651" s="37"/>
      <c r="U651" s="37"/>
      <c r="V651" s="37"/>
      <c r="W651" s="37"/>
      <c r="X651" s="36"/>
      <c r="Y651" s="37"/>
      <c r="Z651" s="37"/>
      <c r="AA651" s="37"/>
      <c r="AB651" s="37"/>
      <c r="AC651" s="36"/>
      <c r="AD651" s="37"/>
      <c r="AE651" s="37"/>
      <c r="AF651" s="37"/>
      <c r="AG651" s="37"/>
      <c r="AH651" s="36"/>
      <c r="AI651" s="37"/>
      <c r="AJ651" s="37"/>
      <c r="AK651" s="37"/>
      <c r="AL651" s="37"/>
      <c r="AM651" s="36"/>
      <c r="AN651" s="37"/>
      <c r="AO651" s="37"/>
      <c r="AP651" s="37"/>
      <c r="AQ651" s="37"/>
      <c r="AR651" s="36"/>
      <c r="AS651" s="37"/>
      <c r="AT651" s="37"/>
      <c r="AU651" s="37"/>
      <c r="AV651" s="37"/>
      <c r="AW651" s="36"/>
      <c r="AX651" s="37"/>
      <c r="AY651" s="37"/>
      <c r="AZ651" s="37"/>
      <c r="BA651" s="37"/>
      <c r="BB651" s="36"/>
      <c r="BC651" s="37"/>
      <c r="BD651" s="37"/>
      <c r="BE651" s="37"/>
      <c r="BF651" s="37"/>
      <c r="BG651" s="36"/>
      <c r="BH651" s="37"/>
      <c r="BI651" s="37"/>
      <c r="BJ651" s="37"/>
      <c r="BK651" s="37"/>
      <c r="BL651" s="36"/>
      <c r="BM651" s="37"/>
      <c r="BN651" s="37"/>
      <c r="BO651" s="37"/>
      <c r="BP651" s="37"/>
      <c r="BQ651" s="4"/>
    </row>
    <row r="652">
      <c r="A652" s="63">
        <v>1.0</v>
      </c>
      <c r="B652" s="48" t="s">
        <v>549</v>
      </c>
      <c r="C652" s="48" t="s">
        <v>550</v>
      </c>
      <c r="D652" s="24">
        <v>14611.986</v>
      </c>
      <c r="E652" s="24"/>
      <c r="F652" s="10"/>
      <c r="G652" s="10"/>
      <c r="H652" s="38" t="s">
        <v>551</v>
      </c>
      <c r="I652" s="27">
        <v>14286.95074</v>
      </c>
      <c r="J652" s="27">
        <v>14594.065014</v>
      </c>
      <c r="K652" s="27">
        <v>14237.51865</v>
      </c>
      <c r="L652" s="27">
        <v>14539.641313</v>
      </c>
      <c r="M652" s="27">
        <v>14503.364387</v>
      </c>
      <c r="N652" s="27">
        <v>14780.560664</v>
      </c>
      <c r="O652" s="27">
        <v>14480.384639</v>
      </c>
      <c r="P652" s="27">
        <v>14759.310689</v>
      </c>
      <c r="Q652" s="27">
        <v>14238.781739</v>
      </c>
      <c r="R652" s="27">
        <v>14385.952396</v>
      </c>
      <c r="S652" s="4"/>
      <c r="T652" s="37">
        <f t="shared" ref="T652:T654" si="6492">I652/$D652</f>
        <v>0.9777555727</v>
      </c>
      <c r="U652" s="37">
        <f t="shared" ref="U652:U654" si="6493">T652^2</f>
        <v>0.95600596</v>
      </c>
      <c r="V652" s="37">
        <f t="shared" ref="V652:V654" si="6494">(T652-1)^2</f>
        <v>0.000494814545</v>
      </c>
      <c r="W652" s="37">
        <f t="shared" ref="W652:W654" si="6495">(T652*T$3-1)^2</f>
        <v>0.0002216956426</v>
      </c>
      <c r="X652" s="36"/>
      <c r="Y652" s="37">
        <f t="shared" ref="Y652:Y654" si="6496">J652/$D652</f>
        <v>0.9987735421</v>
      </c>
      <c r="Z652" s="37">
        <f t="shared" ref="Z652:Z654" si="6497">Y652^2</f>
        <v>0.9975485884</v>
      </c>
      <c r="AA652" s="37">
        <f t="shared" ref="AA652:AA654" si="6498">(Y652-1)^2</f>
        <v>0.000001504199037</v>
      </c>
      <c r="AB652" s="37">
        <f t="shared" ref="AB652:AB654" si="6499">(Y652*Y$3-1)^2</f>
        <v>0.000000885594362</v>
      </c>
      <c r="AC652" s="36"/>
      <c r="AD652" s="37">
        <f t="shared" ref="AD652:AD654" si="6500">K652/$D652</f>
        <v>0.9743725904</v>
      </c>
      <c r="AE652" s="37">
        <f t="shared" ref="AE652:AE654" si="6501">AD652^2</f>
        <v>0.949401945</v>
      </c>
      <c r="AF652" s="37">
        <f t="shared" ref="AF652:AF654" si="6502">(AD652-1)^2</f>
        <v>0.0006567641218</v>
      </c>
      <c r="AG652" s="37">
        <f t="shared" ref="AG652:AG654" si="6503">(AD652*AD$3-1)^2</f>
        <v>0.0003321499181</v>
      </c>
      <c r="AH652" s="36"/>
      <c r="AI652" s="37">
        <f t="shared" ref="AI652:AI654" si="6504">L652/$D652</f>
        <v>0.9950489491</v>
      </c>
      <c r="AJ652" s="37">
        <f t="shared" ref="AJ652:AJ654" si="6505">AI652^2</f>
        <v>0.990122411</v>
      </c>
      <c r="AK652" s="37">
        <f t="shared" ref="AK652:AK654" si="6506">(AI652-1)^2</f>
        <v>0.0000245129054</v>
      </c>
      <c r="AL652" s="37">
        <f t="shared" ref="AL652:AL654" si="6507">(AI652*AI$3-1)^2</f>
        <v>0.00002116728946</v>
      </c>
      <c r="AM652" s="36"/>
      <c r="AN652" s="37">
        <f t="shared" ref="AN652:AN654" si="6508">M652/$D652</f>
        <v>0.9925662663</v>
      </c>
      <c r="AO652" s="37">
        <f t="shared" ref="AO652:AO654" si="6509">AN652^2</f>
        <v>0.985187793</v>
      </c>
      <c r="AP652" s="37">
        <f t="shared" ref="AP652:AP654" si="6510">(AN652-1)^2</f>
        <v>0.00005526039697</v>
      </c>
      <c r="AQ652" s="37">
        <f t="shared" ref="AQ652:AQ654" si="6511">(AN652*AN$3-1)^2</f>
        <v>0.0001607189446</v>
      </c>
      <c r="AR652" s="36"/>
      <c r="AS652" s="37">
        <f t="shared" ref="AS652:AS654" si="6512">N652/$D652</f>
        <v>1.011536739</v>
      </c>
      <c r="AT652" s="37">
        <f t="shared" ref="AT652:AT654" si="6513">AS652^2</f>
        <v>1.023206574</v>
      </c>
      <c r="AU652" s="37">
        <f t="shared" ref="AU652:AU654" si="6514">(AS652-1)^2</f>
        <v>0.0001330963392</v>
      </c>
      <c r="AV652" s="37">
        <f t="shared" ref="AV652:AV654" si="6515">(AS652*AS$3-1)^2</f>
        <v>0.0000008387715147</v>
      </c>
      <c r="AW652" s="36"/>
      <c r="AX652" s="37">
        <f t="shared" ref="AX652:AX654" si="6516">O652/$D652</f>
        <v>0.990993602</v>
      </c>
      <c r="AY652" s="37">
        <f t="shared" ref="AY652:AY654" si="6517">AX652^2</f>
        <v>0.9820683193</v>
      </c>
      <c r="AZ652" s="37">
        <f t="shared" ref="AZ652:AZ654" si="6518">(AX652-1)^2</f>
        <v>0.00008111520433</v>
      </c>
      <c r="BA652" s="37">
        <f t="shared" ref="BA652:BA654" si="6519">(AX652*AX$3-1)^2</f>
        <v>0.0002033990017</v>
      </c>
      <c r="BB652" s="36"/>
      <c r="BC652" s="37">
        <f t="shared" ref="BC652:BC654" si="6520">P652/$D652</f>
        <v>1.010082455</v>
      </c>
      <c r="BD652" s="37">
        <f t="shared" ref="BD652:BD654" si="6521">BC652^2</f>
        <v>1.020266566</v>
      </c>
      <c r="BE652" s="37">
        <f t="shared" ref="BE652:BE654" si="6522">(BC652-1)^2</f>
        <v>0.0001016558956</v>
      </c>
      <c r="BF652" s="37">
        <f t="shared" ref="BF652:BF654" si="6523">(BC652*BC$3-1)^2</f>
        <v>0.000005637709532</v>
      </c>
      <c r="BG652" s="36"/>
      <c r="BH652" s="37">
        <f t="shared" ref="BH652:BH654" si="6524">Q652/$D652</f>
        <v>0.9744590324</v>
      </c>
      <c r="BI652" s="37">
        <f t="shared" ref="BI652:BI654" si="6525">BH652^2</f>
        <v>0.9495704058</v>
      </c>
      <c r="BJ652" s="37">
        <f t="shared" ref="BJ652:BJ654" si="6526">(BH652-1)^2</f>
        <v>0.000652341026</v>
      </c>
      <c r="BK652" s="37">
        <f t="shared" ref="BK652:BK654" si="6527">(BH652*BH$3-1)^2</f>
        <v>0.001489564694</v>
      </c>
      <c r="BL652" s="36"/>
      <c r="BM652" s="37">
        <f t="shared" ref="BM652:BM654" si="6528">R652/$D652</f>
        <v>0.9845309458</v>
      </c>
      <c r="BN652" s="37">
        <f t="shared" ref="BN652:BN654" si="6529">BM652^2</f>
        <v>0.9693011832</v>
      </c>
      <c r="BO652" s="37">
        <f t="shared" ref="BO652:BO654" si="6530">(BM652-1)^2</f>
        <v>0.0002392916391</v>
      </c>
      <c r="BP652" s="37">
        <f t="shared" ref="BP652:BP654" si="6531">(BM652*BM$3-1)^2</f>
        <v>0.00006155359569</v>
      </c>
      <c r="BQ652" s="4"/>
    </row>
    <row r="653">
      <c r="A653" s="33">
        <v>160.0</v>
      </c>
      <c r="B653" s="4"/>
      <c r="C653" s="4"/>
      <c r="D653" s="24">
        <v>2537.75132</v>
      </c>
      <c r="E653" s="24"/>
      <c r="F653" s="10"/>
      <c r="G653" s="10"/>
      <c r="H653" s="4"/>
      <c r="I653" s="27">
        <v>2531.093866</v>
      </c>
      <c r="J653" s="27">
        <v>2549.995654</v>
      </c>
      <c r="K653" s="27">
        <v>2533.825368</v>
      </c>
      <c r="L653" s="27">
        <v>2552.973148</v>
      </c>
      <c r="M653" s="27">
        <v>2536.592073</v>
      </c>
      <c r="N653" s="27">
        <v>2555.70062</v>
      </c>
      <c r="O653" s="27">
        <v>2537.989016</v>
      </c>
      <c r="P653" s="27">
        <v>2556.930748</v>
      </c>
      <c r="Q653" s="27">
        <v>2592.259936</v>
      </c>
      <c r="R653" s="27">
        <v>2561.848972</v>
      </c>
      <c r="S653" s="4"/>
      <c r="T653" s="37">
        <f t="shared" si="6492"/>
        <v>0.9973766326</v>
      </c>
      <c r="U653" s="37">
        <f t="shared" si="6493"/>
        <v>0.9947601473</v>
      </c>
      <c r="V653" s="37">
        <f t="shared" si="6494"/>
        <v>0.000006882056345</v>
      </c>
      <c r="W653" s="37">
        <f t="shared" si="6495"/>
        <v>0.00002380667302</v>
      </c>
      <c r="X653" s="36"/>
      <c r="Y653" s="37">
        <f t="shared" si="6496"/>
        <v>1.004824875</v>
      </c>
      <c r="Z653" s="37">
        <f t="shared" si="6497"/>
        <v>1.00967303</v>
      </c>
      <c r="AA653" s="37">
        <f t="shared" si="6498"/>
        <v>0.00002327942295</v>
      </c>
      <c r="AB653" s="37">
        <f t="shared" si="6499"/>
        <v>0.00002613256732</v>
      </c>
      <c r="AC653" s="36"/>
      <c r="AD653" s="37">
        <f t="shared" si="6500"/>
        <v>0.99845298</v>
      </c>
      <c r="AE653" s="37">
        <f t="shared" si="6501"/>
        <v>0.9969083533</v>
      </c>
      <c r="AF653" s="37">
        <f t="shared" si="6502"/>
        <v>0.000002393270823</v>
      </c>
      <c r="AG653" s="37">
        <f t="shared" si="6503"/>
        <v>0.00003646167903</v>
      </c>
      <c r="AH653" s="36"/>
      <c r="AI653" s="37">
        <f t="shared" si="6504"/>
        <v>1.005998156</v>
      </c>
      <c r="AJ653" s="37">
        <f t="shared" si="6505"/>
        <v>1.01203229</v>
      </c>
      <c r="AK653" s="37">
        <f t="shared" si="6506"/>
        <v>0.00003597787395</v>
      </c>
      <c r="AL653" s="37">
        <f t="shared" si="6507"/>
        <v>0.00004035131751</v>
      </c>
      <c r="AM653" s="36"/>
      <c r="AN653" s="37">
        <f t="shared" si="6508"/>
        <v>0.9995431991</v>
      </c>
      <c r="AO653" s="37">
        <f t="shared" si="6509"/>
        <v>0.9990866069</v>
      </c>
      <c r="AP653" s="37">
        <f t="shared" si="6510"/>
        <v>0.0000002086670309</v>
      </c>
      <c r="AQ653" s="37">
        <f t="shared" si="6511"/>
        <v>0.00003291803541</v>
      </c>
      <c r="AR653" s="36"/>
      <c r="AS653" s="37">
        <f t="shared" si="6512"/>
        <v>1.007072915</v>
      </c>
      <c r="AT653" s="37">
        <f t="shared" si="6513"/>
        <v>1.014195857</v>
      </c>
      <c r="AU653" s="37">
        <f t="shared" si="6514"/>
        <v>0.00005002613007</v>
      </c>
      <c r="AV653" s="37">
        <f t="shared" si="6515"/>
        <v>0.00002835260011</v>
      </c>
      <c r="AW653" s="36"/>
      <c r="AX653" s="37">
        <f t="shared" si="6516"/>
        <v>1.000093664</v>
      </c>
      <c r="AY653" s="37">
        <f t="shared" si="6517"/>
        <v>1.000187337</v>
      </c>
      <c r="AZ653" s="37">
        <f t="shared" si="6518"/>
        <v>0.000000008772949352</v>
      </c>
      <c r="BA653" s="37">
        <f t="shared" si="6519"/>
        <v>0.00002714409318</v>
      </c>
      <c r="BB653" s="36"/>
      <c r="BC653" s="37">
        <f t="shared" si="6520"/>
        <v>1.007557647</v>
      </c>
      <c r="BD653" s="37">
        <f t="shared" si="6521"/>
        <v>1.015172412</v>
      </c>
      <c r="BE653" s="37">
        <f t="shared" si="6522"/>
        <v>0.0000571180243</v>
      </c>
      <c r="BF653" s="37">
        <f t="shared" si="6523"/>
        <v>0.00002369797937</v>
      </c>
      <c r="BG653" s="36"/>
      <c r="BH653" s="37">
        <f t="shared" si="6524"/>
        <v>1.021479101</v>
      </c>
      <c r="BI653" s="37">
        <f t="shared" si="6525"/>
        <v>1.043419553</v>
      </c>
      <c r="BJ653" s="37">
        <f t="shared" si="6526"/>
        <v>0.0004613517643</v>
      </c>
      <c r="BK653" s="37">
        <f t="shared" si="6527"/>
        <v>0.00006076678752</v>
      </c>
      <c r="BL653" s="36"/>
      <c r="BM653" s="37">
        <f t="shared" si="6528"/>
        <v>1.009495671</v>
      </c>
      <c r="BN653" s="37">
        <f t="shared" si="6529"/>
        <v>1.01908151</v>
      </c>
      <c r="BO653" s="37">
        <f t="shared" si="6530"/>
        <v>0.00009016777062</v>
      </c>
      <c r="BP653" s="37">
        <f t="shared" si="6531"/>
        <v>0.0002997199869</v>
      </c>
      <c r="BQ653" s="4"/>
    </row>
    <row r="654">
      <c r="B654" s="4"/>
      <c r="C654" s="4"/>
      <c r="D654" s="24">
        <v>2430.6194</v>
      </c>
      <c r="E654" s="24"/>
      <c r="F654" s="10"/>
      <c r="G654" s="10"/>
      <c r="H654" s="4"/>
      <c r="I654" s="27">
        <v>2417.686728</v>
      </c>
      <c r="J654" s="27">
        <v>2441.623371</v>
      </c>
      <c r="K654" s="27">
        <v>2418.788673</v>
      </c>
      <c r="L654" s="27">
        <v>2442.90429</v>
      </c>
      <c r="M654" s="27">
        <v>2427.527157</v>
      </c>
      <c r="N654" s="27">
        <v>2451.334137</v>
      </c>
      <c r="O654" s="27">
        <v>2428.235747</v>
      </c>
      <c r="P654" s="27">
        <v>2451.971799</v>
      </c>
      <c r="Q654" s="27">
        <v>2470.584292</v>
      </c>
      <c r="R654" s="27">
        <v>2450.468055</v>
      </c>
      <c r="S654" s="4"/>
      <c r="T654" s="37">
        <f t="shared" si="6492"/>
        <v>0.994679269</v>
      </c>
      <c r="U654" s="37">
        <f t="shared" si="6493"/>
        <v>0.9893868482</v>
      </c>
      <c r="V654" s="37">
        <f t="shared" si="6494"/>
        <v>0.00002831017841</v>
      </c>
      <c r="W654" s="37">
        <f t="shared" si="6495"/>
        <v>0.000004672316548</v>
      </c>
      <c r="X654" s="36"/>
      <c r="Y654" s="37">
        <f t="shared" si="6496"/>
        <v>1.004527229</v>
      </c>
      <c r="Z654" s="37">
        <f t="shared" si="6497"/>
        <v>1.009074954</v>
      </c>
      <c r="AA654" s="37">
        <f t="shared" si="6498"/>
        <v>0.00002049580378</v>
      </c>
      <c r="AB654" s="37">
        <f t="shared" si="6499"/>
        <v>0.00002317720474</v>
      </c>
      <c r="AC654" s="36"/>
      <c r="AD654" s="37">
        <f t="shared" si="6500"/>
        <v>0.9951326287</v>
      </c>
      <c r="AE654" s="37">
        <f t="shared" si="6501"/>
        <v>0.9902889488</v>
      </c>
      <c r="AF654" s="37">
        <f t="shared" si="6502"/>
        <v>0.00002369130294</v>
      </c>
      <c r="AG654" s="37">
        <f t="shared" si="6503"/>
        <v>0.000007251033405</v>
      </c>
      <c r="AH654" s="36"/>
      <c r="AI654" s="37">
        <f t="shared" si="6504"/>
        <v>1.005054222</v>
      </c>
      <c r="AJ654" s="37">
        <f t="shared" si="6505"/>
        <v>1.010133989</v>
      </c>
      <c r="AK654" s="37">
        <f t="shared" si="6506"/>
        <v>0.00002554515984</v>
      </c>
      <c r="AL654" s="37">
        <f t="shared" si="6507"/>
        <v>0.00002924649132</v>
      </c>
      <c r="AM654" s="36"/>
      <c r="AN654" s="37">
        <f t="shared" si="6508"/>
        <v>0.9987277963</v>
      </c>
      <c r="AO654" s="37">
        <f t="shared" si="6509"/>
        <v>0.9974572111</v>
      </c>
      <c r="AP654" s="37">
        <f t="shared" si="6510"/>
        <v>0.000001618502261</v>
      </c>
      <c r="AQ654" s="37">
        <f t="shared" si="6511"/>
        <v>0.00004288310297</v>
      </c>
      <c r="AR654" s="36"/>
      <c r="AS654" s="37">
        <f t="shared" si="6512"/>
        <v>1.008522411</v>
      </c>
      <c r="AT654" s="37">
        <f t="shared" si="6513"/>
        <v>1.017117453</v>
      </c>
      <c r="AU654" s="37">
        <f t="shared" si="6514"/>
        <v>0.00007263148567</v>
      </c>
      <c r="AV654" s="37">
        <f t="shared" si="6515"/>
        <v>0.00001515595137</v>
      </c>
      <c r="AW654" s="36"/>
      <c r="AX654" s="37">
        <f t="shared" si="6516"/>
        <v>0.9990193228</v>
      </c>
      <c r="AY654" s="37">
        <f t="shared" si="6517"/>
        <v>0.9980396074</v>
      </c>
      <c r="AZ654" s="37">
        <f t="shared" si="6518"/>
        <v>0.0000009617277484</v>
      </c>
      <c r="BA654" s="37">
        <f t="shared" si="6519"/>
        <v>0.00003942135977</v>
      </c>
      <c r="BB654" s="36"/>
      <c r="BC654" s="37">
        <f t="shared" si="6520"/>
        <v>1.008784756</v>
      </c>
      <c r="BD654" s="37">
        <f t="shared" si="6521"/>
        <v>1.017646684</v>
      </c>
      <c r="BE654" s="37">
        <f t="shared" si="6522"/>
        <v>0.00007717194262</v>
      </c>
      <c r="BF654" s="37">
        <f t="shared" si="6523"/>
        <v>0.00001336692718</v>
      </c>
      <c r="BG654" s="36"/>
      <c r="BH654" s="37">
        <f t="shared" si="6524"/>
        <v>1.016442267</v>
      </c>
      <c r="BI654" s="37">
        <f t="shared" si="6525"/>
        <v>1.033154881</v>
      </c>
      <c r="BJ654" s="37">
        <f t="shared" si="6526"/>
        <v>0.0002703481285</v>
      </c>
      <c r="BK654" s="37">
        <f t="shared" si="6527"/>
        <v>0.000007985965698</v>
      </c>
      <c r="BL654" s="36"/>
      <c r="BM654" s="37">
        <f t="shared" si="6528"/>
        <v>1.008166089</v>
      </c>
      <c r="BN654" s="37">
        <f t="shared" si="6529"/>
        <v>1.016398864</v>
      </c>
      <c r="BO654" s="37">
        <f t="shared" si="6530"/>
        <v>0.00006668501395</v>
      </c>
      <c r="BP654" s="37">
        <f t="shared" si="6531"/>
        <v>0.0002551222185</v>
      </c>
      <c r="BQ654" s="4"/>
    </row>
    <row r="655">
      <c r="A655" s="4"/>
      <c r="B655" s="4"/>
      <c r="C655" s="4"/>
      <c r="D655" s="4"/>
      <c r="E655" s="4"/>
      <c r="F655" s="4"/>
      <c r="G655" s="4"/>
      <c r="H655" s="4"/>
      <c r="I655" s="34" t="s">
        <v>43</v>
      </c>
      <c r="J655" s="34" t="s">
        <v>44</v>
      </c>
      <c r="K655" s="34" t="s">
        <v>45</v>
      </c>
      <c r="L655" s="34" t="s">
        <v>46</v>
      </c>
      <c r="M655" s="34" t="s">
        <v>47</v>
      </c>
      <c r="N655" s="34" t="s">
        <v>48</v>
      </c>
      <c r="O655" s="34" t="s">
        <v>49</v>
      </c>
      <c r="P655" s="34" t="s">
        <v>50</v>
      </c>
      <c r="Q655" s="34" t="s">
        <v>51</v>
      </c>
      <c r="R655" s="34" t="s">
        <v>52</v>
      </c>
      <c r="S655" s="4"/>
      <c r="T655" s="37"/>
      <c r="U655" s="37"/>
      <c r="V655" s="37"/>
      <c r="W655" s="37"/>
      <c r="X655" s="36"/>
      <c r="Y655" s="37"/>
      <c r="Z655" s="37"/>
      <c r="AA655" s="37"/>
      <c r="AB655" s="37"/>
      <c r="AC655" s="36"/>
      <c r="AD655" s="37"/>
      <c r="AE655" s="37"/>
      <c r="AF655" s="37"/>
      <c r="AG655" s="37"/>
      <c r="AH655" s="36"/>
      <c r="AI655" s="37"/>
      <c r="AJ655" s="37"/>
      <c r="AK655" s="37"/>
      <c r="AL655" s="37"/>
      <c r="AM655" s="36"/>
      <c r="AN655" s="37"/>
      <c r="AO655" s="37"/>
      <c r="AP655" s="37"/>
      <c r="AQ655" s="37"/>
      <c r="AR655" s="36"/>
      <c r="AS655" s="37"/>
      <c r="AT655" s="37"/>
      <c r="AU655" s="37"/>
      <c r="AV655" s="37"/>
      <c r="AW655" s="36"/>
      <c r="AX655" s="37"/>
      <c r="AY655" s="37"/>
      <c r="AZ655" s="37"/>
      <c r="BA655" s="37"/>
      <c r="BB655" s="36"/>
      <c r="BC655" s="37"/>
      <c r="BD655" s="37"/>
      <c r="BE655" s="37"/>
      <c r="BF655" s="37"/>
      <c r="BG655" s="36"/>
      <c r="BH655" s="37"/>
      <c r="BI655" s="37"/>
      <c r="BJ655" s="37"/>
      <c r="BK655" s="37"/>
      <c r="BL655" s="36"/>
      <c r="BM655" s="37"/>
      <c r="BN655" s="37"/>
      <c r="BO655" s="37"/>
      <c r="BP655" s="37"/>
      <c r="BQ655" s="4"/>
    </row>
    <row r="656">
      <c r="A656" s="63">
        <v>5.0</v>
      </c>
      <c r="B656" s="48" t="s">
        <v>552</v>
      </c>
      <c r="C656" s="48" t="s">
        <v>553</v>
      </c>
      <c r="D656" s="24">
        <v>7096.729</v>
      </c>
      <c r="E656" s="24">
        <v>0.012</v>
      </c>
      <c r="F656" s="10"/>
      <c r="G656" s="10"/>
      <c r="H656" s="95" t="s">
        <v>554</v>
      </c>
      <c r="I656" s="27">
        <v>7138.243214</v>
      </c>
      <c r="J656" s="27">
        <v>7136.292527</v>
      </c>
      <c r="K656" s="27">
        <v>7133.612213</v>
      </c>
      <c r="L656" s="27">
        <v>7130.759594</v>
      </c>
      <c r="M656" s="27">
        <v>7224.495465</v>
      </c>
      <c r="N656" s="27">
        <v>7227.319866</v>
      </c>
      <c r="O656" s="27">
        <v>7223.867762</v>
      </c>
      <c r="P656" s="27">
        <v>7225.631776</v>
      </c>
      <c r="Q656" s="27">
        <v>7187.523281</v>
      </c>
      <c r="R656" s="27">
        <v>7125.11779</v>
      </c>
      <c r="S656" s="4"/>
      <c r="T656" s="37">
        <f t="shared" ref="T656:T658" si="6532">I656/$D656</f>
        <v>1.005849767</v>
      </c>
      <c r="U656" s="37">
        <f t="shared" ref="U656:U658" si="6533">T656^2</f>
        <v>1.011733755</v>
      </c>
      <c r="V656" s="37">
        <f t="shared" ref="V656:V658" si="6534">(T656-1)^2</f>
        <v>0.00003421977872</v>
      </c>
      <c r="W656" s="37">
        <f t="shared" ref="W656:W658" si="6535">(T656*T$3-1)^2</f>
        <v>0.0001799912174</v>
      </c>
      <c r="X656" s="36"/>
      <c r="Y656" s="37">
        <f t="shared" ref="Y656:Y658" si="6536">J656/$D656</f>
        <v>1.005574896</v>
      </c>
      <c r="Z656" s="37">
        <f t="shared" ref="Z656:Z658" si="6537">Y656^2</f>
        <v>1.011180872</v>
      </c>
      <c r="AA656" s="37">
        <f t="shared" ref="AA656:AA658" si="6538">(Y656-1)^2</f>
        <v>0.0000310794668</v>
      </c>
      <c r="AB656" s="37">
        <f t="shared" ref="AB656:AB658" si="6539">(Y656*Y$3-1)^2</f>
        <v>0.00003436582603</v>
      </c>
      <c r="AC656" s="36"/>
      <c r="AD656" s="37">
        <f t="shared" ref="AD656:AD658" si="6540">K656/$D656</f>
        <v>1.005197213</v>
      </c>
      <c r="AE656" s="37">
        <f t="shared" ref="AE656:AE658" si="6541">AD656^2</f>
        <v>1.010421437</v>
      </c>
      <c r="AF656" s="37">
        <f t="shared" ref="AF656:AF658" si="6542">(AD656-1)^2</f>
        <v>0.00002701102412</v>
      </c>
      <c r="AG656" s="37">
        <f t="shared" ref="AG656:AG658" si="6543">(AD656*AD$3-1)^2</f>
        <v>0.00016470695</v>
      </c>
      <c r="AH656" s="36"/>
      <c r="AI656" s="37">
        <f t="shared" ref="AI656:AI658" si="6544">L656/$D656</f>
        <v>1.004795251</v>
      </c>
      <c r="AJ656" s="37">
        <f t="shared" ref="AJ656:AJ658" si="6545">AI656^2</f>
        <v>1.009613496</v>
      </c>
      <c r="AK656" s="37">
        <f t="shared" ref="AK656:AK658" si="6546">(AI656-1)^2</f>
        <v>0.00002299442832</v>
      </c>
      <c r="AL656" s="37">
        <f t="shared" ref="AL656:AL658" si="6547">(AI656*AI$3-1)^2</f>
        <v>0.00002651158299</v>
      </c>
      <c r="AM656" s="36"/>
      <c r="AN656" s="37">
        <f t="shared" ref="AN656:AN658" si="6548">M656/$D656</f>
        <v>1.018003571</v>
      </c>
      <c r="AO656" s="37">
        <f t="shared" ref="AO656:AO658" si="6549">AN656^2</f>
        <v>1.036331271</v>
      </c>
      <c r="AP656" s="37">
        <f t="shared" ref="AP656:AP658" si="6550">(AN656-1)^2</f>
        <v>0.0003241285717</v>
      </c>
      <c r="AQ656" s="37">
        <f t="shared" ref="AQ656:AQ658" si="6551">(AN656*AN$3-1)^2</f>
        <v>0.0001594012559</v>
      </c>
      <c r="AR656" s="36"/>
      <c r="AS656" s="37">
        <f t="shared" ref="AS656:AS658" si="6552">N656/$D656</f>
        <v>1.018401557</v>
      </c>
      <c r="AT656" s="37">
        <f t="shared" ref="AT656:AT658" si="6553">AS656^2</f>
        <v>1.037141732</v>
      </c>
      <c r="AU656" s="37">
        <f t="shared" ref="AU656:AU658" si="6554">(AS656-1)^2</f>
        <v>0.0003386173145</v>
      </c>
      <c r="AV656" s="37">
        <f t="shared" ref="AV656:AV658" si="6555">(AS656*AS$3-1)^2</f>
        <v>0.00003439194104</v>
      </c>
      <c r="AW656" s="36"/>
      <c r="AX656" s="37">
        <f t="shared" ref="AX656:AX658" si="6556">O656/$D656</f>
        <v>1.017915121</v>
      </c>
      <c r="AY656" s="37">
        <f t="shared" ref="AY656:AY658" si="6557">AX656^2</f>
        <v>1.036151194</v>
      </c>
      <c r="AZ656" s="37">
        <f t="shared" ref="AZ656:AZ658" si="6558">(AX656-1)^2</f>
        <v>0.0003209515769</v>
      </c>
      <c r="BA656" s="37">
        <f t="shared" ref="BA656:BA658" si="6559">(AX656*AX$3-1)^2</f>
        <v>0.0001566739855</v>
      </c>
      <c r="BB656" s="36"/>
      <c r="BC656" s="37">
        <f t="shared" ref="BC656:BC658" si="6560">P656/$D656</f>
        <v>1.018163689</v>
      </c>
      <c r="BD656" s="37">
        <f t="shared" ref="BD656:BD658" si="6561">BC656^2</f>
        <v>1.036657297</v>
      </c>
      <c r="BE656" s="37">
        <f t="shared" ref="BE656:BE658" si="6562">(BC656-1)^2</f>
        <v>0.0003299195854</v>
      </c>
      <c r="BF656" s="37">
        <f t="shared" ref="BF656:BF658" si="6563">(BC656*BC$3-1)^2</f>
        <v>0.0000314405333</v>
      </c>
      <c r="BG656" s="36"/>
      <c r="BH656" s="37">
        <f t="shared" ref="BH656:BH658" si="6564">Q656/$D656</f>
        <v>1.012793821</v>
      </c>
      <c r="BI656" s="37">
        <f t="shared" ref="BI656:BI658" si="6565">BH656^2</f>
        <v>1.025751324</v>
      </c>
      <c r="BJ656" s="37">
        <f t="shared" ref="BJ656:BJ658" si="6566">(BH656-1)^2</f>
        <v>0.0001636818575</v>
      </c>
      <c r="BK656" s="37">
        <f t="shared" ref="BK656:BK658" si="6567">(BH656*BH$3-1)^2</f>
        <v>0.0000005984965164</v>
      </c>
      <c r="BL656" s="36"/>
      <c r="BM656" s="37">
        <f t="shared" ref="BM656:BM658" si="6568">R656/$D656</f>
        <v>1.004000264</v>
      </c>
      <c r="BN656" s="37">
        <f t="shared" ref="BN656:BN658" si="6569">BM656^2</f>
        <v>1.00801653</v>
      </c>
      <c r="BO656" s="37">
        <f t="shared" ref="BO656:BO658" si="6570">(BM656-1)^2</f>
        <v>0.00001600211259</v>
      </c>
      <c r="BP656" s="37">
        <f t="shared" ref="BP656:BP658" si="6571">(BM656*BM$3-1)^2</f>
        <v>0.0001386379942</v>
      </c>
      <c r="BQ656" s="4"/>
    </row>
    <row r="657">
      <c r="A657" s="33">
        <v>161.0</v>
      </c>
      <c r="B657" s="4"/>
      <c r="C657" s="4"/>
      <c r="D657" s="24">
        <v>6976.339</v>
      </c>
      <c r="E657" s="24">
        <v>0.017</v>
      </c>
      <c r="F657" s="10"/>
      <c r="G657" s="10"/>
      <c r="H657" s="4"/>
      <c r="I657" s="27">
        <v>6914.350014</v>
      </c>
      <c r="J657" s="27">
        <v>6948.619288</v>
      </c>
      <c r="K657" s="27">
        <v>6913.51355</v>
      </c>
      <c r="L657" s="27">
        <v>6947.19681</v>
      </c>
      <c r="M657" s="27">
        <v>6984.365741</v>
      </c>
      <c r="N657" s="27">
        <v>7009.553351</v>
      </c>
      <c r="O657" s="27">
        <v>6984.015257</v>
      </c>
      <c r="P657" s="27">
        <v>7009.508871</v>
      </c>
      <c r="Q657" s="27">
        <v>7075.844484</v>
      </c>
      <c r="R657" s="27">
        <v>6919.313489</v>
      </c>
      <c r="S657" s="4"/>
      <c r="T657" s="37">
        <f t="shared" si="6532"/>
        <v>0.991114396</v>
      </c>
      <c r="U657" s="37">
        <f t="shared" si="6533"/>
        <v>0.9823077459</v>
      </c>
      <c r="V657" s="37">
        <f t="shared" si="6534"/>
        <v>0.00007895395915</v>
      </c>
      <c r="W657" s="37">
        <f t="shared" si="6535"/>
        <v>0.000002045285879</v>
      </c>
      <c r="X657" s="36"/>
      <c r="Y657" s="37">
        <f t="shared" si="6536"/>
        <v>0.9960266105</v>
      </c>
      <c r="Z657" s="37">
        <f t="shared" si="6537"/>
        <v>0.9920690089</v>
      </c>
      <c r="AA657" s="37">
        <f t="shared" si="6538"/>
        <v>0.00001578782397</v>
      </c>
      <c r="AB657" s="37">
        <f t="shared" si="6539"/>
        <v>0.0000136070737</v>
      </c>
      <c r="AC657" s="36"/>
      <c r="AD657" s="37">
        <f t="shared" si="6540"/>
        <v>0.9909944958</v>
      </c>
      <c r="AE657" s="37">
        <f t="shared" si="6541"/>
        <v>0.9820700908</v>
      </c>
      <c r="AF657" s="37">
        <f t="shared" si="6542"/>
        <v>0.00008109910547</v>
      </c>
      <c r="AG657" s="37">
        <f t="shared" si="6543"/>
        <v>0.000002180928</v>
      </c>
      <c r="AH657" s="36"/>
      <c r="AI657" s="37">
        <f t="shared" si="6544"/>
        <v>0.9958227102</v>
      </c>
      <c r="AJ657" s="37">
        <f t="shared" si="6545"/>
        <v>0.9916628701</v>
      </c>
      <c r="AK657" s="37">
        <f t="shared" si="6546"/>
        <v>0.00001744975038</v>
      </c>
      <c r="AL657" s="37">
        <f t="shared" si="6547"/>
        <v>0.00001464408289</v>
      </c>
      <c r="AM657" s="36"/>
      <c r="AN657" s="37">
        <f t="shared" si="6548"/>
        <v>1.001150566</v>
      </c>
      <c r="AO657" s="37">
        <f t="shared" si="6549"/>
        <v>1.002302457</v>
      </c>
      <c r="AP657" s="37">
        <f t="shared" si="6550"/>
        <v>0.000001323802959</v>
      </c>
      <c r="AQ657" s="37">
        <f t="shared" si="6551"/>
        <v>0.000017127585</v>
      </c>
      <c r="AR657" s="36"/>
      <c r="AS657" s="37">
        <f t="shared" si="6552"/>
        <v>1.004761</v>
      </c>
      <c r="AT657" s="37">
        <f t="shared" si="6553"/>
        <v>1.009544667</v>
      </c>
      <c r="AU657" s="37">
        <f t="shared" si="6554"/>
        <v>0.00002266712239</v>
      </c>
      <c r="AV657" s="37">
        <f t="shared" si="6555"/>
        <v>0.00005788425219</v>
      </c>
      <c r="AW657" s="36"/>
      <c r="AX657" s="37">
        <f t="shared" si="6556"/>
        <v>1.001100327</v>
      </c>
      <c r="AY657" s="37">
        <f t="shared" si="6557"/>
        <v>1.002201866</v>
      </c>
      <c r="AZ657" s="37">
        <f t="shared" si="6558"/>
        <v>0.000001210720402</v>
      </c>
      <c r="BA657" s="37">
        <f t="shared" si="6559"/>
        <v>0.00001771294076</v>
      </c>
      <c r="BB657" s="36"/>
      <c r="BC657" s="37">
        <f t="shared" si="6560"/>
        <v>1.004754624</v>
      </c>
      <c r="BD657" s="37">
        <f t="shared" si="6561"/>
        <v>1.009531855</v>
      </c>
      <c r="BE657" s="37">
        <f t="shared" si="6562"/>
        <v>0.00002260645232</v>
      </c>
      <c r="BF657" s="37">
        <f t="shared" si="6563"/>
        <v>0.00005831630339</v>
      </c>
      <c r="BG657" s="36"/>
      <c r="BH657" s="37">
        <f t="shared" si="6564"/>
        <v>1.014263281</v>
      </c>
      <c r="BI657" s="37">
        <f t="shared" si="6565"/>
        <v>1.028730003</v>
      </c>
      <c r="BJ657" s="37">
        <f t="shared" si="6566"/>
        <v>0.0002034411869</v>
      </c>
      <c r="BK657" s="37">
        <f t="shared" si="6567"/>
        <v>0.0000004571780943</v>
      </c>
      <c r="BL657" s="36"/>
      <c r="BM657" s="37">
        <f t="shared" si="6568"/>
        <v>0.9918258687</v>
      </c>
      <c r="BN657" s="37">
        <f t="shared" si="6569"/>
        <v>0.9837185538</v>
      </c>
      <c r="BO657" s="37">
        <f t="shared" si="6570"/>
        <v>0.00006681642256</v>
      </c>
      <c r="BP657" s="37">
        <f t="shared" si="6571"/>
        <v>0.0000002442344286</v>
      </c>
      <c r="BQ657" s="4"/>
    </row>
    <row r="658">
      <c r="B658" s="4"/>
      <c r="C658" s="4"/>
      <c r="D658" s="24">
        <v>4008.201</v>
      </c>
      <c r="E658" s="24">
        <v>0.025</v>
      </c>
      <c r="F658" s="10"/>
      <c r="G658" s="10"/>
      <c r="H658" s="4"/>
      <c r="I658" s="27">
        <v>3986.114756</v>
      </c>
      <c r="J658" s="27">
        <v>3988.216057</v>
      </c>
      <c r="K658" s="27">
        <v>3983.558957</v>
      </c>
      <c r="L658" s="27">
        <v>3984.931741</v>
      </c>
      <c r="M658" s="27">
        <v>4035.768136</v>
      </c>
      <c r="N658" s="27">
        <v>4041.393731</v>
      </c>
      <c r="O658" s="27">
        <v>4035.784554</v>
      </c>
      <c r="P658" s="27">
        <v>4040.510955</v>
      </c>
      <c r="Q658" s="27">
        <v>4047.806099</v>
      </c>
      <c r="R658" s="27">
        <v>3991.799024</v>
      </c>
      <c r="S658" s="4"/>
      <c r="T658" s="37">
        <f t="shared" si="6532"/>
        <v>0.9944897364</v>
      </c>
      <c r="U658" s="37">
        <f t="shared" si="6533"/>
        <v>0.9890098358</v>
      </c>
      <c r="V658" s="37">
        <f t="shared" si="6534"/>
        <v>0.00003036300474</v>
      </c>
      <c r="W658" s="37">
        <f t="shared" si="6535"/>
        <v>0.000003883248187</v>
      </c>
      <c r="X658" s="36"/>
      <c r="Y658" s="37">
        <f t="shared" si="6536"/>
        <v>0.9950139868</v>
      </c>
      <c r="Z658" s="37">
        <f t="shared" si="6537"/>
        <v>0.990052834</v>
      </c>
      <c r="AA658" s="37">
        <f t="shared" si="6538"/>
        <v>0.0000248603274</v>
      </c>
      <c r="AB658" s="37">
        <f t="shared" si="6539"/>
        <v>0.00002210588672</v>
      </c>
      <c r="AC658" s="36"/>
      <c r="AD658" s="37">
        <f t="shared" si="6540"/>
        <v>0.993852094</v>
      </c>
      <c r="AE658" s="37">
        <f t="shared" si="6541"/>
        <v>0.9877419847</v>
      </c>
      <c r="AF658" s="37">
        <f t="shared" si="6542"/>
        <v>0.00003779674826</v>
      </c>
      <c r="AG658" s="37">
        <f t="shared" si="6543"/>
        <v>0.000001967037565</v>
      </c>
      <c r="AH658" s="36"/>
      <c r="AI658" s="37">
        <f t="shared" si="6544"/>
        <v>0.9941945878</v>
      </c>
      <c r="AJ658" s="37">
        <f t="shared" si="6545"/>
        <v>0.9884228784</v>
      </c>
      <c r="AK658" s="37">
        <f t="shared" si="6546"/>
        <v>0.00003370281085</v>
      </c>
      <c r="AL658" s="37">
        <f t="shared" si="6547"/>
        <v>0.00002976198125</v>
      </c>
      <c r="AM658" s="36"/>
      <c r="AN658" s="37">
        <f t="shared" si="6548"/>
        <v>1.006877683</v>
      </c>
      <c r="AO658" s="37">
        <f t="shared" si="6549"/>
        <v>1.013802669</v>
      </c>
      <c r="AP658" s="37">
        <f t="shared" si="6550"/>
        <v>0.00004730252387</v>
      </c>
      <c r="AQ658" s="37">
        <f t="shared" si="6551"/>
        <v>0.000002428334546</v>
      </c>
      <c r="AR658" s="36"/>
      <c r="AS658" s="37">
        <f t="shared" si="6552"/>
        <v>1.008281204</v>
      </c>
      <c r="AT658" s="37">
        <f t="shared" si="6553"/>
        <v>1.016630987</v>
      </c>
      <c r="AU658" s="37">
        <f t="shared" si="6554"/>
        <v>0.00006857834319</v>
      </c>
      <c r="AV658" s="37">
        <f t="shared" si="6555"/>
        <v>0.00001706765384</v>
      </c>
      <c r="AW658" s="36"/>
      <c r="AX658" s="37">
        <f t="shared" si="6556"/>
        <v>1.006881779</v>
      </c>
      <c r="AY658" s="37">
        <f t="shared" si="6557"/>
        <v>1.013810917</v>
      </c>
      <c r="AZ658" s="37">
        <f t="shared" si="6558"/>
        <v>0.00004735888403</v>
      </c>
      <c r="BA658" s="37">
        <f t="shared" si="6559"/>
        <v>0.000002378125636</v>
      </c>
      <c r="BB658" s="36"/>
      <c r="BC658" s="37">
        <f t="shared" si="6560"/>
        <v>1.008060962</v>
      </c>
      <c r="BD658" s="37">
        <f t="shared" si="6561"/>
        <v>1.016186903</v>
      </c>
      <c r="BE658" s="37">
        <f t="shared" si="6562"/>
        <v>0.00006497910455</v>
      </c>
      <c r="BF658" s="37">
        <f t="shared" si="6563"/>
        <v>0.00001910519652</v>
      </c>
      <c r="BG658" s="36"/>
      <c r="BH658" s="37">
        <f t="shared" si="6564"/>
        <v>1.009881016</v>
      </c>
      <c r="BI658" s="37">
        <f t="shared" si="6565"/>
        <v>1.019859667</v>
      </c>
      <c r="BJ658" s="37">
        <f t="shared" si="6566"/>
        <v>0.00009763448108</v>
      </c>
      <c r="BK658" s="37">
        <f t="shared" si="6567"/>
        <v>0.00001330360211</v>
      </c>
      <c r="BL658" s="36"/>
      <c r="BM658" s="37">
        <f t="shared" si="6568"/>
        <v>0.9959078958</v>
      </c>
      <c r="BN658" s="37">
        <f t="shared" si="6569"/>
        <v>0.991832537</v>
      </c>
      <c r="BO658" s="37">
        <f t="shared" si="6570"/>
        <v>0.00001674531648</v>
      </c>
      <c r="BP658" s="37">
        <f t="shared" si="6571"/>
        <v>0.00001310030534</v>
      </c>
      <c r="BQ658" s="4"/>
    </row>
    <row r="659">
      <c r="A659" s="4"/>
      <c r="B659" s="4"/>
      <c r="C659" s="4"/>
      <c r="D659" s="4"/>
      <c r="E659" s="4"/>
      <c r="F659" s="4"/>
      <c r="G659" s="4"/>
      <c r="H659" s="4"/>
      <c r="I659" s="34" t="s">
        <v>433</v>
      </c>
      <c r="J659" s="34" t="s">
        <v>434</v>
      </c>
      <c r="K659" s="34" t="s">
        <v>435</v>
      </c>
      <c r="L659" s="34" t="s">
        <v>436</v>
      </c>
      <c r="M659" s="34" t="s">
        <v>437</v>
      </c>
      <c r="N659" s="34" t="s">
        <v>438</v>
      </c>
      <c r="O659" s="34" t="s">
        <v>439</v>
      </c>
      <c r="P659" s="34" t="s">
        <v>440</v>
      </c>
      <c r="Q659" s="34" t="s">
        <v>51</v>
      </c>
      <c r="R659" s="34" t="s">
        <v>52</v>
      </c>
      <c r="S659" s="4"/>
      <c r="T659" s="37"/>
      <c r="U659" s="37"/>
      <c r="V659" s="37"/>
      <c r="W659" s="37"/>
      <c r="X659" s="36"/>
      <c r="Y659" s="37"/>
      <c r="Z659" s="37"/>
      <c r="AA659" s="37"/>
      <c r="AB659" s="37"/>
      <c r="AC659" s="36"/>
      <c r="AD659" s="37"/>
      <c r="AE659" s="37"/>
      <c r="AF659" s="37"/>
      <c r="AG659" s="37"/>
      <c r="AH659" s="36"/>
      <c r="AI659" s="37"/>
      <c r="AJ659" s="37"/>
      <c r="AK659" s="37"/>
      <c r="AL659" s="37"/>
      <c r="AM659" s="36"/>
      <c r="AN659" s="37"/>
      <c r="AO659" s="37"/>
      <c r="AP659" s="37"/>
      <c r="AQ659" s="37"/>
      <c r="AR659" s="36"/>
      <c r="AS659" s="37"/>
      <c r="AT659" s="37"/>
      <c r="AU659" s="37"/>
      <c r="AV659" s="37"/>
      <c r="AW659" s="36"/>
      <c r="AX659" s="37"/>
      <c r="AY659" s="37"/>
      <c r="AZ659" s="37"/>
      <c r="BA659" s="37"/>
      <c r="BB659" s="36"/>
      <c r="BC659" s="37"/>
      <c r="BD659" s="37"/>
      <c r="BE659" s="37"/>
      <c r="BF659" s="37"/>
      <c r="BG659" s="36"/>
      <c r="BH659" s="37"/>
      <c r="BI659" s="37"/>
      <c r="BJ659" s="37"/>
      <c r="BK659" s="37"/>
      <c r="BL659" s="36"/>
      <c r="BM659" s="37"/>
      <c r="BN659" s="37"/>
      <c r="BO659" s="37"/>
      <c r="BP659" s="37"/>
      <c r="BQ659" s="4"/>
    </row>
    <row r="660">
      <c r="A660" s="63">
        <v>6.0</v>
      </c>
      <c r="B660" s="48" t="s">
        <v>555</v>
      </c>
      <c r="C660" s="48" t="s">
        <v>556</v>
      </c>
      <c r="D660" s="96">
        <v>9544.63</v>
      </c>
      <c r="E660" s="81"/>
      <c r="F660" s="10"/>
      <c r="G660" s="10"/>
      <c r="H660" s="38" t="s">
        <v>557</v>
      </c>
      <c r="I660" s="27">
        <v>9533.534451</v>
      </c>
      <c r="J660" s="27">
        <v>9582.776819</v>
      </c>
      <c r="K660" s="27">
        <v>9537.670228</v>
      </c>
      <c r="L660" s="27">
        <v>9587.366136</v>
      </c>
      <c r="M660" s="27">
        <v>9607.817217</v>
      </c>
      <c r="N660" s="27">
        <v>9636.234025</v>
      </c>
      <c r="O660" s="27">
        <v>9609.970632</v>
      </c>
      <c r="P660" s="27">
        <v>9638.48174</v>
      </c>
      <c r="Q660" s="27">
        <v>9565.218886</v>
      </c>
      <c r="R660" s="27">
        <v>9526.510798</v>
      </c>
      <c r="S660" s="4"/>
      <c r="T660" s="37">
        <f t="shared" ref="T660:T662" si="6572">I660/$D660</f>
        <v>0.9988375087</v>
      </c>
      <c r="U660" s="37">
        <f t="shared" ref="U660:U662" si="6573">T660^2</f>
        <v>0.9976763689</v>
      </c>
      <c r="V660" s="37">
        <f t="shared" ref="V660:V662" si="6574">(T660-1)^2</f>
        <v>0.000001351385941</v>
      </c>
      <c r="W660" s="37">
        <f t="shared" ref="W660:W662" si="6575">(T660*T$3-1)^2</f>
        <v>0.00004033613463</v>
      </c>
      <c r="X660" s="36"/>
      <c r="Y660" s="37">
        <f t="shared" ref="Y660:Y662" si="6576">J660/$D660</f>
        <v>1.003996679</v>
      </c>
      <c r="Z660" s="37">
        <f t="shared" ref="Z660:Z662" si="6577">Y660^2</f>
        <v>1.008009331</v>
      </c>
      <c r="AA660" s="37">
        <f t="shared" ref="AA660:AA662" si="6578">(Y660-1)^2</f>
        <v>0.00001597344028</v>
      </c>
      <c r="AB660" s="37">
        <f t="shared" ref="AB660:AB662" si="6579">(Y660*Y$3-1)^2</f>
        <v>0.00001834896207</v>
      </c>
      <c r="AC660" s="36"/>
      <c r="AD660" s="37">
        <f t="shared" ref="AD660:AD662" si="6580">K660/$D660</f>
        <v>0.999270818</v>
      </c>
      <c r="AE660" s="37">
        <f t="shared" ref="AE660:AE662" si="6581">AD660^2</f>
        <v>0.9985421678</v>
      </c>
      <c r="AF660" s="37">
        <f t="shared" ref="AF660:AF662" si="6582">(AD660-1)^2</f>
        <v>0.0000005317063291</v>
      </c>
      <c r="AG660" s="37">
        <f t="shared" ref="AG660:AG662" si="6583">(AD660*AD$3-1)^2</f>
        <v>0.00004709256021</v>
      </c>
      <c r="AH660" s="36"/>
      <c r="AI660" s="37">
        <f t="shared" ref="AI660:AI662" si="6584">L660/$D660</f>
        <v>1.004477506</v>
      </c>
      <c r="AJ660" s="37">
        <f t="shared" ref="AJ660:AJ662" si="6585">AI660^2</f>
        <v>1.00897506</v>
      </c>
      <c r="AK660" s="37">
        <f t="shared" ref="AK660:AK662" si="6586">(AI660-1)^2</f>
        <v>0.00002004805802</v>
      </c>
      <c r="AL660" s="37">
        <f t="shared" ref="AL660:AL662" si="6587">(AI660*AI$3-1)^2</f>
        <v>0.00002333936605</v>
      </c>
      <c r="AM660" s="36"/>
      <c r="AN660" s="37">
        <f t="shared" ref="AN660:AN662" si="6588">M660/$D660</f>
        <v>1.006620185</v>
      </c>
      <c r="AO660" s="37">
        <f t="shared" ref="AO660:AO662" si="6589">AN660^2</f>
        <v>1.013284197</v>
      </c>
      <c r="AP660" s="37">
        <f t="shared" ref="AP660:AP662" si="6590">(AN660-1)^2</f>
        <v>0.00004382685033</v>
      </c>
      <c r="AQ660" s="37">
        <f t="shared" ref="AQ660:AQ662" si="6591">(AN660*AN$3-1)^2</f>
        <v>0.000001695656732</v>
      </c>
      <c r="AR660" s="36"/>
      <c r="AS660" s="37">
        <f t="shared" ref="AS660:AS662" si="6592">N660/$D660</f>
        <v>1.009597441</v>
      </c>
      <c r="AT660" s="37">
        <f t="shared" ref="AT660:AT662" si="6593">AS660^2</f>
        <v>1.019286993</v>
      </c>
      <c r="AU660" s="37">
        <f t="shared" ref="AU660:AU662" si="6594">(AS660-1)^2</f>
        <v>0.00009211087718</v>
      </c>
      <c r="AV660" s="37">
        <f t="shared" ref="AV660:AV662" si="6595">(AS660*AS$3-1)^2</f>
        <v>0.000008016080517</v>
      </c>
      <c r="AW660" s="36"/>
      <c r="AX660" s="37">
        <f t="shared" ref="AX660:AX662" si="6596">O660/$D660</f>
        <v>1.0068458</v>
      </c>
      <c r="AY660" s="37">
        <f t="shared" ref="AY660:AY662" si="6597">AX660^2</f>
        <v>1.013738466</v>
      </c>
      <c r="AZ660" s="37">
        <f t="shared" ref="AZ660:AZ662" si="6598">(AX660-1)^2</f>
        <v>0.0000468649833</v>
      </c>
      <c r="BA660" s="37">
        <f t="shared" ref="BA660:BA662" si="6599">(AX660*AX$3-1)^2</f>
        <v>0.00000226902808</v>
      </c>
      <c r="BB660" s="36"/>
      <c r="BC660" s="37">
        <f t="shared" ref="BC660:BC662" si="6600">P660/$D660</f>
        <v>1.009832936</v>
      </c>
      <c r="BD660" s="37">
        <f t="shared" ref="BD660:BD662" si="6601">BC660^2</f>
        <v>1.019762559</v>
      </c>
      <c r="BE660" s="37">
        <f t="shared" ref="BE660:BE662" si="6602">(BC660-1)^2</f>
        <v>0.00009668663876</v>
      </c>
      <c r="BF660" s="37">
        <f t="shared" ref="BF660:BF662" si="6603">(BC660*BC$3-1)^2</f>
        <v>0.000006868736096</v>
      </c>
      <c r="BG660" s="36"/>
      <c r="BH660" s="37">
        <f t="shared" ref="BH660:BH662" si="6604">Q660/$D660</f>
        <v>1.002157117</v>
      </c>
      <c r="BI660" s="37">
        <f t="shared" ref="BI660:BI662" si="6605">BH660^2</f>
        <v>1.004318888</v>
      </c>
      <c r="BJ660" s="37">
        <f t="shared" ref="BJ660:BJ662" si="6606">(BH660-1)^2</f>
        <v>0.000004653154822</v>
      </c>
      <c r="BK660" s="37">
        <f t="shared" ref="BK660:BK662" si="6607">(BH660*BH$3-1)^2</f>
        <v>0.0001269642062</v>
      </c>
      <c r="BL660" s="36"/>
      <c r="BM660" s="37">
        <f t="shared" ref="BM660:BM662" si="6608">R660/$D660</f>
        <v>0.9981016339</v>
      </c>
      <c r="BN660" s="37">
        <f t="shared" ref="BN660:BN662" si="6609">BM660^2</f>
        <v>0.9962068716</v>
      </c>
      <c r="BO660" s="37">
        <f t="shared" ref="BO660:BO662" si="6610">(BM660-1)^2</f>
        <v>0.000003603793838</v>
      </c>
      <c r="BP660" s="37">
        <f t="shared" ref="BP660:BP662" si="6611">(BM660*BM$3-1)^2</f>
        <v>0.00003399075476</v>
      </c>
      <c r="BQ660" s="4"/>
    </row>
    <row r="661">
      <c r="A661" s="33">
        <v>162.0</v>
      </c>
      <c r="B661" s="39" t="s">
        <v>558</v>
      </c>
      <c r="C661" s="4"/>
      <c r="D661" s="97">
        <v>3596.8</v>
      </c>
      <c r="E661" s="81"/>
      <c r="F661" s="10"/>
      <c r="G661" s="10"/>
      <c r="H661" s="4"/>
      <c r="I661" s="27">
        <v>3582.669114</v>
      </c>
      <c r="J661" s="27">
        <v>3593.694277</v>
      </c>
      <c r="K661" s="27">
        <v>3580.002664</v>
      </c>
      <c r="L661" s="27">
        <v>3590.777934</v>
      </c>
      <c r="M661" s="27">
        <v>3618.054372</v>
      </c>
      <c r="N661" s="27">
        <v>3632.355515</v>
      </c>
      <c r="O661" s="27">
        <v>3617.1289</v>
      </c>
      <c r="P661" s="27">
        <v>3631.405835</v>
      </c>
      <c r="Q661" s="27">
        <v>3614.202482</v>
      </c>
      <c r="R661" s="27">
        <v>3603.810052</v>
      </c>
      <c r="S661" s="4"/>
      <c r="T661" s="37">
        <f t="shared" si="6572"/>
        <v>0.9960712617</v>
      </c>
      <c r="U661" s="37">
        <f t="shared" si="6573"/>
        <v>0.9921579583</v>
      </c>
      <c r="V661" s="37">
        <f t="shared" si="6574"/>
        <v>0.00001543498481</v>
      </c>
      <c r="W661" s="37">
        <f t="shared" si="6575"/>
        <v>0.00001270222343</v>
      </c>
      <c r="X661" s="36"/>
      <c r="Y661" s="37">
        <f t="shared" si="6576"/>
        <v>0.9991365316</v>
      </c>
      <c r="Z661" s="37">
        <f t="shared" si="6577"/>
        <v>0.9982738089</v>
      </c>
      <c r="AA661" s="37">
        <f t="shared" si="6578"/>
        <v>0.00000074557761</v>
      </c>
      <c r="AB661" s="37">
        <f t="shared" si="6579"/>
        <v>0.000000334045792</v>
      </c>
      <c r="AC661" s="36"/>
      <c r="AD661" s="37">
        <f t="shared" si="6580"/>
        <v>0.9953299222</v>
      </c>
      <c r="AE661" s="37">
        <f t="shared" si="6581"/>
        <v>0.9906816539</v>
      </c>
      <c r="AF661" s="37">
        <f t="shared" si="6582"/>
        <v>0.0000218096271</v>
      </c>
      <c r="AG661" s="37">
        <f t="shared" si="6583"/>
        <v>0.000008361157204</v>
      </c>
      <c r="AH661" s="36"/>
      <c r="AI661" s="37">
        <f t="shared" si="6584"/>
        <v>0.9983257156</v>
      </c>
      <c r="AJ661" s="37">
        <f t="shared" si="6585"/>
        <v>0.9966542345</v>
      </c>
      <c r="AK661" s="37">
        <f t="shared" si="6586"/>
        <v>0.000002803228131</v>
      </c>
      <c r="AL661" s="37">
        <f t="shared" si="6587"/>
        <v>0.000001749991026</v>
      </c>
      <c r="AM661" s="36"/>
      <c r="AN661" s="37">
        <f t="shared" si="6588"/>
        <v>1.005909245</v>
      </c>
      <c r="AO661" s="37">
        <f t="shared" si="6589"/>
        <v>1.011853409</v>
      </c>
      <c r="AP661" s="37">
        <f t="shared" si="6590"/>
        <v>0.0000349191751</v>
      </c>
      <c r="AQ661" s="37">
        <f t="shared" si="6591"/>
        <v>0.0000003540126105</v>
      </c>
      <c r="AR661" s="36"/>
      <c r="AS661" s="37">
        <f t="shared" si="6592"/>
        <v>1.009885319</v>
      </c>
      <c r="AT661" s="37">
        <f t="shared" si="6593"/>
        <v>1.019868357</v>
      </c>
      <c r="AU661" s="37">
        <f t="shared" si="6594"/>
        <v>0.00009771952965</v>
      </c>
      <c r="AV661" s="37">
        <f t="shared" si="6595"/>
        <v>0.000006486875747</v>
      </c>
      <c r="AW661" s="36"/>
      <c r="AX661" s="37">
        <f t="shared" si="6596"/>
        <v>1.005651941</v>
      </c>
      <c r="AY661" s="37">
        <f t="shared" si="6597"/>
        <v>1.011335826</v>
      </c>
      <c r="AZ661" s="37">
        <f t="shared" si="6598"/>
        <v>0.0000319444327</v>
      </c>
      <c r="BA661" s="37">
        <f t="shared" si="6599"/>
        <v>0.0000001016339359</v>
      </c>
      <c r="BB661" s="36"/>
      <c r="BC661" s="37">
        <f t="shared" si="6600"/>
        <v>1.009621284</v>
      </c>
      <c r="BD661" s="37">
        <f t="shared" si="6601"/>
        <v>1.019335138</v>
      </c>
      <c r="BE661" s="37">
        <f t="shared" si="6602"/>
        <v>0.0000925691096</v>
      </c>
      <c r="BF661" s="37">
        <f t="shared" si="6603"/>
        <v>0.000008008160802</v>
      </c>
      <c r="BG661" s="36"/>
      <c r="BH661" s="37">
        <f t="shared" si="6604"/>
        <v>1.004838324</v>
      </c>
      <c r="BI661" s="37">
        <f t="shared" si="6605"/>
        <v>1.009700056</v>
      </c>
      <c r="BJ661" s="37">
        <f t="shared" si="6606"/>
        <v>0.00002340937439</v>
      </c>
      <c r="BK661" s="37">
        <f t="shared" si="6607"/>
        <v>0.00007434838236</v>
      </c>
      <c r="BL661" s="36"/>
      <c r="BM661" s="37">
        <f t="shared" si="6608"/>
        <v>1.001948969</v>
      </c>
      <c r="BN661" s="37">
        <f t="shared" si="6609"/>
        <v>1.003901737</v>
      </c>
      <c r="BO661" s="37">
        <f t="shared" si="6610"/>
        <v>0.000003798480489</v>
      </c>
      <c r="BP661" s="37">
        <f t="shared" si="6611"/>
        <v>0.00009423138264</v>
      </c>
      <c r="BQ661" s="4"/>
    </row>
    <row r="662">
      <c r="B662" s="4"/>
      <c r="C662" s="4"/>
      <c r="D662" s="97">
        <v>2746.51</v>
      </c>
      <c r="E662" s="81"/>
      <c r="F662" s="10"/>
      <c r="G662" s="10"/>
      <c r="H662" s="4"/>
      <c r="I662" s="27">
        <v>2737.30575</v>
      </c>
      <c r="J662" s="27">
        <v>2746.752282</v>
      </c>
      <c r="K662" s="27">
        <v>2736.040083</v>
      </c>
      <c r="L662" s="27">
        <v>2745.406418</v>
      </c>
      <c r="M662" s="27">
        <v>2764.204352</v>
      </c>
      <c r="N662" s="27">
        <v>2773.896228</v>
      </c>
      <c r="O662" s="27">
        <v>2763.828384</v>
      </c>
      <c r="P662" s="27">
        <v>2773.510717</v>
      </c>
      <c r="Q662" s="27">
        <v>2760.014586</v>
      </c>
      <c r="R662" s="27">
        <v>2750.945798</v>
      </c>
      <c r="S662" s="4"/>
      <c r="T662" s="37">
        <f t="shared" si="6572"/>
        <v>0.996648747</v>
      </c>
      <c r="U662" s="37">
        <f t="shared" si="6573"/>
        <v>0.9933087248</v>
      </c>
      <c r="V662" s="37">
        <f t="shared" si="6574"/>
        <v>0.00001123089697</v>
      </c>
      <c r="W662" s="37">
        <f t="shared" si="6575"/>
        <v>0.00001718804883</v>
      </c>
      <c r="X662" s="36"/>
      <c r="Y662" s="37">
        <f t="shared" si="6576"/>
        <v>1.000088214</v>
      </c>
      <c r="Z662" s="37">
        <f t="shared" si="6577"/>
        <v>1.000176437</v>
      </c>
      <c r="AA662" s="37">
        <f t="shared" si="6578"/>
        <v>0.000000007781797599</v>
      </c>
      <c r="AB662" s="37">
        <f t="shared" si="6579"/>
        <v>0.0000001398669141</v>
      </c>
      <c r="AC662" s="36"/>
      <c r="AD662" s="37">
        <f t="shared" si="6580"/>
        <v>0.9961879196</v>
      </c>
      <c r="AE662" s="37">
        <f t="shared" si="6581"/>
        <v>0.9923903711</v>
      </c>
      <c r="AF662" s="37">
        <f t="shared" si="6582"/>
        <v>0.00001453195714</v>
      </c>
      <c r="AG662" s="37">
        <f t="shared" si="6583"/>
        <v>0.00001410815427</v>
      </c>
      <c r="AH662" s="36"/>
      <c r="AI662" s="37">
        <f t="shared" si="6584"/>
        <v>0.9995981875</v>
      </c>
      <c r="AJ662" s="37">
        <f t="shared" si="6585"/>
        <v>0.9991965365</v>
      </c>
      <c r="AK662" s="37">
        <f t="shared" si="6586"/>
        <v>0.0000001614532707</v>
      </c>
      <c r="AL662" s="37">
        <f t="shared" si="6587"/>
        <v>0.000000002495249228</v>
      </c>
      <c r="AM662" s="36"/>
      <c r="AN662" s="37">
        <f t="shared" si="6588"/>
        <v>1.006442486</v>
      </c>
      <c r="AO662" s="37">
        <f t="shared" si="6589"/>
        <v>1.012926477</v>
      </c>
      <c r="AP662" s="37">
        <f t="shared" si="6590"/>
        <v>0.00004150562481</v>
      </c>
      <c r="AQ662" s="37">
        <f t="shared" si="6591"/>
        <v>0.000001266555525</v>
      </c>
      <c r="AR662" s="36"/>
      <c r="AS662" s="37">
        <f t="shared" si="6592"/>
        <v>1.009971283</v>
      </c>
      <c r="AT662" s="37">
        <f t="shared" si="6593"/>
        <v>1.020041992</v>
      </c>
      <c r="AU662" s="37">
        <f t="shared" si="6594"/>
        <v>0.00009942648124</v>
      </c>
      <c r="AV662" s="37">
        <f t="shared" si="6595"/>
        <v>0.00000606158635</v>
      </c>
      <c r="AW662" s="36"/>
      <c r="AX662" s="37">
        <f t="shared" si="6596"/>
        <v>1.006305597</v>
      </c>
      <c r="AY662" s="37">
        <f t="shared" si="6597"/>
        <v>1.012650954</v>
      </c>
      <c r="AZ662" s="37">
        <f t="shared" si="6598"/>
        <v>0.00003976054794</v>
      </c>
      <c r="BA662" s="37">
        <f t="shared" si="6599"/>
        <v>0.0000009389421522</v>
      </c>
      <c r="BB662" s="36"/>
      <c r="BC662" s="37">
        <f t="shared" si="6600"/>
        <v>1.009830919</v>
      </c>
      <c r="BD662" s="37">
        <f t="shared" si="6601"/>
        <v>1.019758485</v>
      </c>
      <c r="BE662" s="37">
        <f t="shared" si="6602"/>
        <v>0.00009664696593</v>
      </c>
      <c r="BF662" s="37">
        <f t="shared" si="6603"/>
        <v>0.000006879184951</v>
      </c>
      <c r="BG662" s="36"/>
      <c r="BH662" s="37">
        <f t="shared" si="6604"/>
        <v>1.004916999</v>
      </c>
      <c r="BI662" s="37">
        <f t="shared" si="6605"/>
        <v>1.009858174</v>
      </c>
      <c r="BJ662" s="37">
        <f t="shared" si="6606"/>
        <v>0.00002417687586</v>
      </c>
      <c r="BK662" s="37">
        <f t="shared" si="6607"/>
        <v>0.00007301582164</v>
      </c>
      <c r="BL662" s="36"/>
      <c r="BM662" s="37">
        <f t="shared" si="6608"/>
        <v>1.001615067</v>
      </c>
      <c r="BN662" s="37">
        <f t="shared" si="6609"/>
        <v>1.003232743</v>
      </c>
      <c r="BO662" s="37">
        <f t="shared" si="6610"/>
        <v>0.000002608441807</v>
      </c>
      <c r="BP662" s="37">
        <f t="shared" si="6611"/>
        <v>0.00008781184746</v>
      </c>
      <c r="BQ662" s="4"/>
    </row>
    <row r="663">
      <c r="A663" s="4"/>
      <c r="B663" s="4"/>
      <c r="C663" s="4"/>
      <c r="D663" s="4"/>
      <c r="E663" s="4"/>
      <c r="F663" s="4"/>
      <c r="G663" s="4"/>
      <c r="H663" s="4"/>
      <c r="I663" s="34" t="s">
        <v>433</v>
      </c>
      <c r="J663" s="34" t="s">
        <v>434</v>
      </c>
      <c r="K663" s="34" t="s">
        <v>435</v>
      </c>
      <c r="L663" s="34" t="s">
        <v>436</v>
      </c>
      <c r="M663" s="34" t="s">
        <v>437</v>
      </c>
      <c r="N663" s="34" t="s">
        <v>438</v>
      </c>
      <c r="O663" s="34" t="s">
        <v>439</v>
      </c>
      <c r="P663" s="34" t="s">
        <v>440</v>
      </c>
      <c r="Q663" s="34" t="s">
        <v>51</v>
      </c>
      <c r="R663" s="34" t="s">
        <v>52</v>
      </c>
      <c r="S663" s="4"/>
      <c r="T663" s="37"/>
      <c r="U663" s="37"/>
      <c r="V663" s="37"/>
      <c r="W663" s="37"/>
      <c r="X663" s="36"/>
      <c r="Y663" s="37"/>
      <c r="Z663" s="37"/>
      <c r="AA663" s="37"/>
      <c r="AB663" s="37"/>
      <c r="AC663" s="36"/>
      <c r="AD663" s="37"/>
      <c r="AE663" s="37"/>
      <c r="AF663" s="37"/>
      <c r="AG663" s="37"/>
      <c r="AH663" s="36"/>
      <c r="AI663" s="37"/>
      <c r="AJ663" s="37"/>
      <c r="AK663" s="37"/>
      <c r="AL663" s="37"/>
      <c r="AM663" s="36"/>
      <c r="AN663" s="37"/>
      <c r="AO663" s="37"/>
      <c r="AP663" s="37"/>
      <c r="AQ663" s="37"/>
      <c r="AR663" s="36"/>
      <c r="AS663" s="37"/>
      <c r="AT663" s="37"/>
      <c r="AU663" s="37"/>
      <c r="AV663" s="37"/>
      <c r="AW663" s="36"/>
      <c r="AX663" s="37"/>
      <c r="AY663" s="37"/>
      <c r="AZ663" s="37"/>
      <c r="BA663" s="37"/>
      <c r="BB663" s="36"/>
      <c r="BC663" s="37"/>
      <c r="BD663" s="37"/>
      <c r="BE663" s="37"/>
      <c r="BF663" s="37"/>
      <c r="BG663" s="36"/>
      <c r="BH663" s="37"/>
      <c r="BI663" s="37"/>
      <c r="BJ663" s="37"/>
      <c r="BK663" s="37"/>
      <c r="BL663" s="36"/>
      <c r="BM663" s="37"/>
      <c r="BN663" s="37"/>
      <c r="BO663" s="37"/>
      <c r="BP663" s="37"/>
      <c r="BQ663" s="4"/>
    </row>
    <row r="664">
      <c r="A664" s="63">
        <v>7.0</v>
      </c>
      <c r="B664" s="48" t="s">
        <v>559</v>
      </c>
      <c r="C664" s="48" t="s">
        <v>560</v>
      </c>
      <c r="D664" s="24">
        <v>7494.62</v>
      </c>
      <c r="E664" s="24">
        <v>0.02</v>
      </c>
      <c r="F664" s="10"/>
      <c r="G664" s="10"/>
      <c r="H664" s="32" t="s">
        <v>561</v>
      </c>
      <c r="I664" s="27">
        <v>7655.316248</v>
      </c>
      <c r="J664" s="27">
        <v>7714.477564</v>
      </c>
      <c r="K664" s="27">
        <v>7645.373778</v>
      </c>
      <c r="L664" s="27">
        <v>7704.293978</v>
      </c>
      <c r="M664" s="27">
        <v>7718.173682</v>
      </c>
      <c r="N664" s="27">
        <v>7785.074272</v>
      </c>
      <c r="O664" s="27">
        <v>7714.434211</v>
      </c>
      <c r="P664" s="27">
        <v>7781.206587</v>
      </c>
      <c r="Q664" s="27">
        <v>7775.217508</v>
      </c>
      <c r="R664" s="27">
        <v>7711.621659</v>
      </c>
      <c r="S664" s="4"/>
      <c r="T664" s="37">
        <f t="shared" ref="T664:T666" si="6612">I664/$D664</f>
        <v>1.021441547</v>
      </c>
      <c r="U664" s="37">
        <f t="shared" ref="U664:U666" si="6613">T664^2</f>
        <v>1.043342834</v>
      </c>
      <c r="V664" s="37">
        <f t="shared" ref="V664:V666" si="6614">(T664-1)^2</f>
        <v>0.0004597399436</v>
      </c>
      <c r="W664" s="37">
        <f t="shared" ref="W664:W666" si="6615">(T664*T$3-1)^2</f>
        <v>0.0008482741571</v>
      </c>
      <c r="X664" s="36"/>
      <c r="Y664" s="37">
        <f t="shared" ref="Y664:Y666" si="6616">J664/$D664</f>
        <v>1.029335385</v>
      </c>
      <c r="Z664" s="37">
        <f t="shared" ref="Z664:Z666" si="6617">Y664^2</f>
        <v>1.059531335</v>
      </c>
      <c r="AA664" s="37">
        <f t="shared" ref="AA664:AA666" si="6618">(Y664-1)^2</f>
        <v>0.0008605648199</v>
      </c>
      <c r="AB664" s="37">
        <f t="shared" ref="AB664:AB666" si="6619">(Y664*Y$3-1)^2</f>
        <v>0.0008779082063</v>
      </c>
      <c r="AC664" s="36"/>
      <c r="AD664" s="37">
        <f t="shared" ref="AD664:AD666" si="6620">K664/$D664</f>
        <v>1.020114933</v>
      </c>
      <c r="AE664" s="37">
        <f t="shared" ref="AE664:AE666" si="6621">AD664^2</f>
        <v>1.040634476</v>
      </c>
      <c r="AF664" s="37">
        <f t="shared" ref="AF664:AF666" si="6622">(AD664-1)^2</f>
        <v>0.0004046105234</v>
      </c>
      <c r="AG664" s="37">
        <f t="shared" ref="AG664:AG666" si="6623">(AD664*AD$3-1)^2</f>
        <v>0.0007764510942</v>
      </c>
      <c r="AH664" s="36"/>
      <c r="AI664" s="37">
        <f t="shared" ref="AI664:AI666" si="6624">L664/$D664</f>
        <v>1.027976599</v>
      </c>
      <c r="AJ664" s="37">
        <f t="shared" ref="AJ664:AJ666" si="6625">AI664^2</f>
        <v>1.056735888</v>
      </c>
      <c r="AK664" s="37">
        <f t="shared" ref="AK664:AK666" si="6626">(AI664-1)^2</f>
        <v>0.0007826900886</v>
      </c>
      <c r="AL664" s="37">
        <f t="shared" ref="AL664:AL666" si="6627">(AI664*AI$3-1)^2</f>
        <v>0.0008030676465</v>
      </c>
      <c r="AM664" s="36"/>
      <c r="AN664" s="37">
        <f t="shared" ref="AN664:AN666" si="6628">M664/$D664</f>
        <v>1.029828555</v>
      </c>
      <c r="AO664" s="37">
        <f t="shared" ref="AO664:AO666" si="6629">AN664^2</f>
        <v>1.060546852</v>
      </c>
      <c r="AP664" s="37">
        <f t="shared" ref="AP664:AP666" si="6630">(AN664-1)^2</f>
        <v>0.0008897426705</v>
      </c>
      <c r="AQ664" s="37">
        <f t="shared" ref="AQ664:AQ666" si="6631">(AN664*AN$3-1)^2</f>
        <v>0.000594771263</v>
      </c>
      <c r="AR664" s="36"/>
      <c r="AS664" s="37">
        <f t="shared" ref="AS664:AS666" si="6632">N664/$D664</f>
        <v>1.038755037</v>
      </c>
      <c r="AT664" s="37">
        <f t="shared" ref="AT664:AT666" si="6633">AS664^2</f>
        <v>1.079012026</v>
      </c>
      <c r="AU664" s="37">
        <f t="shared" ref="AU664:AU666" si="6634">(AS664-1)^2</f>
        <v>0.001501952858</v>
      </c>
      <c r="AV664" s="37">
        <f t="shared" ref="AV664:AV666" si="6635">(AS664*AS$3-1)^2</f>
        <v>0.00067430486</v>
      </c>
      <c r="AW664" s="36"/>
      <c r="AX664" s="37">
        <f t="shared" ref="AX664:AX666" si="6636">O664/$D664</f>
        <v>1.029329601</v>
      </c>
      <c r="AY664" s="37">
        <f t="shared" ref="AY664:AY666" si="6637">AX664^2</f>
        <v>1.059519427</v>
      </c>
      <c r="AZ664" s="37">
        <f t="shared" ref="AZ664:AZ666" si="6638">(AX664-1)^2</f>
        <v>0.0008602254694</v>
      </c>
      <c r="BA664" s="37">
        <f t="shared" ref="BA664:BA666" si="6639">(AX664*AX$3-1)^2</f>
        <v>0.0005698195877</v>
      </c>
      <c r="BB664" s="36"/>
      <c r="BC664" s="37">
        <f t="shared" ref="BC664:BC666" si="6640">P664/$D664</f>
        <v>1.038238975</v>
      </c>
      <c r="BD664" s="37">
        <f t="shared" ref="BD664:BD666" si="6641">BC664^2</f>
        <v>1.077940169</v>
      </c>
      <c r="BE664" s="37">
        <f t="shared" ref="BE664:BE666" si="6642">(BC664-1)^2</f>
        <v>0.001462219211</v>
      </c>
      <c r="BF664" s="37">
        <f t="shared" ref="BF664:BF666" si="6643">(BC664*BC$3-1)^2</f>
        <v>0.0006469338218</v>
      </c>
      <c r="BG664" s="36"/>
      <c r="BH664" s="37">
        <f t="shared" ref="BH664:BH666" si="6644">Q664/$D664</f>
        <v>1.037439858</v>
      </c>
      <c r="BI664" s="37">
        <f t="shared" ref="BI664:BI666" si="6645">BH664^2</f>
        <v>1.076281459</v>
      </c>
      <c r="BJ664" s="37">
        <f t="shared" ref="BJ664:BJ666" si="6646">(BH664-1)^2</f>
        <v>0.001401742961</v>
      </c>
      <c r="BK664" s="37">
        <f t="shared" ref="BK664:BK666" si="6647">(BH664*BH$3-1)^2</f>
        <v>0.0005542376059</v>
      </c>
      <c r="BL664" s="36"/>
      <c r="BM664" s="37">
        <f t="shared" ref="BM664:BM666" si="6648">R664/$D664</f>
        <v>1.028954324</v>
      </c>
      <c r="BN664" s="37">
        <f t="shared" ref="BN664:BN666" si="6649">BM664^2</f>
        <v>1.058747002</v>
      </c>
      <c r="BO664" s="37">
        <f t="shared" ref="BO664:BO666" si="6650">(BM664-1)^2</f>
        <v>0.0008383529035</v>
      </c>
      <c r="BP664" s="37">
        <f t="shared" ref="BP664:BP666" si="6651">(BM664*BM$3-1)^2</f>
        <v>0.001363215543</v>
      </c>
      <c r="BQ664" s="4"/>
    </row>
    <row r="665">
      <c r="A665" s="33">
        <v>163.0</v>
      </c>
      <c r="B665" s="39" t="s">
        <v>406</v>
      </c>
      <c r="C665" s="4"/>
      <c r="D665" s="24">
        <v>4107.51</v>
      </c>
      <c r="E665" s="24">
        <v>0.02</v>
      </c>
      <c r="F665" s="10"/>
      <c r="G665" s="10"/>
      <c r="H665" s="4"/>
      <c r="I665" s="27">
        <v>3703.813929</v>
      </c>
      <c r="J665" s="27">
        <v>3729.080257</v>
      </c>
      <c r="K665" s="27">
        <v>3703.701257</v>
      </c>
      <c r="L665" s="27">
        <v>3729.000235</v>
      </c>
      <c r="M665" s="27">
        <v>3736.736561</v>
      </c>
      <c r="N665" s="27">
        <v>3759.387095</v>
      </c>
      <c r="O665" s="27">
        <v>3736.988426</v>
      </c>
      <c r="P665" s="27">
        <v>3759.671513</v>
      </c>
      <c r="Q665" s="27">
        <v>3743.43848</v>
      </c>
      <c r="R665" s="27">
        <v>3728.030385</v>
      </c>
      <c r="S665" s="4"/>
      <c r="T665" s="37">
        <f t="shared" si="6612"/>
        <v>0.9017175683</v>
      </c>
      <c r="U665" s="37">
        <f t="shared" si="6613"/>
        <v>0.813094573</v>
      </c>
      <c r="V665" s="37">
        <f t="shared" si="6614"/>
        <v>0.009659436379</v>
      </c>
      <c r="W665" s="37">
        <f t="shared" si="6615"/>
        <v>0.008372146269</v>
      </c>
      <c r="X665" s="36"/>
      <c r="Y665" s="37">
        <f t="shared" si="6616"/>
        <v>0.90786882</v>
      </c>
      <c r="Z665" s="37">
        <f t="shared" si="6617"/>
        <v>0.8242257944</v>
      </c>
      <c r="AA665" s="37">
        <f t="shared" si="6618"/>
        <v>0.008488154321</v>
      </c>
      <c r="AB665" s="37">
        <f t="shared" si="6619"/>
        <v>0.008440419941</v>
      </c>
      <c r="AC665" s="36"/>
      <c r="AD665" s="37">
        <f t="shared" si="6620"/>
        <v>0.9016901376</v>
      </c>
      <c r="AE665" s="37">
        <f t="shared" si="6621"/>
        <v>0.8130451042</v>
      </c>
      <c r="AF665" s="37">
        <f t="shared" si="6622"/>
        <v>0.00966482905</v>
      </c>
      <c r="AG665" s="37">
        <f t="shared" si="6623"/>
        <v>0.008364860449</v>
      </c>
      <c r="AH665" s="36"/>
      <c r="AI665" s="37">
        <f t="shared" si="6624"/>
        <v>0.9078493382</v>
      </c>
      <c r="AJ665" s="37">
        <f t="shared" si="6625"/>
        <v>0.8241904208</v>
      </c>
      <c r="AK665" s="37">
        <f t="shared" si="6626"/>
        <v>0.008491744477</v>
      </c>
      <c r="AL665" s="37">
        <f t="shared" si="6627"/>
        <v>0.008432950478</v>
      </c>
      <c r="AM665" s="36"/>
      <c r="AN665" s="37">
        <f t="shared" si="6628"/>
        <v>0.909732797</v>
      </c>
      <c r="AO665" s="37">
        <f t="shared" si="6629"/>
        <v>0.8276137619</v>
      </c>
      <c r="AP665" s="37">
        <f t="shared" si="6630"/>
        <v>0.008148167938</v>
      </c>
      <c r="AQ665" s="37">
        <f t="shared" si="6631"/>
        <v>0.009038942757</v>
      </c>
      <c r="AR665" s="36"/>
      <c r="AS665" s="37">
        <f t="shared" si="6632"/>
        <v>0.9152472167</v>
      </c>
      <c r="AT665" s="37">
        <f t="shared" si="6633"/>
        <v>0.8376774676</v>
      </c>
      <c r="AU665" s="37">
        <f t="shared" si="6634"/>
        <v>0.00718303428</v>
      </c>
      <c r="AV665" s="37">
        <f t="shared" si="6635"/>
        <v>0.009219838246</v>
      </c>
      <c r="AW665" s="36"/>
      <c r="AX665" s="37">
        <f t="shared" si="6636"/>
        <v>0.9097941152</v>
      </c>
      <c r="AY665" s="37">
        <f t="shared" si="6637"/>
        <v>0.827725332</v>
      </c>
      <c r="AZ665" s="37">
        <f t="shared" si="6638"/>
        <v>0.008137101658</v>
      </c>
      <c r="BA665" s="37">
        <f t="shared" si="6639"/>
        <v>0.009030829123</v>
      </c>
      <c r="BB665" s="36"/>
      <c r="BC665" s="37">
        <f t="shared" si="6640"/>
        <v>0.9153164601</v>
      </c>
      <c r="BD665" s="37">
        <f t="shared" si="6641"/>
        <v>0.8378042221</v>
      </c>
      <c r="BE665" s="37">
        <f t="shared" si="6642"/>
        <v>0.007171301931</v>
      </c>
      <c r="BF665" s="37">
        <f t="shared" si="6643"/>
        <v>0.009210563235</v>
      </c>
      <c r="BG665" s="36"/>
      <c r="BH665" s="37">
        <f t="shared" si="6644"/>
        <v>0.9113644227</v>
      </c>
      <c r="BI665" s="37">
        <f t="shared" si="6645"/>
        <v>0.830585111</v>
      </c>
      <c r="BJ665" s="37">
        <f t="shared" si="6646"/>
        <v>0.007856265558</v>
      </c>
      <c r="BK665" s="37">
        <f t="shared" si="6647"/>
        <v>0.01016956671</v>
      </c>
      <c r="BL665" s="36"/>
      <c r="BM665" s="37">
        <f t="shared" si="6648"/>
        <v>0.9076132219</v>
      </c>
      <c r="BN665" s="37">
        <f t="shared" si="6649"/>
        <v>0.8237617605</v>
      </c>
      <c r="BO665" s="37">
        <f t="shared" si="6650"/>
        <v>0.008535316772</v>
      </c>
      <c r="BP665" s="37">
        <f t="shared" si="6651"/>
        <v>0.007286146087</v>
      </c>
      <c r="BQ665" s="4"/>
    </row>
    <row r="666">
      <c r="B666" s="4"/>
      <c r="C666" s="4"/>
      <c r="D666" s="24">
        <v>2980.7</v>
      </c>
      <c r="E666" s="24">
        <v>0.02</v>
      </c>
      <c r="F666" s="10"/>
      <c r="G666" s="10"/>
      <c r="H666" s="4"/>
      <c r="I666" s="27">
        <v>2797.009954</v>
      </c>
      <c r="J666" s="27">
        <v>2816.154939</v>
      </c>
      <c r="K666" s="27">
        <v>2795.707891</v>
      </c>
      <c r="L666" s="27">
        <v>2814.835109</v>
      </c>
      <c r="M666" s="27">
        <v>2822.698513</v>
      </c>
      <c r="N666" s="27">
        <v>2842.366131</v>
      </c>
      <c r="O666" s="27">
        <v>2822.386785</v>
      </c>
      <c r="P666" s="27">
        <v>2842.053883</v>
      </c>
      <c r="Q666" s="27">
        <v>2830.821973</v>
      </c>
      <c r="R666" s="27">
        <v>2819.095087</v>
      </c>
      <c r="S666" s="4"/>
      <c r="T666" s="37">
        <f t="shared" si="6612"/>
        <v>0.938373521</v>
      </c>
      <c r="U666" s="37">
        <f t="shared" si="6613"/>
        <v>0.8805448649</v>
      </c>
      <c r="V666" s="37">
        <f t="shared" si="6614"/>
        <v>0.003797822916</v>
      </c>
      <c r="W666" s="37">
        <f t="shared" si="6615"/>
        <v>0.002977638584</v>
      </c>
      <c r="X666" s="36"/>
      <c r="Y666" s="37">
        <f t="shared" si="6616"/>
        <v>0.9447965038</v>
      </c>
      <c r="Z666" s="37">
        <f t="shared" si="6617"/>
        <v>0.8926404337</v>
      </c>
      <c r="AA666" s="37">
        <f t="shared" si="6618"/>
        <v>0.003047425988</v>
      </c>
      <c r="AB666" s="37">
        <f t="shared" si="6619"/>
        <v>0.003017691873</v>
      </c>
      <c r="AC666" s="36"/>
      <c r="AD666" s="37">
        <f t="shared" si="6620"/>
        <v>0.9379366897</v>
      </c>
      <c r="AE666" s="37">
        <f t="shared" si="6621"/>
        <v>0.8797252339</v>
      </c>
      <c r="AF666" s="37">
        <f t="shared" si="6622"/>
        <v>0.003851854485</v>
      </c>
      <c r="AG666" s="37">
        <f t="shared" si="6623"/>
        <v>0.003018149712</v>
      </c>
      <c r="AH666" s="36"/>
      <c r="AI666" s="37">
        <f t="shared" si="6624"/>
        <v>0.9443537119</v>
      </c>
      <c r="AJ666" s="37">
        <f t="shared" si="6625"/>
        <v>0.8918039331</v>
      </c>
      <c r="AK666" s="37">
        <f t="shared" si="6626"/>
        <v>0.003096509382</v>
      </c>
      <c r="AL666" s="37">
        <f t="shared" si="6627"/>
        <v>0.003059624684</v>
      </c>
      <c r="AM666" s="36"/>
      <c r="AN666" s="37">
        <f t="shared" si="6628"/>
        <v>0.9469918184</v>
      </c>
      <c r="AO666" s="37">
        <f t="shared" si="6629"/>
        <v>0.896793504</v>
      </c>
      <c r="AP666" s="37">
        <f t="shared" si="6630"/>
        <v>0.00280986732</v>
      </c>
      <c r="AQ666" s="37">
        <f t="shared" si="6631"/>
        <v>0.00336529631</v>
      </c>
      <c r="AR666" s="36"/>
      <c r="AS666" s="37">
        <f t="shared" si="6632"/>
        <v>0.9535901402</v>
      </c>
      <c r="AT666" s="37">
        <f t="shared" si="6633"/>
        <v>0.9093341556</v>
      </c>
      <c r="AU666" s="37">
        <f t="shared" si="6634"/>
        <v>0.002153875083</v>
      </c>
      <c r="AV666" s="37">
        <f t="shared" si="6635"/>
        <v>0.003381316445</v>
      </c>
      <c r="AW666" s="36"/>
      <c r="AX666" s="37">
        <f t="shared" si="6636"/>
        <v>0.9468872362</v>
      </c>
      <c r="AY666" s="37">
        <f t="shared" si="6637"/>
        <v>0.8965954381</v>
      </c>
      <c r="AZ666" s="37">
        <f t="shared" si="6638"/>
        <v>0.002820965676</v>
      </c>
      <c r="BA666" s="37">
        <f t="shared" si="6639"/>
        <v>0.00337959272</v>
      </c>
      <c r="BB666" s="36"/>
      <c r="BC666" s="37">
        <f t="shared" si="6640"/>
        <v>0.9534853836</v>
      </c>
      <c r="BD666" s="37">
        <f t="shared" si="6641"/>
        <v>0.9091343768</v>
      </c>
      <c r="BE666" s="37">
        <f t="shared" si="6642"/>
        <v>0.002163609536</v>
      </c>
      <c r="BF666" s="37">
        <f t="shared" si="6643"/>
        <v>0.003395797774</v>
      </c>
      <c r="BG666" s="36"/>
      <c r="BH666" s="37">
        <f t="shared" si="6644"/>
        <v>0.9497171715</v>
      </c>
      <c r="BI666" s="37">
        <f t="shared" si="6645"/>
        <v>0.9019627058</v>
      </c>
      <c r="BJ666" s="37">
        <f t="shared" si="6646"/>
        <v>0.002528362845</v>
      </c>
      <c r="BK666" s="37">
        <f t="shared" si="6647"/>
        <v>0.003969667399</v>
      </c>
      <c r="BL666" s="36"/>
      <c r="BM666" s="37">
        <f t="shared" si="6648"/>
        <v>0.945782899</v>
      </c>
      <c r="BN666" s="37">
        <f t="shared" si="6649"/>
        <v>0.894505292</v>
      </c>
      <c r="BO666" s="37">
        <f t="shared" si="6650"/>
        <v>0.002939494043</v>
      </c>
      <c r="BP666" s="37">
        <f t="shared" si="6651"/>
        <v>0.002199018309</v>
      </c>
      <c r="BQ666" s="4"/>
    </row>
    <row r="667">
      <c r="A667" s="4"/>
      <c r="B667" s="4"/>
      <c r="C667" s="4"/>
      <c r="D667" s="4"/>
      <c r="E667" s="4"/>
      <c r="F667" s="4"/>
      <c r="G667" s="4"/>
      <c r="H667" s="4"/>
      <c r="I667" s="34" t="s">
        <v>433</v>
      </c>
      <c r="J667" s="34" t="s">
        <v>434</v>
      </c>
      <c r="K667" s="34" t="s">
        <v>435</v>
      </c>
      <c r="L667" s="34" t="s">
        <v>436</v>
      </c>
      <c r="M667" s="34" t="s">
        <v>437</v>
      </c>
      <c r="N667" s="34" t="s">
        <v>438</v>
      </c>
      <c r="O667" s="34" t="s">
        <v>439</v>
      </c>
      <c r="P667" s="34" t="s">
        <v>440</v>
      </c>
      <c r="Q667" s="34" t="s">
        <v>51</v>
      </c>
      <c r="R667" s="34" t="s">
        <v>52</v>
      </c>
      <c r="S667" s="4"/>
      <c r="T667" s="37"/>
      <c r="U667" s="37"/>
      <c r="V667" s="37"/>
      <c r="W667" s="37"/>
      <c r="X667" s="36"/>
      <c r="Y667" s="37"/>
      <c r="Z667" s="37"/>
      <c r="AA667" s="37"/>
      <c r="AB667" s="37"/>
      <c r="AC667" s="36"/>
      <c r="AD667" s="37"/>
      <c r="AE667" s="37"/>
      <c r="AF667" s="37"/>
      <c r="AG667" s="37"/>
      <c r="AH667" s="36"/>
      <c r="AI667" s="37"/>
      <c r="AJ667" s="37"/>
      <c r="AK667" s="37"/>
      <c r="AL667" s="37"/>
      <c r="AM667" s="36"/>
      <c r="AN667" s="37"/>
      <c r="AO667" s="37"/>
      <c r="AP667" s="37"/>
      <c r="AQ667" s="37"/>
      <c r="AR667" s="36"/>
      <c r="AS667" s="37"/>
      <c r="AT667" s="37"/>
      <c r="AU667" s="37"/>
      <c r="AV667" s="37"/>
      <c r="AW667" s="36"/>
      <c r="AX667" s="37"/>
      <c r="AY667" s="37"/>
      <c r="AZ667" s="37"/>
      <c r="BA667" s="37"/>
      <c r="BB667" s="36"/>
      <c r="BC667" s="37"/>
      <c r="BD667" s="37"/>
      <c r="BE667" s="37"/>
      <c r="BF667" s="37"/>
      <c r="BG667" s="36"/>
      <c r="BH667" s="37"/>
      <c r="BI667" s="37"/>
      <c r="BJ667" s="37"/>
      <c r="BK667" s="37"/>
      <c r="BL667" s="36"/>
      <c r="BM667" s="37"/>
      <c r="BN667" s="37"/>
      <c r="BO667" s="37"/>
      <c r="BP667" s="37"/>
      <c r="BQ667" s="4"/>
    </row>
    <row r="668">
      <c r="A668" s="63">
        <v>8.0</v>
      </c>
      <c r="B668" s="48" t="s">
        <v>562</v>
      </c>
      <c r="C668" s="48" t="s">
        <v>553</v>
      </c>
      <c r="D668" s="24">
        <v>10119.67</v>
      </c>
      <c r="E668" s="24">
        <v>0.1</v>
      </c>
      <c r="F668" s="10"/>
      <c r="G668" s="10"/>
      <c r="H668" s="38" t="s">
        <v>563</v>
      </c>
      <c r="I668" s="27">
        <v>10088.484829</v>
      </c>
      <c r="J668" s="27">
        <v>10143.939893</v>
      </c>
      <c r="K668" s="27">
        <v>10082.476057</v>
      </c>
      <c r="L668" s="27">
        <v>10138.096363</v>
      </c>
      <c r="M668" s="27">
        <v>10221.371013</v>
      </c>
      <c r="N668" s="27">
        <v>10270.865015</v>
      </c>
      <c r="O668" s="27">
        <v>10219.663832</v>
      </c>
      <c r="P668" s="27">
        <v>10269.177451</v>
      </c>
      <c r="Q668" s="27">
        <v>10257.428412</v>
      </c>
      <c r="R668" s="27">
        <v>10136.234307</v>
      </c>
      <c r="S668" s="4"/>
      <c r="T668" s="37">
        <f t="shared" ref="T668:T670" si="6652">I668/$D668</f>
        <v>0.9969183609</v>
      </c>
      <c r="U668" s="37">
        <f t="shared" ref="U668:U670" si="6653">T668^2</f>
        <v>0.9938462183</v>
      </c>
      <c r="V668" s="37">
        <f t="shared" ref="V668:V670" si="6654">(T668-1)^2</f>
        <v>0.000009496499694</v>
      </c>
      <c r="W668" s="37">
        <f t="shared" ref="W668:W670" si="6655">(T668*T$3-1)^2</f>
        <v>0.00001951421099</v>
      </c>
      <c r="X668" s="36"/>
      <c r="Y668" s="37">
        <f t="shared" ref="Y668:Y670" si="6656">J668/$D668</f>
        <v>1.002398289</v>
      </c>
      <c r="Z668" s="37">
        <f t="shared" ref="Z668:Z670" si="6657">Y668^2</f>
        <v>1.00480233</v>
      </c>
      <c r="AA668" s="37">
        <f t="shared" ref="AA668:AA670" si="6658">(Y668-1)^2</f>
        <v>0.000005751790012</v>
      </c>
      <c r="AB668" s="37">
        <f t="shared" ref="AB668:AB670" si="6659">(Y668*Y$3-1)^2</f>
        <v>0.000007207734529</v>
      </c>
      <c r="AC668" s="36"/>
      <c r="AD668" s="37">
        <f t="shared" ref="AD668:AD670" si="6660">K668/$D668</f>
        <v>0.9963245893</v>
      </c>
      <c r="AE668" s="37">
        <f t="shared" ref="AE668:AE670" si="6661">AD668^2</f>
        <v>0.9926626873</v>
      </c>
      <c r="AF668" s="37">
        <f t="shared" ref="AF668:AF670" si="6662">(AD668-1)^2</f>
        <v>0.00001350864352</v>
      </c>
      <c r="AG668" s="37">
        <f t="shared" ref="AG668:AG670" si="6663">(AD668*AD$3-1)^2</f>
        <v>0.00001516160338</v>
      </c>
      <c r="AH668" s="36"/>
      <c r="AI668" s="37">
        <f t="shared" ref="AI668:AI670" si="6664">L668/$D668</f>
        <v>1.001820846</v>
      </c>
      <c r="AJ668" s="37">
        <f t="shared" ref="AJ668:AJ670" si="6665">AI668^2</f>
        <v>1.003645008</v>
      </c>
      <c r="AK668" s="37">
        <f t="shared" ref="AK668:AK670" si="6666">(AI668-1)^2</f>
        <v>0.000003315481005</v>
      </c>
      <c r="AL668" s="37">
        <f t="shared" ref="AL668:AL670" si="6667">(AI668*AI$3-1)^2</f>
        <v>0.000004724052801</v>
      </c>
      <c r="AM668" s="36"/>
      <c r="AN668" s="37">
        <f t="shared" ref="AN668:AN670" si="6668">M668/$D668</f>
        <v>1.010049835</v>
      </c>
      <c r="AO668" s="37">
        <f t="shared" ref="AO668:AO670" si="6669">AN668^2</f>
        <v>1.020200669</v>
      </c>
      <c r="AP668" s="37">
        <f t="shared" ref="AP668:AP670" si="6670">(AN668-1)^2</f>
        <v>0.000100999182</v>
      </c>
      <c r="AQ668" s="37">
        <f t="shared" ref="AQ668:AQ670" si="6671">(AN668*AN$3-1)^2</f>
        <v>0.00002221901239</v>
      </c>
      <c r="AR668" s="36"/>
      <c r="AS668" s="37">
        <f t="shared" ref="AS668:AS670" si="6672">N668/$D668</f>
        <v>1.014940706</v>
      </c>
      <c r="AT668" s="37">
        <f t="shared" ref="AT668:AT670" si="6673">AS668^2</f>
        <v>1.030104637</v>
      </c>
      <c r="AU668" s="37">
        <f t="shared" ref="AU668:AU670" si="6674">(AS668-1)^2</f>
        <v>0.0002232246979</v>
      </c>
      <c r="AV668" s="37">
        <f t="shared" ref="AV668:AV670" si="6675">(AS668*AS$3-1)^2</f>
        <v>0.000005983982268</v>
      </c>
      <c r="AW668" s="36"/>
      <c r="AX668" s="37">
        <f t="shared" ref="AX668:AX670" si="6676">O668/$D668</f>
        <v>1.009881136</v>
      </c>
      <c r="AY668" s="37">
        <f t="shared" ref="AY668:AY670" si="6677">AX668^2</f>
        <v>1.019859908</v>
      </c>
      <c r="AZ668" s="37">
        <f t="shared" ref="AZ668:AZ670" si="6678">(AX668-1)^2</f>
        <v>0.00009763684173</v>
      </c>
      <c r="BA668" s="37">
        <f t="shared" ref="BA668:BA670" si="6679">(AX668*AX$3-1)^2</f>
        <v>0.00002048076289</v>
      </c>
      <c r="BB668" s="36"/>
      <c r="BC668" s="37">
        <f t="shared" ref="BC668:BC670" si="6680">P668/$D668</f>
        <v>1.014773945</v>
      </c>
      <c r="BD668" s="37">
        <f t="shared" ref="BD668:BD670" si="6681">BC668^2</f>
        <v>1.02976616</v>
      </c>
      <c r="BE668" s="37">
        <f t="shared" ref="BE668:BE670" si="6682">(BC668-1)^2</f>
        <v>0.0002182694596</v>
      </c>
      <c r="BF668" s="37">
        <f t="shared" ref="BF668:BF670" si="6683">(BC668*BC$3-1)^2</f>
        <v>0.000005104194813</v>
      </c>
      <c r="BG668" s="36"/>
      <c r="BH668" s="37">
        <f t="shared" ref="BH668:BH670" si="6684">Q668/$D668</f>
        <v>1.013612935</v>
      </c>
      <c r="BI668" s="37">
        <f t="shared" ref="BI668:BI670" si="6685">BH668^2</f>
        <v>1.027411182</v>
      </c>
      <c r="BJ668" s="37">
        <f t="shared" ref="BJ668:BJ670" si="6686">(BH668-1)^2</f>
        <v>0.0001853120049</v>
      </c>
      <c r="BK668" s="37">
        <f t="shared" ref="BK668:BK670" si="6687">(BH668*BH$3-1)^2</f>
        <v>0.000000001191331308</v>
      </c>
      <c r="BL668" s="36"/>
      <c r="BM668" s="37">
        <f t="shared" ref="BM668:BM670" si="6688">R668/$D668</f>
        <v>1.001636843</v>
      </c>
      <c r="BN668" s="37">
        <f t="shared" ref="BN668:BN670" si="6689">BM668^2</f>
        <v>1.003276364</v>
      </c>
      <c r="BO668" s="37">
        <f t="shared" ref="BO668:BO670" si="6690">(BM668-1)^2</f>
        <v>0.000002679253712</v>
      </c>
      <c r="BP668" s="37">
        <f t="shared" ref="BP668:BP670" si="6691">(BM668*BM$3-1)^2</f>
        <v>0.00008822359635</v>
      </c>
      <c r="BQ668" s="4"/>
    </row>
    <row r="669">
      <c r="A669" s="33">
        <v>164.0</v>
      </c>
      <c r="B669" s="4"/>
      <c r="C669" s="4"/>
      <c r="D669" s="24">
        <v>4282.93</v>
      </c>
      <c r="E669" s="24">
        <v>0.04</v>
      </c>
      <c r="F669" s="10"/>
      <c r="G669" s="10"/>
      <c r="H669" s="4"/>
      <c r="I669" s="27">
        <v>4286.468182</v>
      </c>
      <c r="J669" s="27">
        <v>4287.109281</v>
      </c>
      <c r="K669" s="27">
        <v>4285.51462</v>
      </c>
      <c r="L669" s="27">
        <v>4286.188131</v>
      </c>
      <c r="M669" s="27">
        <v>4328.884557</v>
      </c>
      <c r="N669" s="27">
        <v>4327.252379</v>
      </c>
      <c r="O669" s="27">
        <v>4328.675501</v>
      </c>
      <c r="P669" s="27">
        <v>4327.041754</v>
      </c>
      <c r="Q669" s="27">
        <v>4325.106545</v>
      </c>
      <c r="R669" s="27">
        <v>4272.342339</v>
      </c>
      <c r="S669" s="4"/>
      <c r="T669" s="37">
        <f t="shared" si="6652"/>
        <v>1.000826112</v>
      </c>
      <c r="U669" s="37">
        <f t="shared" si="6653"/>
        <v>1.001652907</v>
      </c>
      <c r="V669" s="37">
        <f t="shared" si="6654"/>
        <v>0.0000006824618589</v>
      </c>
      <c r="W669" s="37">
        <f t="shared" si="6655"/>
        <v>0.00006979994532</v>
      </c>
      <c r="X669" s="36"/>
      <c r="Y669" s="37">
        <f t="shared" si="6656"/>
        <v>1.0009758</v>
      </c>
      <c r="Z669" s="37">
        <f t="shared" si="6657"/>
        <v>1.001952551</v>
      </c>
      <c r="AA669" s="37">
        <f t="shared" si="6658"/>
        <v>0.0000009521846858</v>
      </c>
      <c r="AB669" s="37">
        <f t="shared" si="6659"/>
        <v>0.000001592206096</v>
      </c>
      <c r="AC669" s="36"/>
      <c r="AD669" s="37">
        <f t="shared" si="6660"/>
        <v>1.00060347</v>
      </c>
      <c r="AE669" s="37">
        <f t="shared" si="6661"/>
        <v>1.001207304</v>
      </c>
      <c r="AF669" s="37">
        <f t="shared" si="6662"/>
        <v>0.0000003641761065</v>
      </c>
      <c r="AG669" s="37">
        <f t="shared" si="6663"/>
        <v>0.00006732495031</v>
      </c>
      <c r="AH669" s="36"/>
      <c r="AI669" s="37">
        <f t="shared" si="6664"/>
        <v>1.000760725</v>
      </c>
      <c r="AJ669" s="37">
        <f t="shared" si="6665"/>
        <v>1.001522028</v>
      </c>
      <c r="AK669" s="37">
        <f t="shared" si="6666"/>
        <v>0.0000005787021973</v>
      </c>
      <c r="AL669" s="37">
        <f t="shared" si="6667"/>
        <v>0.000001238755669</v>
      </c>
      <c r="AM669" s="36"/>
      <c r="AN669" s="37">
        <f t="shared" si="6668"/>
        <v>1.010729701</v>
      </c>
      <c r="AO669" s="37">
        <f t="shared" si="6669"/>
        <v>1.021574528</v>
      </c>
      <c r="AP669" s="37">
        <f t="shared" si="6670"/>
        <v>0.000115126477</v>
      </c>
      <c r="AQ669" s="37">
        <f t="shared" si="6671"/>
        <v>0.00002905187099</v>
      </c>
      <c r="AR669" s="36"/>
      <c r="AS669" s="37">
        <f t="shared" si="6672"/>
        <v>1.010348612</v>
      </c>
      <c r="AT669" s="37">
        <f t="shared" si="6673"/>
        <v>1.020804317</v>
      </c>
      <c r="AU669" s="37">
        <f t="shared" si="6674"/>
        <v>0.0001070937617</v>
      </c>
      <c r="AV669" s="37">
        <f t="shared" si="6675"/>
        <v>0.000004365363716</v>
      </c>
      <c r="AW669" s="36"/>
      <c r="AX669" s="37">
        <f t="shared" si="6676"/>
        <v>1.010680889</v>
      </c>
      <c r="AY669" s="37">
        <f t="shared" si="6677"/>
        <v>1.02147586</v>
      </c>
      <c r="AZ669" s="37">
        <f t="shared" si="6678"/>
        <v>0.0001140813952</v>
      </c>
      <c r="BA669" s="37">
        <f t="shared" si="6679"/>
        <v>0.00002831389303</v>
      </c>
      <c r="BB669" s="36"/>
      <c r="BC669" s="37">
        <f t="shared" si="6680"/>
        <v>1.010299434</v>
      </c>
      <c r="BD669" s="37">
        <f t="shared" si="6681"/>
        <v>1.020704946</v>
      </c>
      <c r="BE669" s="37">
        <f t="shared" si="6682"/>
        <v>0.0001060783366</v>
      </c>
      <c r="BF669" s="37">
        <f t="shared" si="6683"/>
        <v>0.000004665958887</v>
      </c>
      <c r="BG669" s="36"/>
      <c r="BH669" s="37">
        <f t="shared" si="6684"/>
        <v>1.009847591</v>
      </c>
      <c r="BI669" s="37">
        <f t="shared" si="6685"/>
        <v>1.019792158</v>
      </c>
      <c r="BJ669" s="37">
        <f t="shared" si="6686"/>
        <v>0.00009697505806</v>
      </c>
      <c r="BK669" s="37">
        <f t="shared" si="6687"/>
        <v>0.00001354525054</v>
      </c>
      <c r="BL669" s="36"/>
      <c r="BM669" s="37">
        <f t="shared" si="6688"/>
        <v>0.9975279398</v>
      </c>
      <c r="BN669" s="37">
        <f t="shared" si="6689"/>
        <v>0.9950619906</v>
      </c>
      <c r="BO669" s="37">
        <f t="shared" si="6690"/>
        <v>0.000006111081872</v>
      </c>
      <c r="BP669" s="37">
        <f t="shared" si="6691"/>
        <v>0.00002758374217</v>
      </c>
      <c r="BQ669" s="4"/>
    </row>
    <row r="670">
      <c r="B670" s="4"/>
      <c r="C670" s="4"/>
      <c r="D670" s="24">
        <v>3421.04</v>
      </c>
      <c r="E670" s="24">
        <v>0.04</v>
      </c>
      <c r="F670" s="10"/>
      <c r="G670" s="10"/>
      <c r="H670" s="4"/>
      <c r="I670" s="27">
        <v>3419.750799</v>
      </c>
      <c r="J670" s="27">
        <v>3423.149249</v>
      </c>
      <c r="K670" s="27">
        <v>3418.434084</v>
      </c>
      <c r="L670" s="27">
        <v>3421.844719</v>
      </c>
      <c r="M670" s="27">
        <v>3457.69476</v>
      </c>
      <c r="N670" s="27">
        <v>3459.71311</v>
      </c>
      <c r="O670" s="27">
        <v>3457.340918</v>
      </c>
      <c r="P670" s="27">
        <v>3459.353813</v>
      </c>
      <c r="Q670" s="27">
        <v>3451.816741</v>
      </c>
      <c r="R670" s="27">
        <v>3415.88528</v>
      </c>
      <c r="S670" s="4"/>
      <c r="T670" s="37">
        <f t="shared" si="6652"/>
        <v>0.9996231552</v>
      </c>
      <c r="U670" s="37">
        <f t="shared" si="6653"/>
        <v>0.9992464525</v>
      </c>
      <c r="V670" s="37">
        <f t="shared" si="6654"/>
        <v>0.0000001420119736</v>
      </c>
      <c r="W670" s="37">
        <f t="shared" si="6655"/>
        <v>0.00005101716164</v>
      </c>
      <c r="X670" s="36"/>
      <c r="Y670" s="37">
        <f t="shared" si="6656"/>
        <v>1.000616552</v>
      </c>
      <c r="Z670" s="37">
        <f t="shared" si="6657"/>
        <v>1.001233484</v>
      </c>
      <c r="AA670" s="37">
        <f t="shared" si="6658"/>
        <v>0.0000003801363492</v>
      </c>
      <c r="AB670" s="37">
        <f t="shared" si="6659"/>
        <v>0.0000008144634918</v>
      </c>
      <c r="AC670" s="36"/>
      <c r="AD670" s="37">
        <f t="shared" si="6660"/>
        <v>0.9992382679</v>
      </c>
      <c r="AE670" s="37">
        <f t="shared" si="6661"/>
        <v>0.998477116</v>
      </c>
      <c r="AF670" s="37">
        <f t="shared" si="6662"/>
        <v>0.0000005802357996</v>
      </c>
      <c r="AG670" s="37">
        <f t="shared" si="6663"/>
        <v>0.00004664349754</v>
      </c>
      <c r="AH670" s="36"/>
      <c r="AI670" s="37">
        <f t="shared" si="6664"/>
        <v>1.000235226</v>
      </c>
      <c r="AJ670" s="37">
        <f t="shared" si="6665"/>
        <v>1.000470508</v>
      </c>
      <c r="AK670" s="37">
        <f t="shared" si="6666"/>
        <v>0.00000005533146978</v>
      </c>
      <c r="AL670" s="37">
        <f t="shared" si="6667"/>
        <v>0.000000344933827</v>
      </c>
      <c r="AM670" s="36"/>
      <c r="AN670" s="37">
        <f t="shared" si="6668"/>
        <v>1.010714508</v>
      </c>
      <c r="AO670" s="37">
        <f t="shared" si="6669"/>
        <v>1.021543816</v>
      </c>
      <c r="AP670" s="37">
        <f t="shared" si="6670"/>
        <v>0.0001148006789</v>
      </c>
      <c r="AQ670" s="37">
        <f t="shared" si="6671"/>
        <v>0.0000288891866</v>
      </c>
      <c r="AR670" s="36"/>
      <c r="AS670" s="37">
        <f t="shared" si="6672"/>
        <v>1.011304489</v>
      </c>
      <c r="AT670" s="37">
        <f t="shared" si="6673"/>
        <v>1.02273677</v>
      </c>
      <c r="AU670" s="37">
        <f t="shared" si="6674"/>
        <v>0.0001277914778</v>
      </c>
      <c r="AV670" s="37">
        <f t="shared" si="6675"/>
        <v>0.000001311563152</v>
      </c>
      <c r="AW670" s="36"/>
      <c r="AX670" s="37">
        <f t="shared" si="6676"/>
        <v>1.010611077</v>
      </c>
      <c r="AY670" s="37">
        <f t="shared" si="6677"/>
        <v>1.021334748</v>
      </c>
      <c r="AZ670" s="37">
        <f t="shared" si="6678"/>
        <v>0.0001125949498</v>
      </c>
      <c r="BA670" s="37">
        <f t="shared" si="6679"/>
        <v>0.00002757969945</v>
      </c>
      <c r="BB670" s="36"/>
      <c r="BC670" s="37">
        <f t="shared" si="6680"/>
        <v>1.011199464</v>
      </c>
      <c r="BD670" s="37">
        <f t="shared" si="6681"/>
        <v>1.022524355</v>
      </c>
      <c r="BE670" s="37">
        <f t="shared" si="6682"/>
        <v>0.0001254279852</v>
      </c>
      <c r="BF670" s="37">
        <f t="shared" si="6683"/>
        <v>0.000001615829635</v>
      </c>
      <c r="BG670" s="36"/>
      <c r="BH670" s="37">
        <f t="shared" si="6684"/>
        <v>1.008996311</v>
      </c>
      <c r="BI670" s="37">
        <f t="shared" si="6685"/>
        <v>1.018073556</v>
      </c>
      <c r="BJ670" s="37">
        <f t="shared" si="6686"/>
        <v>0.00008093361801</v>
      </c>
      <c r="BK670" s="37">
        <f t="shared" si="6687"/>
        <v>0.00002043278312</v>
      </c>
      <c r="BL670" s="36"/>
      <c r="BM670" s="37">
        <f t="shared" si="6688"/>
        <v>0.9984932301</v>
      </c>
      <c r="BN670" s="37">
        <f t="shared" si="6689"/>
        <v>0.9969887306</v>
      </c>
      <c r="BO670" s="37">
        <f t="shared" si="6690"/>
        <v>0.000002270355445</v>
      </c>
      <c r="BP670" s="37">
        <f t="shared" si="6691"/>
        <v>0.00003874797956</v>
      </c>
      <c r="BQ670" s="4"/>
    </row>
    <row r="671">
      <c r="A671" s="40" t="s">
        <v>564</v>
      </c>
      <c r="B671" s="2"/>
      <c r="C671" s="2"/>
      <c r="D671" s="2"/>
      <c r="E671" s="2"/>
      <c r="F671" s="2"/>
      <c r="G671" s="2"/>
      <c r="H671" s="3"/>
      <c r="I671" s="34" t="s">
        <v>433</v>
      </c>
      <c r="J671" s="34" t="s">
        <v>434</v>
      </c>
      <c r="K671" s="34" t="s">
        <v>435</v>
      </c>
      <c r="L671" s="34" t="s">
        <v>436</v>
      </c>
      <c r="M671" s="34" t="s">
        <v>437</v>
      </c>
      <c r="N671" s="34" t="s">
        <v>438</v>
      </c>
      <c r="O671" s="34" t="s">
        <v>439</v>
      </c>
      <c r="P671" s="34" t="s">
        <v>440</v>
      </c>
      <c r="Q671" s="34" t="s">
        <v>51</v>
      </c>
      <c r="R671" s="34" t="s">
        <v>52</v>
      </c>
      <c r="S671" s="4"/>
      <c r="T671" s="37"/>
      <c r="U671" s="37"/>
      <c r="V671" s="37"/>
      <c r="W671" s="37"/>
      <c r="X671" s="36"/>
      <c r="Y671" s="37"/>
      <c r="Z671" s="37"/>
      <c r="AA671" s="37"/>
      <c r="AB671" s="37"/>
      <c r="AC671" s="36"/>
      <c r="AD671" s="37"/>
      <c r="AE671" s="37"/>
      <c r="AF671" s="37"/>
      <c r="AG671" s="37"/>
      <c r="AH671" s="36"/>
      <c r="AI671" s="37"/>
      <c r="AJ671" s="37"/>
      <c r="AK671" s="37"/>
      <c r="AL671" s="37"/>
      <c r="AM671" s="36"/>
      <c r="AN671" s="37"/>
      <c r="AO671" s="37"/>
      <c r="AP671" s="37"/>
      <c r="AQ671" s="37"/>
      <c r="AR671" s="36"/>
      <c r="AS671" s="37"/>
      <c r="AT671" s="37"/>
      <c r="AU671" s="37"/>
      <c r="AV671" s="37"/>
      <c r="AW671" s="36"/>
      <c r="AX671" s="37"/>
      <c r="AY671" s="37"/>
      <c r="AZ671" s="37"/>
      <c r="BA671" s="37"/>
      <c r="BB671" s="36"/>
      <c r="BC671" s="37"/>
      <c r="BD671" s="37"/>
      <c r="BE671" s="37"/>
      <c r="BF671" s="37"/>
      <c r="BG671" s="36"/>
      <c r="BH671" s="37"/>
      <c r="BI671" s="37"/>
      <c r="BJ671" s="37"/>
      <c r="BK671" s="37"/>
      <c r="BL671" s="36"/>
      <c r="BM671" s="37"/>
      <c r="BN671" s="37"/>
      <c r="BO671" s="37"/>
      <c r="BP671" s="37"/>
      <c r="BQ671" s="4"/>
    </row>
    <row r="672">
      <c r="A672" s="28">
        <v>3.0</v>
      </c>
      <c r="B672" s="29" t="s">
        <v>565</v>
      </c>
      <c r="C672" s="29" t="s">
        <v>566</v>
      </c>
      <c r="D672" s="24">
        <v>6834.536</v>
      </c>
      <c r="E672" s="24">
        <v>0.003</v>
      </c>
      <c r="F672" s="10"/>
      <c r="G672" s="10"/>
      <c r="H672" s="32" t="s">
        <v>567</v>
      </c>
      <c r="I672" s="27">
        <v>6838.306442</v>
      </c>
      <c r="J672" s="27">
        <v>6852.780606</v>
      </c>
      <c r="K672" s="27">
        <v>6834.303714</v>
      </c>
      <c r="L672" s="27">
        <v>6848.546665</v>
      </c>
      <c r="M672" s="27">
        <v>6912.893781</v>
      </c>
      <c r="N672" s="27">
        <v>6929.930994</v>
      </c>
      <c r="O672" s="27">
        <v>6911.430839</v>
      </c>
      <c r="P672" s="27">
        <v>6928.4567</v>
      </c>
      <c r="Q672" s="27">
        <v>6939.331241</v>
      </c>
      <c r="R672" s="27">
        <v>6840.75754</v>
      </c>
      <c r="S672" s="4"/>
      <c r="T672" s="37">
        <f t="shared" ref="T672:T674" si="6692">I672/$D672</f>
        <v>1.000551675</v>
      </c>
      <c r="U672" s="37">
        <f t="shared" ref="U672:U674" si="6693">T672^2</f>
        <v>1.001103654</v>
      </c>
      <c r="V672" s="37">
        <f t="shared" ref="V672:V674" si="6694">(T672-1)^2</f>
        <v>0.000000304345201</v>
      </c>
      <c r="W672" s="37">
        <f t="shared" ref="W672:W674" si="6695">(T672*T$3-1)^2</f>
        <v>0.00006525625151</v>
      </c>
      <c r="X672" s="36"/>
      <c r="Y672" s="37">
        <f t="shared" ref="Y672:Y674" si="6696">J672/$D672</f>
        <v>1.002669473</v>
      </c>
      <c r="Z672" s="37">
        <f t="shared" ref="Z672:Z674" si="6697">Y672^2</f>
        <v>1.005346071</v>
      </c>
      <c r="AA672" s="37">
        <f t="shared" ref="AA672:AA674" si="6698">(Y672-1)^2</f>
        <v>0.000007126083505</v>
      </c>
      <c r="AB672" s="37">
        <f t="shared" ref="AB672:AB674" si="6699">(Y672*Y$3-1)^2</f>
        <v>0.000008737838211</v>
      </c>
      <c r="AC672" s="36"/>
      <c r="AD672" s="37">
        <f t="shared" ref="AD672:AD674" si="6700">K672/$D672</f>
        <v>0.9999660129</v>
      </c>
      <c r="AE672" s="37">
        <f t="shared" ref="AE672:AE674" si="6701">AD672^2</f>
        <v>0.999932027</v>
      </c>
      <c r="AF672" s="37">
        <f t="shared" ref="AF672:AF674" si="6702">(AD672-1)^2</f>
        <v>0.000000001155122385</v>
      </c>
      <c r="AG672" s="37">
        <f t="shared" ref="AG672:AG674" si="6703">(AD672*AD$3-1)^2</f>
        <v>0.00005719712781</v>
      </c>
      <c r="AH672" s="36"/>
      <c r="AI672" s="37">
        <f t="shared" ref="AI672:AI674" si="6704">L672/$D672</f>
        <v>1.00204998</v>
      </c>
      <c r="AJ672" s="37">
        <f t="shared" ref="AJ672:AJ674" si="6705">AI672^2</f>
        <v>1.004104163</v>
      </c>
      <c r="AK672" s="37">
        <f t="shared" ref="AK672:AK674" si="6706">(AI672-1)^2</f>
        <v>0.000004202419735</v>
      </c>
      <c r="AL672" s="37">
        <f t="shared" ref="AL672:AL674" si="6707">(AI672*AI$3-1)^2</f>
        <v>0.000005772983964</v>
      </c>
      <c r="AM672" s="36"/>
      <c r="AN672" s="37">
        <f t="shared" ref="AN672:AN674" si="6708">M672/$D672</f>
        <v>1.011464975</v>
      </c>
      <c r="AO672" s="37">
        <f t="shared" ref="AO672:AO674" si="6709">AN672^2</f>
        <v>1.023061395</v>
      </c>
      <c r="AP672" s="37">
        <f t="shared" ref="AP672:AP674" si="6710">(AN672-1)^2</f>
        <v>0.0001314456404</v>
      </c>
      <c r="AQ672" s="37">
        <f t="shared" ref="AQ672:AQ674" si="6711">(AN672*AN$3-1)^2</f>
        <v>0.00003747114726</v>
      </c>
      <c r="AR672" s="36"/>
      <c r="AS672" s="37">
        <f t="shared" ref="AS672:AS674" si="6712">N672/$D672</f>
        <v>1.013957786</v>
      </c>
      <c r="AT672" s="37">
        <f t="shared" ref="AT672:AT674" si="6713">AS672^2</f>
        <v>1.028110393</v>
      </c>
      <c r="AU672" s="37">
        <f t="shared" ref="AU672:AU674" si="6714">(AS672-1)^2</f>
        <v>0.0001948198027</v>
      </c>
      <c r="AV672" s="37">
        <f t="shared" ref="AV672:AV674" si="6715">(AS672*AS$3-1)^2</f>
        <v>0.000002176801106</v>
      </c>
      <c r="AW672" s="36"/>
      <c r="AX672" s="37">
        <f t="shared" ref="AX672:AX674" si="6716">O672/$D672</f>
        <v>1.011250923</v>
      </c>
      <c r="AY672" s="37">
        <f t="shared" ref="AY672:AY674" si="6717">AX672^2</f>
        <v>1.022628429</v>
      </c>
      <c r="AZ672" s="37">
        <f t="shared" ref="AZ672:AZ674" si="6718">(AX672-1)^2</f>
        <v>0.0001265832707</v>
      </c>
      <c r="BA672" s="37">
        <f t="shared" ref="BA672:BA674" si="6719">(AX672*AX$3-1)^2</f>
        <v>0.00003466961483</v>
      </c>
      <c r="BB672" s="36"/>
      <c r="BC672" s="37">
        <f t="shared" ref="BC672:BC674" si="6720">P672/$D672</f>
        <v>1.013742074</v>
      </c>
      <c r="BD672" s="37">
        <f t="shared" ref="BD672:BD674" si="6721">BC672^2</f>
        <v>1.027672993</v>
      </c>
      <c r="BE672" s="37">
        <f t="shared" ref="BE672:BE674" si="6722">(BC672-1)^2</f>
        <v>0.0001888446</v>
      </c>
      <c r="BF672" s="37">
        <f t="shared" ref="BF672:BF674" si="6723">(BC672*BC$3-1)^2</f>
        <v>0.00000153785011</v>
      </c>
      <c r="BG672" s="36"/>
      <c r="BH672" s="37">
        <f t="shared" ref="BH672:BH674" si="6724">Q672/$D672</f>
        <v>1.01533319</v>
      </c>
      <c r="BI672" s="37">
        <f t="shared" ref="BI672:BI674" si="6725">BH672^2</f>
        <v>1.030901487</v>
      </c>
      <c r="BJ672" s="37">
        <f t="shared" ref="BJ672:BJ674" si="6726">(BH672-1)^2</f>
        <v>0.0002351067243</v>
      </c>
      <c r="BK672" s="37">
        <f t="shared" ref="BK672:BK674" si="6727">(BH672*BH$3-1)^2</f>
        <v>0.000002998875315</v>
      </c>
      <c r="BL672" s="36"/>
      <c r="BM672" s="37">
        <f t="shared" ref="BM672:BM674" si="6728">R672/$D672</f>
        <v>1.000910309</v>
      </c>
      <c r="BN672" s="37">
        <f t="shared" ref="BN672:BN674" si="6729">BM672^2</f>
        <v>1.001821447</v>
      </c>
      <c r="BO672" s="37">
        <f t="shared" ref="BO672:BO674" si="6730">(BM672-1)^2</f>
        <v>0.0000008286625736</v>
      </c>
      <c r="BP672" s="37">
        <f t="shared" ref="BP672:BP674" si="6731">(BM672*BM$3-1)^2</f>
        <v>0.00007500568788</v>
      </c>
      <c r="BQ672" s="4"/>
    </row>
    <row r="673">
      <c r="A673" s="33">
        <v>165.0</v>
      </c>
      <c r="B673" s="4"/>
      <c r="C673" s="4"/>
      <c r="D673" s="24">
        <v>6677.844</v>
      </c>
      <c r="E673" s="24">
        <v>0.011</v>
      </c>
      <c r="F673" s="10"/>
      <c r="G673" s="10"/>
      <c r="H673" s="4"/>
      <c r="I673" s="27">
        <v>6661.919895</v>
      </c>
      <c r="J673" s="27">
        <v>6701.135742</v>
      </c>
      <c r="K673" s="27">
        <v>6659.758144</v>
      </c>
      <c r="L673" s="27">
        <v>6699.039331</v>
      </c>
      <c r="M673" s="27">
        <v>6725.817492</v>
      </c>
      <c r="N673" s="27">
        <v>6759.415539</v>
      </c>
      <c r="O673" s="27">
        <v>6725.164122</v>
      </c>
      <c r="P673" s="27">
        <v>6758.82437</v>
      </c>
      <c r="Q673" s="27">
        <v>6747.980225</v>
      </c>
      <c r="R673" s="27">
        <v>6674.122128</v>
      </c>
      <c r="S673" s="4"/>
      <c r="T673" s="37">
        <f t="shared" si="6692"/>
        <v>0.9976153823</v>
      </c>
      <c r="U673" s="37">
        <f t="shared" si="6693"/>
        <v>0.995236451</v>
      </c>
      <c r="V673" s="37">
        <f t="shared" si="6694"/>
        <v>0.000005686401575</v>
      </c>
      <c r="W673" s="37">
        <f t="shared" si="6695"/>
        <v>0.00002621187952</v>
      </c>
      <c r="X673" s="36"/>
      <c r="Y673" s="37">
        <f t="shared" si="6696"/>
        <v>1.003487913</v>
      </c>
      <c r="Z673" s="37">
        <f t="shared" si="6697"/>
        <v>1.006987992</v>
      </c>
      <c r="AA673" s="37">
        <f t="shared" si="6698"/>
        <v>0.00001216554033</v>
      </c>
      <c r="AB673" s="37">
        <f t="shared" si="6699"/>
        <v>0.00001424804511</v>
      </c>
      <c r="AC673" s="36"/>
      <c r="AD673" s="37">
        <f t="shared" si="6700"/>
        <v>0.9972916624</v>
      </c>
      <c r="AE673" s="37">
        <f t="shared" si="6701"/>
        <v>0.9945906599</v>
      </c>
      <c r="AF673" s="37">
        <f t="shared" si="6702"/>
        <v>0.000007335092562</v>
      </c>
      <c r="AG673" s="37">
        <f t="shared" si="6703"/>
        <v>0.00002369947245</v>
      </c>
      <c r="AH673" s="36"/>
      <c r="AI673" s="37">
        <f t="shared" si="6704"/>
        <v>1.003173978</v>
      </c>
      <c r="AJ673" s="37">
        <f t="shared" si="6705"/>
        <v>1.00635803</v>
      </c>
      <c r="AK673" s="37">
        <f t="shared" si="6706"/>
        <v>0.00001007413735</v>
      </c>
      <c r="AL673" s="37">
        <f t="shared" si="6707"/>
        <v>0.00001244041222</v>
      </c>
      <c r="AM673" s="36"/>
      <c r="AN673" s="37">
        <f t="shared" si="6708"/>
        <v>1.007183979</v>
      </c>
      <c r="AO673" s="37">
        <f t="shared" si="6709"/>
        <v>1.014419568</v>
      </c>
      <c r="AP673" s="37">
        <f t="shared" si="6710"/>
        <v>0.00005160955629</v>
      </c>
      <c r="AQ673" s="37">
        <f t="shared" si="6711"/>
        <v>0.000003470729419</v>
      </c>
      <c r="AR673" s="36"/>
      <c r="AS673" s="37">
        <f t="shared" si="6712"/>
        <v>1.012215251</v>
      </c>
      <c r="AT673" s="37">
        <f t="shared" si="6713"/>
        <v>1.024579714</v>
      </c>
      <c r="AU673" s="37">
        <f t="shared" si="6714"/>
        <v>0.0001492123511</v>
      </c>
      <c r="AV673" s="37">
        <f t="shared" si="6715"/>
        <v>0.00000006036135397</v>
      </c>
      <c r="AW673" s="36"/>
      <c r="AX673" s="37">
        <f t="shared" si="6716"/>
        <v>1.007086138</v>
      </c>
      <c r="AY673" s="37">
        <f t="shared" si="6717"/>
        <v>1.014222489</v>
      </c>
      <c r="AZ673" s="37">
        <f t="shared" si="6718"/>
        <v>0.00005021334724</v>
      </c>
      <c r="BA673" s="37">
        <f t="shared" si="6719"/>
        <v>0.000003046393441</v>
      </c>
      <c r="BB673" s="36"/>
      <c r="BC673" s="37">
        <f t="shared" si="6720"/>
        <v>1.012126724</v>
      </c>
      <c r="BD673" s="37">
        <f t="shared" si="6721"/>
        <v>1.024400505</v>
      </c>
      <c r="BE673" s="37">
        <f t="shared" si="6722"/>
        <v>0.000147057431</v>
      </c>
      <c r="BF673" s="37">
        <f t="shared" si="6723"/>
        <v>0.0000001262580522</v>
      </c>
      <c r="BG673" s="36"/>
      <c r="BH673" s="37">
        <f t="shared" si="6724"/>
        <v>1.010502825</v>
      </c>
      <c r="BI673" s="37">
        <f t="shared" si="6725"/>
        <v>1.021115959</v>
      </c>
      <c r="BJ673" s="37">
        <f t="shared" si="6726"/>
        <v>0.000110309327</v>
      </c>
      <c r="BK673" s="37">
        <f t="shared" si="6727"/>
        <v>0.000009204740932</v>
      </c>
      <c r="BL673" s="36"/>
      <c r="BM673" s="37">
        <f t="shared" si="6728"/>
        <v>0.9994426536</v>
      </c>
      <c r="BN673" s="37">
        <f t="shared" si="6729"/>
        <v>0.9988856179</v>
      </c>
      <c r="BO673" s="37">
        <f t="shared" si="6730"/>
        <v>0.0000003106349573</v>
      </c>
      <c r="BP673" s="37">
        <f t="shared" si="6731"/>
        <v>0.00005157484179</v>
      </c>
      <c r="BQ673" s="4"/>
    </row>
    <row r="674">
      <c r="B674" s="4"/>
      <c r="C674" s="4"/>
      <c r="D674" s="24">
        <v>3868.063</v>
      </c>
      <c r="E674" s="24">
        <v>0.001</v>
      </c>
      <c r="F674" s="10"/>
      <c r="G674" s="10"/>
      <c r="H674" s="4"/>
      <c r="I674" s="27">
        <v>3880.66154</v>
      </c>
      <c r="J674" s="27">
        <v>3884.855997</v>
      </c>
      <c r="K674" s="27">
        <v>3877.327661</v>
      </c>
      <c r="L674" s="27">
        <v>3881.213515</v>
      </c>
      <c r="M674" s="27">
        <v>3924.962419</v>
      </c>
      <c r="N674" s="27">
        <v>3933.753369</v>
      </c>
      <c r="O674" s="27">
        <v>3923.804267</v>
      </c>
      <c r="P674" s="27">
        <v>3932.544632</v>
      </c>
      <c r="Q674" s="27">
        <v>3928.13959</v>
      </c>
      <c r="R674" s="27">
        <v>3887.40021</v>
      </c>
      <c r="S674" s="4"/>
      <c r="T674" s="37">
        <f t="shared" si="6692"/>
        <v>1.003257067</v>
      </c>
      <c r="U674" s="37">
        <f t="shared" si="6693"/>
        <v>1.006524742</v>
      </c>
      <c r="V674" s="37">
        <f t="shared" si="6694"/>
        <v>0.00001060848485</v>
      </c>
      <c r="W674" s="37">
        <f t="shared" si="6695"/>
        <v>0.0001167237574</v>
      </c>
      <c r="X674" s="36"/>
      <c r="Y674" s="37">
        <f t="shared" si="6696"/>
        <v>1.004341449</v>
      </c>
      <c r="Z674" s="37">
        <f t="shared" si="6697"/>
        <v>1.008701746</v>
      </c>
      <c r="AA674" s="37">
        <f t="shared" si="6698"/>
        <v>0.00001884817663</v>
      </c>
      <c r="AB674" s="37">
        <f t="shared" si="6699"/>
        <v>0.00002142243265</v>
      </c>
      <c r="AC674" s="36"/>
      <c r="AD674" s="37">
        <f t="shared" si="6700"/>
        <v>1.002395168</v>
      </c>
      <c r="AE674" s="37">
        <f t="shared" si="6701"/>
        <v>1.004796073</v>
      </c>
      <c r="AF674" s="37">
        <f t="shared" si="6702"/>
        <v>0.000005736830096</v>
      </c>
      <c r="AG674" s="37">
        <f t="shared" si="6703"/>
        <v>0.0001002098706</v>
      </c>
      <c r="AH674" s="36"/>
      <c r="AI674" s="37">
        <f t="shared" si="6704"/>
        <v>1.003399768</v>
      </c>
      <c r="AJ674" s="37">
        <f t="shared" si="6705"/>
        <v>1.006811093</v>
      </c>
      <c r="AK674" s="37">
        <f t="shared" si="6706"/>
        <v>0.00001155841927</v>
      </c>
      <c r="AL674" s="37">
        <f t="shared" si="6707"/>
        <v>0.00001408475159</v>
      </c>
      <c r="AM674" s="36"/>
      <c r="AN674" s="37">
        <f t="shared" si="6708"/>
        <v>1.014710055</v>
      </c>
      <c r="AO674" s="37">
        <f t="shared" si="6709"/>
        <v>1.029636495</v>
      </c>
      <c r="AP674" s="37">
        <f t="shared" si="6710"/>
        <v>0.0002163857145</v>
      </c>
      <c r="AQ674" s="37">
        <f t="shared" si="6711"/>
        <v>0.00008740949615</v>
      </c>
      <c r="AR674" s="36"/>
      <c r="AS674" s="37">
        <f t="shared" si="6712"/>
        <v>1.016982756</v>
      </c>
      <c r="AT674" s="37">
        <f t="shared" si="6713"/>
        <v>1.034253925</v>
      </c>
      <c r="AU674" s="37">
        <f t="shared" si="6714"/>
        <v>0.0002884139915</v>
      </c>
      <c r="AV674" s="37">
        <f t="shared" si="6715"/>
        <v>0.00001991951884</v>
      </c>
      <c r="AW674" s="36"/>
      <c r="AX674" s="37">
        <f t="shared" si="6716"/>
        <v>1.014410641</v>
      </c>
      <c r="AY674" s="37">
        <f t="shared" si="6717"/>
        <v>1.029028948</v>
      </c>
      <c r="AZ674" s="37">
        <f t="shared" si="6718"/>
        <v>0.0002076665721</v>
      </c>
      <c r="BA674" s="37">
        <f t="shared" si="6719"/>
        <v>0.00008155990474</v>
      </c>
      <c r="BB674" s="36"/>
      <c r="BC674" s="37">
        <f t="shared" si="6720"/>
        <v>1.016670264</v>
      </c>
      <c r="BD674" s="37">
        <f t="shared" si="6721"/>
        <v>1.033618426</v>
      </c>
      <c r="BE674" s="37">
        <f t="shared" si="6722"/>
        <v>0.0002778977072</v>
      </c>
      <c r="BF674" s="37">
        <f t="shared" si="6723"/>
        <v>0.00001707490352</v>
      </c>
      <c r="BG674" s="36"/>
      <c r="BH674" s="37">
        <f t="shared" si="6724"/>
        <v>1.01553144</v>
      </c>
      <c r="BI674" s="37">
        <f t="shared" si="6725"/>
        <v>1.031304106</v>
      </c>
      <c r="BJ674" s="37">
        <f t="shared" si="6726"/>
        <v>0.0002412256413</v>
      </c>
      <c r="BK674" s="37">
        <f t="shared" si="6727"/>
        <v>0.000003714564179</v>
      </c>
      <c r="BL674" s="36"/>
      <c r="BM674" s="37">
        <f t="shared" si="6728"/>
        <v>1.004999197</v>
      </c>
      <c r="BN674" s="37">
        <f t="shared" si="6729"/>
        <v>1.010023387</v>
      </c>
      <c r="BO674" s="37">
        <f t="shared" si="6730"/>
        <v>0.00002499197337</v>
      </c>
      <c r="BP674" s="37">
        <f t="shared" si="6731"/>
        <v>0.0001633573306</v>
      </c>
      <c r="BQ674" s="4"/>
    </row>
    <row r="675">
      <c r="A675" s="4"/>
      <c r="B675" s="4"/>
      <c r="C675" s="4"/>
      <c r="D675" s="4"/>
      <c r="E675" s="4"/>
      <c r="F675" s="4"/>
      <c r="G675" s="4"/>
      <c r="H675" s="4"/>
      <c r="I675" s="34" t="s">
        <v>433</v>
      </c>
      <c r="J675" s="34" t="s">
        <v>434</v>
      </c>
      <c r="K675" s="34" t="s">
        <v>435</v>
      </c>
      <c r="L675" s="34" t="s">
        <v>436</v>
      </c>
      <c r="M675" s="34" t="s">
        <v>437</v>
      </c>
      <c r="N675" s="34" t="s">
        <v>438</v>
      </c>
      <c r="O675" s="34" t="s">
        <v>439</v>
      </c>
      <c r="P675" s="34" t="s">
        <v>440</v>
      </c>
      <c r="Q675" s="34" t="s">
        <v>51</v>
      </c>
      <c r="R675" s="34" t="s">
        <v>52</v>
      </c>
      <c r="S675" s="4"/>
      <c r="T675" s="37"/>
      <c r="U675" s="37"/>
      <c r="V675" s="37"/>
      <c r="W675" s="37"/>
      <c r="X675" s="36"/>
      <c r="Y675" s="37"/>
      <c r="Z675" s="37"/>
      <c r="AA675" s="37"/>
      <c r="AB675" s="37"/>
      <c r="AC675" s="36"/>
      <c r="AD675" s="37"/>
      <c r="AE675" s="37"/>
      <c r="AF675" s="37"/>
      <c r="AG675" s="37"/>
      <c r="AH675" s="36"/>
      <c r="AI675" s="37"/>
      <c r="AJ675" s="37"/>
      <c r="AK675" s="37"/>
      <c r="AL675" s="37"/>
      <c r="AM675" s="36"/>
      <c r="AN675" s="37"/>
      <c r="AO675" s="37"/>
      <c r="AP675" s="37"/>
      <c r="AQ675" s="37"/>
      <c r="AR675" s="36"/>
      <c r="AS675" s="37"/>
      <c r="AT675" s="37"/>
      <c r="AU675" s="37"/>
      <c r="AV675" s="37"/>
      <c r="AW675" s="36"/>
      <c r="AX675" s="37"/>
      <c r="AY675" s="37"/>
      <c r="AZ675" s="37"/>
      <c r="BA675" s="37"/>
      <c r="BB675" s="36"/>
      <c r="BC675" s="37"/>
      <c r="BD675" s="37"/>
      <c r="BE675" s="37"/>
      <c r="BF675" s="37"/>
      <c r="BG675" s="36"/>
      <c r="BH675" s="37"/>
      <c r="BI675" s="37"/>
      <c r="BJ675" s="37"/>
      <c r="BK675" s="37"/>
      <c r="BL675" s="36"/>
      <c r="BM675" s="37"/>
      <c r="BN675" s="37"/>
      <c r="BO675" s="37"/>
      <c r="BP675" s="37"/>
      <c r="BQ675" s="4"/>
    </row>
    <row r="676">
      <c r="A676" s="69">
        <v>5.0</v>
      </c>
      <c r="B676" s="83" t="s">
        <v>568</v>
      </c>
      <c r="C676" s="29" t="s">
        <v>569</v>
      </c>
      <c r="D676" s="24">
        <v>7204.35</v>
      </c>
      <c r="E676" s="24">
        <v>0.81</v>
      </c>
      <c r="F676" s="10"/>
      <c r="G676" s="10"/>
      <c r="H676" s="32" t="s">
        <v>570</v>
      </c>
      <c r="I676" s="27">
        <v>7186.43129</v>
      </c>
      <c r="J676" s="27">
        <v>7231.537275</v>
      </c>
      <c r="K676" s="27">
        <v>7188.745967</v>
      </c>
      <c r="L676" s="27">
        <v>7233.014869</v>
      </c>
      <c r="M676" s="27">
        <v>7243.638007</v>
      </c>
      <c r="N676" s="27">
        <v>7275.241142</v>
      </c>
      <c r="O676" s="27">
        <v>7244.416798</v>
      </c>
      <c r="P676" s="27">
        <v>7276.136074</v>
      </c>
      <c r="Q676" s="27">
        <v>7230.36169</v>
      </c>
      <c r="R676" s="27">
        <v>7210.53984</v>
      </c>
      <c r="S676" s="4"/>
      <c r="T676" s="37">
        <f t="shared" ref="T676:T678" si="6732">I676/$D676</f>
        <v>0.997512793</v>
      </c>
      <c r="U676" s="37">
        <f t="shared" ref="U676:U678" si="6733">T676^2</f>
        <v>0.9950317721</v>
      </c>
      <c r="V676" s="37">
        <f t="shared" ref="V676:V678" si="6734">(T676-1)^2</f>
        <v>0.000006186198833</v>
      </c>
      <c r="W676" s="37">
        <f t="shared" ref="W676:W678" si="6735">(T676*T$3-1)^2</f>
        <v>0.00002516419683</v>
      </c>
      <c r="X676" s="36"/>
      <c r="Y676" s="37">
        <f t="shared" ref="Y676:Y678" si="6736">J676/$D676</f>
        <v>1.00377373</v>
      </c>
      <c r="Z676" s="37">
        <f t="shared" ref="Z676:Z678" si="6737">Y676^2</f>
        <v>1.007561702</v>
      </c>
      <c r="AA676" s="37">
        <f t="shared" ref="AA676:AA678" si="6738">(Y676-1)^2</f>
        <v>0.00001424104154</v>
      </c>
      <c r="AB676" s="37">
        <f t="shared" ref="AB676:AB678" si="6739">(Y676*Y$3-1)^2</f>
        <v>0.00001648812266</v>
      </c>
      <c r="AC676" s="36"/>
      <c r="AD676" s="37">
        <f t="shared" ref="AD676:AD678" si="6740">K676/$D676</f>
        <v>0.9978340818</v>
      </c>
      <c r="AE676" s="37">
        <f t="shared" ref="AE676:AE678" si="6741">AD676^2</f>
        <v>0.9956728547</v>
      </c>
      <c r="AF676" s="37">
        <f t="shared" ref="AF676:AF678" si="6742">(AD676-1)^2</f>
        <v>0.000004691201779</v>
      </c>
      <c r="AG676" s="37">
        <f t="shared" ref="AG676:AG678" si="6743">(AD676*AD$3-1)^2</f>
        <v>0.00002931952398</v>
      </c>
      <c r="AH676" s="36"/>
      <c r="AI676" s="37">
        <f t="shared" ref="AI676:AI678" si="6744">L676/$D676</f>
        <v>1.003978828</v>
      </c>
      <c r="AJ676" s="37">
        <f t="shared" ref="AJ676:AJ678" si="6745">AI676^2</f>
        <v>1.007973487</v>
      </c>
      <c r="AK676" s="37">
        <f t="shared" ref="AK676:AK678" si="6746">(AI676-1)^2</f>
        <v>0.0000158310717</v>
      </c>
      <c r="AL676" s="37">
        <f t="shared" ref="AL676:AL678" si="6747">(AI676*AI$3-1)^2</f>
        <v>0.00001876821621</v>
      </c>
      <c r="AM676" s="36"/>
      <c r="AN676" s="37">
        <f t="shared" ref="AN676:AN678" si="6748">M676/$D676</f>
        <v>1.005453373</v>
      </c>
      <c r="AO676" s="37">
        <f t="shared" ref="AO676:AO678" si="6749">AN676^2</f>
        <v>1.010936485</v>
      </c>
      <c r="AP676" s="37">
        <f t="shared" ref="AP676:AP678" si="6750">(AN676-1)^2</f>
        <v>0.00002973927591</v>
      </c>
      <c r="AQ676" s="37">
        <f t="shared" ref="AQ676:AQ678" si="6751">(AN676*AN$3-1)^2</f>
        <v>0.00000002002960455</v>
      </c>
      <c r="AR676" s="36"/>
      <c r="AS676" s="37">
        <f t="shared" ref="AS676:AS678" si="6752">N676/$D676</f>
        <v>1.009840047</v>
      </c>
      <c r="AT676" s="37">
        <f t="shared" ref="AT676:AT678" si="6753">AS676^2</f>
        <v>1.01977692</v>
      </c>
      <c r="AU676" s="37">
        <f t="shared" ref="AU676:AU678" si="6754">(AS676-1)^2</f>
        <v>0.00009682652331</v>
      </c>
      <c r="AV676" s="37">
        <f t="shared" ref="AV676:AV678" si="6755">(AS676*AS$3-1)^2</f>
        <v>0.00000671664575</v>
      </c>
      <c r="AW676" s="36"/>
      <c r="AX676" s="37">
        <f t="shared" ref="AX676:AX678" si="6756">O676/$D676</f>
        <v>1.005561473</v>
      </c>
      <c r="AY676" s="37">
        <f t="shared" ref="AY676:AY678" si="6757">AX676^2</f>
        <v>1.011153876</v>
      </c>
      <c r="AZ676" s="37">
        <f t="shared" ref="AZ676:AZ678" si="6758">(AX676-1)^2</f>
        <v>0.00003092998192</v>
      </c>
      <c r="BA676" s="37">
        <f t="shared" ref="BA676:BA678" si="6759">(AX676*AX$3-1)^2</f>
        <v>0.00000005235535586</v>
      </c>
      <c r="BB676" s="36"/>
      <c r="BC676" s="37">
        <f t="shared" ref="BC676:BC678" si="6760">P676/$D676</f>
        <v>1.009964268</v>
      </c>
      <c r="BD676" s="37">
        <f t="shared" ref="BD676:BD678" si="6761">BC676^2</f>
        <v>1.020027823</v>
      </c>
      <c r="BE676" s="37">
        <f t="shared" ref="BE676:BE678" si="6762">(BC676-1)^2</f>
        <v>0.00009928663632</v>
      </c>
      <c r="BF676" s="37">
        <f t="shared" ref="BF676:BF678" si="6763">(BC676*BC$3-1)^2</f>
        <v>0.000006205656254</v>
      </c>
      <c r="BG676" s="36"/>
      <c r="BH676" s="37">
        <f t="shared" ref="BH676:BH678" si="6764">Q676/$D676</f>
        <v>1.003610553</v>
      </c>
      <c r="BI676" s="37">
        <f t="shared" ref="BI676:BI678" si="6765">BH676^2</f>
        <v>1.007234143</v>
      </c>
      <c r="BJ676" s="37">
        <f t="shared" ref="BJ676:BJ678" si="6766">(BH676-1)^2</f>
        <v>0.00001303609547</v>
      </c>
      <c r="BK676" s="37">
        <f t="shared" ref="BK676:BK678" si="6767">(BH676*BH$3-1)^2</f>
        <v>0.00009670507165</v>
      </c>
      <c r="BL676" s="36"/>
      <c r="BM676" s="37">
        <f t="shared" ref="BM676:BM678" si="6768">R676/$D676</f>
        <v>1.000859181</v>
      </c>
      <c r="BN676" s="37">
        <f t="shared" ref="BN676:BN678" si="6769">BM676^2</f>
        <v>1.0017191</v>
      </c>
      <c r="BO676" s="37">
        <f t="shared" ref="BO676:BO678" si="6770">(BM676-1)^2</f>
        <v>0.0000007381918387</v>
      </c>
      <c r="BP676" s="37">
        <f t="shared" ref="BP676:BP678" si="6771">(BM676*BM$3-1)^2</f>
        <v>0.00007411588623</v>
      </c>
      <c r="BQ676" s="4"/>
    </row>
    <row r="677">
      <c r="A677" s="33">
        <v>166.0</v>
      </c>
      <c r="B677" s="4"/>
      <c r="C677" s="4"/>
      <c r="D677" s="98">
        <v>2630.9</v>
      </c>
      <c r="E677" s="24">
        <v>0.12</v>
      </c>
      <c r="F677" s="10"/>
      <c r="G677" s="10"/>
      <c r="H677" s="4"/>
      <c r="I677" s="27">
        <v>2615.992775</v>
      </c>
      <c r="J677" s="27">
        <v>2627.574346</v>
      </c>
      <c r="K677" s="27">
        <v>2614.273903</v>
      </c>
      <c r="L677" s="27">
        <v>2626.192442</v>
      </c>
      <c r="M677" s="27">
        <v>2644.734169</v>
      </c>
      <c r="N677" s="27">
        <v>2658.450462</v>
      </c>
      <c r="O677" s="27">
        <v>2644.323518</v>
      </c>
      <c r="P677" s="27">
        <v>2658.050916</v>
      </c>
      <c r="Q677" s="27">
        <v>2638.414288</v>
      </c>
      <c r="R677" s="27">
        <v>2638.246932</v>
      </c>
      <c r="S677" s="4"/>
      <c r="T677" s="37">
        <f t="shared" si="6732"/>
        <v>0.9943337926</v>
      </c>
      <c r="U677" s="37">
        <f t="shared" si="6733"/>
        <v>0.9886996911</v>
      </c>
      <c r="V677" s="37">
        <f t="shared" si="6734"/>
        <v>0.00003210590609</v>
      </c>
      <c r="W677" s="37">
        <f t="shared" si="6735"/>
        <v>0.000003288706227</v>
      </c>
      <c r="X677" s="36"/>
      <c r="Y677" s="37">
        <f t="shared" si="6736"/>
        <v>0.9987359253</v>
      </c>
      <c r="Z677" s="37">
        <f t="shared" si="6737"/>
        <v>0.9974734486</v>
      </c>
      <c r="AA677" s="37">
        <f t="shared" si="6738"/>
        <v>0.000001597884724</v>
      </c>
      <c r="AB677" s="37">
        <f t="shared" si="6739"/>
        <v>0.0000009578296339</v>
      </c>
      <c r="AC677" s="36"/>
      <c r="AD677" s="37">
        <f t="shared" si="6740"/>
        <v>0.9936804527</v>
      </c>
      <c r="AE677" s="37">
        <f t="shared" si="6741"/>
        <v>0.9874008421</v>
      </c>
      <c r="AF677" s="37">
        <f t="shared" si="6742"/>
        <v>0.00003993667812</v>
      </c>
      <c r="AG677" s="37">
        <f t="shared" si="6743"/>
        <v>0.000001511832269</v>
      </c>
      <c r="AH677" s="36"/>
      <c r="AI677" s="37">
        <f t="shared" si="6744"/>
        <v>0.9982106663</v>
      </c>
      <c r="AJ677" s="37">
        <f t="shared" si="6745"/>
        <v>0.9964245343</v>
      </c>
      <c r="AK677" s="37">
        <f t="shared" si="6746"/>
        <v>0.000003201715047</v>
      </c>
      <c r="AL677" s="37">
        <f t="shared" si="6747"/>
        <v>0.000002067734959</v>
      </c>
      <c r="AM677" s="36"/>
      <c r="AN677" s="37">
        <f t="shared" si="6748"/>
        <v>1.005258341</v>
      </c>
      <c r="AO677" s="37">
        <f t="shared" si="6749"/>
        <v>1.010544332</v>
      </c>
      <c r="AP677" s="37">
        <f t="shared" si="6750"/>
        <v>0.00002765014873</v>
      </c>
      <c r="AQ677" s="37">
        <f t="shared" si="6751"/>
        <v>0.000000002753696374</v>
      </c>
      <c r="AR677" s="36"/>
      <c r="AS677" s="37">
        <f t="shared" si="6752"/>
        <v>1.010471877</v>
      </c>
      <c r="AT677" s="37">
        <f t="shared" si="6753"/>
        <v>1.021053415</v>
      </c>
      <c r="AU677" s="37">
        <f t="shared" si="6754"/>
        <v>0.0001096602143</v>
      </c>
      <c r="AV677" s="37">
        <f t="shared" si="6755"/>
        <v>0.000003871438076</v>
      </c>
      <c r="AW677" s="36"/>
      <c r="AX677" s="37">
        <f t="shared" si="6756"/>
        <v>1.005102253</v>
      </c>
      <c r="AY677" s="37">
        <f t="shared" si="6757"/>
        <v>1.010230539</v>
      </c>
      <c r="AZ677" s="37">
        <f t="shared" si="6758"/>
        <v>0.00002603298793</v>
      </c>
      <c r="BA677" s="37">
        <f t="shared" si="6759"/>
        <v>0.00000005197101893</v>
      </c>
      <c r="BB677" s="36"/>
      <c r="BC677" s="37">
        <f t="shared" si="6760"/>
        <v>1.010320011</v>
      </c>
      <c r="BD677" s="37">
        <f t="shared" si="6761"/>
        <v>1.020746524</v>
      </c>
      <c r="BE677" s="37">
        <f t="shared" si="6762"/>
        <v>0.0001065026197</v>
      </c>
      <c r="BF677" s="37">
        <f t="shared" si="6763"/>
        <v>0.000004578572833</v>
      </c>
      <c r="BG677" s="36"/>
      <c r="BH677" s="37">
        <f t="shared" si="6764"/>
        <v>1.002856166</v>
      </c>
      <c r="BI677" s="37">
        <f t="shared" si="6765"/>
        <v>1.00572049</v>
      </c>
      <c r="BJ677" s="37">
        <f t="shared" si="6766"/>
        <v>0.00000815768611</v>
      </c>
      <c r="BK677" s="37">
        <f t="shared" si="6767"/>
        <v>0.0001118973608</v>
      </c>
      <c r="BL677" s="36"/>
      <c r="BM677" s="37">
        <f t="shared" si="6768"/>
        <v>1.002792555</v>
      </c>
      <c r="BN677" s="37">
        <f t="shared" si="6769"/>
        <v>1.005592908</v>
      </c>
      <c r="BO677" s="37">
        <f t="shared" si="6770"/>
        <v>0.000007798361412</v>
      </c>
      <c r="BP677" s="37">
        <f t="shared" si="6771"/>
        <v>0.0001114587509</v>
      </c>
      <c r="BQ677" s="4"/>
    </row>
    <row r="678">
      <c r="B678" s="4"/>
      <c r="C678" s="4"/>
      <c r="D678" s="24">
        <v>2301.14</v>
      </c>
      <c r="E678" s="24">
        <v>0.07</v>
      </c>
      <c r="F678" s="10"/>
      <c r="G678" s="10"/>
      <c r="H678" s="4"/>
      <c r="I678" s="27">
        <v>2287.361149</v>
      </c>
      <c r="J678" s="27">
        <v>2296.956274</v>
      </c>
      <c r="K678" s="27">
        <v>2286.484471</v>
      </c>
      <c r="L678" s="27">
        <v>2296.196154</v>
      </c>
      <c r="M678" s="27">
        <v>2311.691287</v>
      </c>
      <c r="N678" s="27">
        <v>2322.190137</v>
      </c>
      <c r="O678" s="27">
        <v>2311.506586</v>
      </c>
      <c r="P678" s="27">
        <v>2322.024611</v>
      </c>
      <c r="Q678" s="27">
        <v>2303.454483</v>
      </c>
      <c r="R678" s="27">
        <v>2302.774241</v>
      </c>
      <c r="S678" s="4"/>
      <c r="T678" s="37">
        <f t="shared" si="6732"/>
        <v>0.9940121631</v>
      </c>
      <c r="U678" s="37">
        <f t="shared" si="6733"/>
        <v>0.9880601804</v>
      </c>
      <c r="V678" s="37">
        <f t="shared" si="6734"/>
        <v>0.00003585419072</v>
      </c>
      <c r="W678" s="37">
        <f t="shared" si="6735"/>
        <v>0.0000022184021</v>
      </c>
      <c r="X678" s="36"/>
      <c r="Y678" s="37">
        <f t="shared" si="6736"/>
        <v>0.9981818898</v>
      </c>
      <c r="Z678" s="37">
        <f t="shared" si="6737"/>
        <v>0.9963670852</v>
      </c>
      <c r="AA678" s="37">
        <f t="shared" si="6738"/>
        <v>0.000003305524532</v>
      </c>
      <c r="AB678" s="37">
        <f t="shared" si="6739"/>
        <v>0.000002349725778</v>
      </c>
      <c r="AC678" s="36"/>
      <c r="AD678" s="37">
        <f t="shared" si="6740"/>
        <v>0.9936311876</v>
      </c>
      <c r="AE678" s="37">
        <f t="shared" si="6741"/>
        <v>0.9873029369</v>
      </c>
      <c r="AF678" s="37">
        <f t="shared" si="6742"/>
        <v>0.00004056177157</v>
      </c>
      <c r="AG678" s="37">
        <f t="shared" si="6743"/>
        <v>0.000001392226549</v>
      </c>
      <c r="AH678" s="36"/>
      <c r="AI678" s="37">
        <f t="shared" si="6744"/>
        <v>0.9978515666</v>
      </c>
      <c r="AJ678" s="37">
        <f t="shared" si="6745"/>
        <v>0.995707749</v>
      </c>
      <c r="AK678" s="37">
        <f t="shared" si="6746"/>
        <v>0.000004615766011</v>
      </c>
      <c r="AL678" s="37">
        <f t="shared" si="6747"/>
        <v>0.000003229885376</v>
      </c>
      <c r="AM678" s="36"/>
      <c r="AN678" s="37">
        <f t="shared" si="6748"/>
        <v>1.004585243</v>
      </c>
      <c r="AO678" s="37">
        <f t="shared" si="6749"/>
        <v>1.009191511</v>
      </c>
      <c r="AP678" s="37">
        <f t="shared" si="6750"/>
        <v>0.00002102445705</v>
      </c>
      <c r="AQ678" s="37">
        <f t="shared" si="6751"/>
        <v>0.0000005213087597</v>
      </c>
      <c r="AR678" s="36"/>
      <c r="AS678" s="37">
        <f t="shared" si="6752"/>
        <v>1.009147699</v>
      </c>
      <c r="AT678" s="37">
        <f t="shared" si="6753"/>
        <v>1.018379079</v>
      </c>
      <c r="AU678" s="37">
        <f t="shared" si="6754"/>
        <v>0.00008368040433</v>
      </c>
      <c r="AV678" s="37">
        <f t="shared" si="6755"/>
        <v>0.00001072872706</v>
      </c>
      <c r="AW678" s="36"/>
      <c r="AX678" s="37">
        <f t="shared" si="6756"/>
        <v>1.004504978</v>
      </c>
      <c r="AY678" s="37">
        <f t="shared" si="6757"/>
        <v>1.009030252</v>
      </c>
      <c r="AZ678" s="37">
        <f t="shared" si="6758"/>
        <v>0.0000202948304</v>
      </c>
      <c r="BA678" s="37">
        <f t="shared" si="6759"/>
        <v>0.0000006758137217</v>
      </c>
      <c r="BB678" s="36"/>
      <c r="BC678" s="37">
        <f t="shared" si="6760"/>
        <v>1.009075767</v>
      </c>
      <c r="BD678" s="37">
        <f t="shared" si="6761"/>
        <v>1.018233904</v>
      </c>
      <c r="BE678" s="37">
        <f t="shared" si="6762"/>
        <v>0.00008236955078</v>
      </c>
      <c r="BF678" s="37">
        <f t="shared" si="6763"/>
        <v>0.00001134786196</v>
      </c>
      <c r="BG678" s="36"/>
      <c r="BH678" s="37">
        <f t="shared" si="6764"/>
        <v>1.001005798</v>
      </c>
      <c r="BI678" s="37">
        <f t="shared" si="6765"/>
        <v>1.002012608</v>
      </c>
      <c r="BJ678" s="37">
        <f t="shared" si="6766"/>
        <v>0.000001011630482</v>
      </c>
      <c r="BK678" s="37">
        <f t="shared" si="6767"/>
        <v>0.0001538526456</v>
      </c>
      <c r="BL678" s="36"/>
      <c r="BM678" s="37">
        <f t="shared" si="6768"/>
        <v>1.000710188</v>
      </c>
      <c r="BN678" s="37">
        <f t="shared" si="6769"/>
        <v>1.001420879</v>
      </c>
      <c r="BO678" s="37">
        <f t="shared" si="6770"/>
        <v>0.0000005043663693</v>
      </c>
      <c r="BP678" s="37">
        <f t="shared" si="6771"/>
        <v>0.00007155318108</v>
      </c>
      <c r="BQ678" s="4"/>
    </row>
    <row r="679">
      <c r="A679" s="4"/>
      <c r="B679" s="4"/>
      <c r="C679" s="4"/>
      <c r="D679" s="4"/>
      <c r="E679" s="4"/>
      <c r="F679" s="4"/>
      <c r="G679" s="4"/>
      <c r="H679" s="4"/>
      <c r="I679" s="34" t="s">
        <v>43</v>
      </c>
      <c r="J679" s="34" t="s">
        <v>44</v>
      </c>
      <c r="K679" s="34" t="s">
        <v>45</v>
      </c>
      <c r="L679" s="34" t="s">
        <v>46</v>
      </c>
      <c r="M679" s="34" t="s">
        <v>47</v>
      </c>
      <c r="N679" s="34" t="s">
        <v>48</v>
      </c>
      <c r="O679" s="34" t="s">
        <v>49</v>
      </c>
      <c r="P679" s="34" t="s">
        <v>50</v>
      </c>
      <c r="Q679" s="34" t="s">
        <v>51</v>
      </c>
      <c r="R679" s="34" t="s">
        <v>52</v>
      </c>
      <c r="S679" s="4"/>
      <c r="T679" s="37"/>
      <c r="U679" s="37"/>
      <c r="V679" s="37"/>
      <c r="W679" s="37"/>
      <c r="X679" s="36"/>
      <c r="Y679" s="37"/>
      <c r="Z679" s="37"/>
      <c r="AA679" s="37"/>
      <c r="AB679" s="37"/>
      <c r="AC679" s="36"/>
      <c r="AD679" s="37"/>
      <c r="AE679" s="37"/>
      <c r="AF679" s="37"/>
      <c r="AG679" s="37"/>
      <c r="AH679" s="36"/>
      <c r="AI679" s="37"/>
      <c r="AJ679" s="37"/>
      <c r="AK679" s="37"/>
      <c r="AL679" s="37"/>
      <c r="AM679" s="36"/>
      <c r="AN679" s="37"/>
      <c r="AO679" s="37"/>
      <c r="AP679" s="37"/>
      <c r="AQ679" s="37"/>
      <c r="AR679" s="36"/>
      <c r="AS679" s="37"/>
      <c r="AT679" s="37"/>
      <c r="AU679" s="37"/>
      <c r="AV679" s="37"/>
      <c r="AW679" s="36"/>
      <c r="AX679" s="37"/>
      <c r="AY679" s="37"/>
      <c r="AZ679" s="37"/>
      <c r="BA679" s="37"/>
      <c r="BB679" s="36"/>
      <c r="BC679" s="37"/>
      <c r="BD679" s="37"/>
      <c r="BE679" s="37"/>
      <c r="BF679" s="37"/>
      <c r="BG679" s="36"/>
      <c r="BH679" s="37"/>
      <c r="BI679" s="37"/>
      <c r="BJ679" s="37"/>
      <c r="BK679" s="37"/>
      <c r="BL679" s="36"/>
      <c r="BM679" s="37"/>
      <c r="BN679" s="37"/>
      <c r="BO679" s="37"/>
      <c r="BP679" s="37"/>
      <c r="BQ679" s="4"/>
    </row>
    <row r="680">
      <c r="A680" s="28">
        <v>6.0</v>
      </c>
      <c r="B680" s="29" t="s">
        <v>571</v>
      </c>
      <c r="C680" s="29" t="s">
        <v>572</v>
      </c>
      <c r="D680" s="24">
        <v>5234.28</v>
      </c>
      <c r="E680" s="24"/>
      <c r="F680" s="10"/>
      <c r="G680" s="24"/>
      <c r="H680" s="32" t="s">
        <v>573</v>
      </c>
      <c r="I680" s="27">
        <v>5214.665253</v>
      </c>
      <c r="J680" s="27">
        <v>5279.838529</v>
      </c>
      <c r="K680" s="27">
        <v>5214.795832</v>
      </c>
      <c r="L680" s="27">
        <v>5280.251689</v>
      </c>
      <c r="M680" s="27">
        <v>5238.625545</v>
      </c>
      <c r="N680" s="27">
        <v>5298.208362</v>
      </c>
      <c r="O680" s="27">
        <v>5238.806089</v>
      </c>
      <c r="P680" s="27">
        <v>5298.52531</v>
      </c>
      <c r="Q680" s="27">
        <v>5304.563329</v>
      </c>
      <c r="R680" s="27">
        <v>5256.34499</v>
      </c>
      <c r="S680" s="4"/>
      <c r="T680" s="37">
        <f t="shared" ref="T680:T682" si="6772">I680/$D680</f>
        <v>0.996252637</v>
      </c>
      <c r="U680" s="37">
        <f t="shared" ref="U680:U682" si="6773">T680^2</f>
        <v>0.9925193168</v>
      </c>
      <c r="V680" s="37">
        <f t="shared" ref="V680:V682" si="6774">(T680-1)^2</f>
        <v>0.00001404272916</v>
      </c>
      <c r="W680" s="37">
        <f t="shared" ref="W680:W682" si="6775">(T680*T$3-1)^2</f>
        <v>0.00001403819252</v>
      </c>
      <c r="X680" s="36"/>
      <c r="Y680" s="37">
        <f t="shared" ref="Y680:Y682" si="6776">J680/$D680</f>
        <v>1.008703877</v>
      </c>
      <c r="Z680" s="37">
        <f t="shared" ref="Z680:Z682" si="6777">Y680^2</f>
        <v>1.017483511</v>
      </c>
      <c r="AA680" s="37">
        <f t="shared" ref="AA680:AA682" si="6778">(Y680-1)^2</f>
        <v>0.00007575747382</v>
      </c>
      <c r="AB680" s="37">
        <f t="shared" ref="AB680:AB682" si="6779">(Y680*Y$3-1)^2</f>
        <v>0.00008085808194</v>
      </c>
      <c r="AC680" s="36"/>
      <c r="AD680" s="37">
        <f t="shared" ref="AD680:AD682" si="6780">K680/$D680</f>
        <v>0.9962775839</v>
      </c>
      <c r="AE680" s="37">
        <f t="shared" ref="AE680:AE682" si="6781">AD680^2</f>
        <v>0.9925690242</v>
      </c>
      <c r="AF680" s="37">
        <f t="shared" ref="AF680:AF682" si="6782">(AD680-1)^2</f>
        <v>0.00001385638142</v>
      </c>
      <c r="AG680" s="37">
        <f t="shared" ref="AG680:AG682" si="6783">(AD680*AD$3-1)^2</f>
        <v>0.00001479500716</v>
      </c>
      <c r="AH680" s="36"/>
      <c r="AI680" s="37">
        <f t="shared" ref="AI680:AI682" si="6784">L680/$D680</f>
        <v>1.00878281</v>
      </c>
      <c r="AJ680" s="37">
        <f t="shared" ref="AJ680:AJ682" si="6785">AI680^2</f>
        <v>1.017642759</v>
      </c>
      <c r="AK680" s="37">
        <f t="shared" ref="AK680:AK682" si="6786">(AI680-1)^2</f>
        <v>0.00007713775912</v>
      </c>
      <c r="AL680" s="37">
        <f t="shared" ref="AL680:AL682" si="6787">(AI680*AI$3-1)^2</f>
        <v>0.00008350127941</v>
      </c>
      <c r="AM680" s="36"/>
      <c r="AN680" s="37">
        <f t="shared" ref="AN680:AN682" si="6788">M680/$D680</f>
        <v>1.000830209</v>
      </c>
      <c r="AO680" s="37">
        <f t="shared" ref="AO680:AO682" si="6789">AN680^2</f>
        <v>1.001661107</v>
      </c>
      <c r="AP680" s="37">
        <f t="shared" ref="AP680:AP682" si="6790">(AN680-1)^2</f>
        <v>0.0000006892465508</v>
      </c>
      <c r="AQ680" s="37">
        <f t="shared" ref="AQ680:AQ682" si="6791">(AN680*AN$3-1)^2</f>
        <v>0.00001986675506</v>
      </c>
      <c r="AR680" s="36"/>
      <c r="AS680" s="37">
        <f t="shared" ref="AS680:AS682" si="6792">N680/$D680</f>
        <v>1.012213401</v>
      </c>
      <c r="AT680" s="37">
        <f t="shared" ref="AT680:AT682" si="6793">AS680^2</f>
        <v>1.02457597</v>
      </c>
      <c r="AU680" s="37">
        <f t="shared" ref="AU680:AU682" si="6794">(AS680-1)^2</f>
        <v>0.0001491671706</v>
      </c>
      <c r="AV680" s="37">
        <f t="shared" ref="AV680:AV682" si="6795">(AS680*AS$3-1)^2</f>
        <v>0.00000006126228913</v>
      </c>
      <c r="AW680" s="36"/>
      <c r="AX680" s="37">
        <f t="shared" ref="AX680:AX682" si="6796">O680/$D680</f>
        <v>1.000864701</v>
      </c>
      <c r="AY680" s="37">
        <f t="shared" ref="AY680:AY682" si="6797">AX680^2</f>
        <v>1.00173015</v>
      </c>
      <c r="AZ680" s="37">
        <f t="shared" ref="AZ680:AZ682" si="6798">(AX680-1)^2</f>
        <v>0.0000007477084305</v>
      </c>
      <c r="BA680" s="37">
        <f t="shared" ref="BA680:BA682" si="6799">(AX680*AX$3-1)^2</f>
        <v>0.00001974070179</v>
      </c>
      <c r="BB680" s="36"/>
      <c r="BC680" s="37">
        <f t="shared" ref="BC680:BC682" si="6800">P680/$D680</f>
        <v>1.012273954</v>
      </c>
      <c r="BD680" s="37">
        <f t="shared" ref="BD680:BD682" si="6801">BC680^2</f>
        <v>1.024698557</v>
      </c>
      <c r="BE680" s="37">
        <f t="shared" ref="BE680:BE682" si="6802">(BC680-1)^2</f>
        <v>0.0001506499377</v>
      </c>
      <c r="BF680" s="37">
        <f t="shared" ref="BF680:BF682" si="6803">(BC680*BC$3-1)^2</f>
        <v>0.00000004406389089</v>
      </c>
      <c r="BG680" s="36"/>
      <c r="BH680" s="37">
        <f t="shared" ref="BH680:BH682" si="6804">Q680/$D680</f>
        <v>1.013427507</v>
      </c>
      <c r="BI680" s="37">
        <f t="shared" ref="BI680:BI682" si="6805">BH680^2</f>
        <v>1.027035311</v>
      </c>
      <c r="BJ680" s="37">
        <f t="shared" ref="BJ680:BJ682" si="6806">(BH680-1)^2</f>
        <v>0.0001802979322</v>
      </c>
      <c r="BK680" s="37">
        <f t="shared" ref="BK680:BK682" si="6807">(BH680*BH$3-1)^2</f>
        <v>0.0000000220311593</v>
      </c>
      <c r="BL680" s="36"/>
      <c r="BM680" s="37">
        <f t="shared" ref="BM680:BM682" si="6808">R680/$D680</f>
        <v>1.004215478</v>
      </c>
      <c r="BN680" s="37">
        <f t="shared" ref="BN680:BN682" si="6809">BM680^2</f>
        <v>1.008448725</v>
      </c>
      <c r="BO680" s="37">
        <f t="shared" ref="BO680:BO682" si="6810">(BM680-1)^2</f>
        <v>0.00001777025125</v>
      </c>
      <c r="BP680" s="37">
        <f t="shared" ref="BP680:BP682" si="6811">(BM680*BM$3-1)^2</f>
        <v>0.0001437923216</v>
      </c>
      <c r="BQ680" s="4"/>
    </row>
    <row r="681">
      <c r="A681" s="33">
        <v>167.0</v>
      </c>
      <c r="B681" s="4"/>
      <c r="C681" s="4"/>
      <c r="D681" s="24">
        <v>1564.2411</v>
      </c>
      <c r="E681" s="24"/>
      <c r="F681" s="10"/>
      <c r="G681" s="10"/>
      <c r="H681" s="4"/>
      <c r="I681" s="27">
        <v>1558.481176</v>
      </c>
      <c r="J681" s="27">
        <v>1569.723967</v>
      </c>
      <c r="K681" s="27">
        <v>1558.881943</v>
      </c>
      <c r="L681" s="27">
        <v>1570.218898</v>
      </c>
      <c r="M681" s="27">
        <v>1569.215524</v>
      </c>
      <c r="N681" s="27">
        <v>1579.622108</v>
      </c>
      <c r="O681" s="27">
        <v>1569.572422</v>
      </c>
      <c r="P681" s="27">
        <v>1580.030908</v>
      </c>
      <c r="Q681" s="27">
        <v>1577.506837</v>
      </c>
      <c r="R681" s="27">
        <v>1569.353424</v>
      </c>
      <c r="S681" s="4"/>
      <c r="T681" s="37">
        <f t="shared" si="6772"/>
        <v>0.9963177518</v>
      </c>
      <c r="U681" s="37">
        <f t="shared" si="6773"/>
        <v>0.9926490625</v>
      </c>
      <c r="V681" s="37">
        <f t="shared" si="6774"/>
        <v>0.00001355895192</v>
      </c>
      <c r="W681" s="37">
        <f t="shared" si="6775"/>
        <v>0.00001453410524</v>
      </c>
      <c r="X681" s="36"/>
      <c r="Y681" s="37">
        <f t="shared" si="6776"/>
        <v>1.003505129</v>
      </c>
      <c r="Z681" s="37">
        <f t="shared" si="6777"/>
        <v>1.007022544</v>
      </c>
      <c r="AA681" s="37">
        <f t="shared" si="6778"/>
        <v>0.00001228593001</v>
      </c>
      <c r="AB681" s="37">
        <f t="shared" si="6779"/>
        <v>0.00001437834508</v>
      </c>
      <c r="AC681" s="36"/>
      <c r="AD681" s="37">
        <f t="shared" si="6780"/>
        <v>0.9965739572</v>
      </c>
      <c r="AE681" s="37">
        <f t="shared" si="6781"/>
        <v>0.9931596521</v>
      </c>
      <c r="AF681" s="37">
        <f t="shared" si="6782"/>
        <v>0.00001173776945</v>
      </c>
      <c r="AG681" s="37">
        <f t="shared" si="6783"/>
        <v>0.00001718146167</v>
      </c>
      <c r="AH681" s="36"/>
      <c r="AI681" s="37">
        <f t="shared" si="6784"/>
        <v>1.003821532</v>
      </c>
      <c r="AJ681" s="37">
        <f t="shared" si="6785"/>
        <v>1.007657669</v>
      </c>
      <c r="AK681" s="37">
        <f t="shared" si="6786"/>
        <v>0.00001460410966</v>
      </c>
      <c r="AL681" s="37">
        <f t="shared" si="6787"/>
        <v>0.00001742961472</v>
      </c>
      <c r="AM681" s="36"/>
      <c r="AN681" s="37">
        <f t="shared" si="6788"/>
        <v>1.003180088</v>
      </c>
      <c r="AO681" s="37">
        <f t="shared" si="6789"/>
        <v>1.006370289</v>
      </c>
      <c r="AP681" s="37">
        <f t="shared" si="6790"/>
        <v>0.00001011295826</v>
      </c>
      <c r="AQ681" s="37">
        <f t="shared" si="6791"/>
        <v>0.000004493337025</v>
      </c>
      <c r="AR681" s="36"/>
      <c r="AS681" s="37">
        <f t="shared" si="6792"/>
        <v>1.009832888</v>
      </c>
      <c r="AT681" s="37">
        <f t="shared" si="6793"/>
        <v>1.019762462</v>
      </c>
      <c r="AU681" s="37">
        <f t="shared" si="6794"/>
        <v>0.00009668569219</v>
      </c>
      <c r="AV681" s="37">
        <f t="shared" si="6795"/>
        <v>0.000006753344234</v>
      </c>
      <c r="AW681" s="36"/>
      <c r="AX681" s="37">
        <f t="shared" si="6796"/>
        <v>1.003408248</v>
      </c>
      <c r="AY681" s="37">
        <f t="shared" si="6797"/>
        <v>1.006828113</v>
      </c>
      <c r="AZ681" s="37">
        <f t="shared" si="6798"/>
        <v>0.00001161615617</v>
      </c>
      <c r="BA681" s="37">
        <f t="shared" si="6799"/>
        <v>0.00000365954186</v>
      </c>
      <c r="BB681" s="36"/>
      <c r="BC681" s="37">
        <f t="shared" si="6800"/>
        <v>1.010094229</v>
      </c>
      <c r="BD681" s="37">
        <f t="shared" si="6801"/>
        <v>1.020290352</v>
      </c>
      <c r="BE681" s="37">
        <f t="shared" si="6802"/>
        <v>0.0001018934607</v>
      </c>
      <c r="BF681" s="37">
        <f t="shared" si="6803"/>
        <v>0.000005582621141</v>
      </c>
      <c r="BG681" s="36"/>
      <c r="BH681" s="37">
        <f t="shared" si="6804"/>
        <v>1.008480622</v>
      </c>
      <c r="BI681" s="37">
        <f t="shared" si="6805"/>
        <v>1.017033164</v>
      </c>
      <c r="BJ681" s="37">
        <f t="shared" si="6806"/>
        <v>0.00007192094424</v>
      </c>
      <c r="BK681" s="37">
        <f t="shared" si="6807"/>
        <v>0.0000252912943</v>
      </c>
      <c r="BL681" s="36"/>
      <c r="BM681" s="37">
        <f t="shared" si="6808"/>
        <v>1.003268246</v>
      </c>
      <c r="BN681" s="37">
        <f t="shared" si="6809"/>
        <v>1.006547173</v>
      </c>
      <c r="BO681" s="37">
        <f t="shared" si="6810"/>
        <v>0.00001068142892</v>
      </c>
      <c r="BP681" s="37">
        <f t="shared" si="6811"/>
        <v>0.0001218104452</v>
      </c>
      <c r="BQ681" s="4"/>
    </row>
    <row r="682">
      <c r="B682" s="4"/>
      <c r="C682" s="4"/>
      <c r="D682" s="24">
        <v>1204.6988</v>
      </c>
      <c r="E682" s="24"/>
      <c r="F682" s="10"/>
      <c r="G682" s="24"/>
      <c r="H682" s="4"/>
      <c r="I682" s="27">
        <v>1199.879218</v>
      </c>
      <c r="J682" s="27">
        <v>1209.988108</v>
      </c>
      <c r="K682" s="27">
        <v>1200.123674</v>
      </c>
      <c r="L682" s="27">
        <v>1210.303872</v>
      </c>
      <c r="M682" s="27">
        <v>1207.509465</v>
      </c>
      <c r="N682" s="27">
        <v>1216.832432</v>
      </c>
      <c r="O682" s="27">
        <v>1207.730379</v>
      </c>
      <c r="P682" s="27">
        <v>1217.091728</v>
      </c>
      <c r="Q682" s="27">
        <v>1215.911017</v>
      </c>
      <c r="R682" s="27">
        <v>1208.530252</v>
      </c>
      <c r="S682" s="4"/>
      <c r="T682" s="37">
        <f t="shared" si="6772"/>
        <v>0.9959993469</v>
      </c>
      <c r="U682" s="37">
        <f t="shared" si="6773"/>
        <v>0.992014699</v>
      </c>
      <c r="V682" s="37">
        <f t="shared" si="6774"/>
        <v>0.0000160052253</v>
      </c>
      <c r="W682" s="37">
        <f t="shared" si="6775"/>
        <v>0.00001219100608</v>
      </c>
      <c r="X682" s="36"/>
      <c r="Y682" s="37">
        <f t="shared" si="6776"/>
        <v>1.004390565</v>
      </c>
      <c r="Z682" s="37">
        <f t="shared" si="6777"/>
        <v>1.008800406</v>
      </c>
      <c r="AA682" s="37">
        <f t="shared" si="6778"/>
        <v>0.0000192770582</v>
      </c>
      <c r="AB682" s="37">
        <f t="shared" si="6779"/>
        <v>0.00002187963699</v>
      </c>
      <c r="AC682" s="36"/>
      <c r="AD682" s="37">
        <f t="shared" si="6780"/>
        <v>0.9962022657</v>
      </c>
      <c r="AE682" s="37">
        <f t="shared" si="6781"/>
        <v>0.9924189541</v>
      </c>
      <c r="AF682" s="37">
        <f t="shared" si="6782"/>
        <v>0.0000144227861</v>
      </c>
      <c r="AG682" s="37">
        <f t="shared" si="6783"/>
        <v>0.0000142169521</v>
      </c>
      <c r="AH682" s="36"/>
      <c r="AI682" s="37">
        <f t="shared" si="6784"/>
        <v>1.004652675</v>
      </c>
      <c r="AJ682" s="37">
        <f t="shared" si="6785"/>
        <v>1.009326997</v>
      </c>
      <c r="AK682" s="37">
        <f t="shared" si="6786"/>
        <v>0.00002164738474</v>
      </c>
      <c r="AL682" s="37">
        <f t="shared" si="6787"/>
        <v>0.00002506318195</v>
      </c>
      <c r="AM682" s="36"/>
      <c r="AN682" s="37">
        <f t="shared" si="6788"/>
        <v>1.002333085</v>
      </c>
      <c r="AO682" s="37">
        <f t="shared" si="6789"/>
        <v>1.004671614</v>
      </c>
      <c r="AP682" s="37">
        <f t="shared" si="6790"/>
        <v>0.00000544328678</v>
      </c>
      <c r="AQ682" s="37">
        <f t="shared" si="6791"/>
        <v>0.000008775085407</v>
      </c>
      <c r="AR682" s="36"/>
      <c r="AS682" s="37">
        <f t="shared" si="6792"/>
        <v>1.010071922</v>
      </c>
      <c r="AT682" s="37">
        <f t="shared" si="6793"/>
        <v>1.020245287</v>
      </c>
      <c r="AU682" s="37">
        <f t="shared" si="6794"/>
        <v>0.000101443607</v>
      </c>
      <c r="AV682" s="37">
        <f t="shared" si="6795"/>
        <v>0.000005582015538</v>
      </c>
      <c r="AW682" s="36"/>
      <c r="AX682" s="37">
        <f t="shared" si="6796"/>
        <v>1.002516462</v>
      </c>
      <c r="AY682" s="37">
        <f t="shared" si="6797"/>
        <v>1.005039257</v>
      </c>
      <c r="AZ682" s="37">
        <f t="shared" si="6798"/>
        <v>0.000006332582035</v>
      </c>
      <c r="BA682" s="37">
        <f t="shared" si="6799"/>
        <v>0.000007840278129</v>
      </c>
      <c r="BB682" s="36"/>
      <c r="BC682" s="37">
        <f t="shared" si="6800"/>
        <v>1.010287159</v>
      </c>
      <c r="BD682" s="37">
        <f t="shared" si="6801"/>
        <v>1.020680143</v>
      </c>
      <c r="BE682" s="37">
        <f t="shared" si="6802"/>
        <v>0.0001058256385</v>
      </c>
      <c r="BF682" s="37">
        <f t="shared" si="6803"/>
        <v>0.000004718481419</v>
      </c>
      <c r="BG682" s="36"/>
      <c r="BH682" s="37">
        <f t="shared" si="6804"/>
        <v>1.009307071</v>
      </c>
      <c r="BI682" s="37">
        <f t="shared" si="6805"/>
        <v>1.018700763</v>
      </c>
      <c r="BJ682" s="37">
        <f t="shared" si="6806"/>
        <v>0.0000866215665</v>
      </c>
      <c r="BK682" s="37">
        <f t="shared" si="6807"/>
        <v>0.00001775499076</v>
      </c>
      <c r="BL682" s="36"/>
      <c r="BM682" s="37">
        <f t="shared" si="6808"/>
        <v>1.003180423</v>
      </c>
      <c r="BN682" s="37">
        <f t="shared" si="6809"/>
        <v>1.006370961</v>
      </c>
      <c r="BO682" s="37">
        <f t="shared" si="6810"/>
        <v>0.00001011509166</v>
      </c>
      <c r="BP682" s="37">
        <f t="shared" si="6811"/>
        <v>0.0001198647159</v>
      </c>
      <c r="BQ682" s="4"/>
    </row>
    <row r="683">
      <c r="A683" s="4"/>
      <c r="B683" s="4"/>
      <c r="C683" s="4"/>
      <c r="D683" s="4"/>
      <c r="E683" s="4"/>
      <c r="F683" s="4"/>
      <c r="G683" s="4"/>
      <c r="H683" s="4"/>
      <c r="I683" s="34" t="s">
        <v>43</v>
      </c>
      <c r="J683" s="34" t="s">
        <v>44</v>
      </c>
      <c r="K683" s="34" t="s">
        <v>45</v>
      </c>
      <c r="L683" s="34" t="s">
        <v>46</v>
      </c>
      <c r="M683" s="34" t="s">
        <v>47</v>
      </c>
      <c r="N683" s="34" t="s">
        <v>48</v>
      </c>
      <c r="O683" s="34" t="s">
        <v>49</v>
      </c>
      <c r="P683" s="34" t="s">
        <v>50</v>
      </c>
      <c r="Q683" s="34" t="s">
        <v>51</v>
      </c>
      <c r="R683" s="34" t="s">
        <v>52</v>
      </c>
      <c r="S683" s="4"/>
      <c r="T683" s="37"/>
      <c r="U683" s="37"/>
      <c r="V683" s="37"/>
      <c r="W683" s="37"/>
      <c r="X683" s="36"/>
      <c r="Y683" s="37"/>
      <c r="Z683" s="37"/>
      <c r="AA683" s="37"/>
      <c r="AB683" s="37"/>
      <c r="AC683" s="36"/>
      <c r="AD683" s="37"/>
      <c r="AE683" s="37"/>
      <c r="AF683" s="37"/>
      <c r="AG683" s="37"/>
      <c r="AH683" s="36"/>
      <c r="AI683" s="37"/>
      <c r="AJ683" s="37"/>
      <c r="AK683" s="37"/>
      <c r="AL683" s="37"/>
      <c r="AM683" s="36"/>
      <c r="AN683" s="37"/>
      <c r="AO683" s="37"/>
      <c r="AP683" s="37"/>
      <c r="AQ683" s="37"/>
      <c r="AR683" s="36"/>
      <c r="AS683" s="37"/>
      <c r="AT683" s="37"/>
      <c r="AU683" s="37"/>
      <c r="AV683" s="37"/>
      <c r="AW683" s="36"/>
      <c r="AX683" s="37"/>
      <c r="AY683" s="37"/>
      <c r="AZ683" s="37"/>
      <c r="BA683" s="37"/>
      <c r="BB683" s="36"/>
      <c r="BC683" s="37"/>
      <c r="BD683" s="37"/>
      <c r="BE683" s="37"/>
      <c r="BF683" s="37"/>
      <c r="BG683" s="36"/>
      <c r="BH683" s="37"/>
      <c r="BI683" s="37"/>
      <c r="BJ683" s="37"/>
      <c r="BK683" s="37"/>
      <c r="BL683" s="36"/>
      <c r="BM683" s="37"/>
      <c r="BN683" s="37"/>
      <c r="BO683" s="37"/>
      <c r="BP683" s="37"/>
      <c r="BQ683" s="4"/>
    </row>
    <row r="684">
      <c r="A684" s="63">
        <v>7.0</v>
      </c>
      <c r="B684" s="48" t="s">
        <v>574</v>
      </c>
      <c r="C684" s="24" t="s">
        <v>575</v>
      </c>
      <c r="D684" s="24">
        <v>3968.078</v>
      </c>
      <c r="E684" s="24">
        <v>0.009</v>
      </c>
      <c r="F684" s="24"/>
      <c r="G684" s="24"/>
      <c r="H684" s="32" t="s">
        <v>576</v>
      </c>
      <c r="I684" s="27">
        <v>3966.92954</v>
      </c>
      <c r="J684" s="27">
        <v>4002.40887</v>
      </c>
      <c r="K684" s="27">
        <v>3967.09644</v>
      </c>
      <c r="L684" s="27">
        <v>4002.742421</v>
      </c>
      <c r="M684" s="27">
        <v>3997.151017</v>
      </c>
      <c r="N684" s="27">
        <v>4027.867267</v>
      </c>
      <c r="O684" s="27">
        <v>3997.319403</v>
      </c>
      <c r="P684" s="27">
        <v>4028.105745</v>
      </c>
      <c r="Q684" s="27">
        <v>4043.689845</v>
      </c>
      <c r="R684" s="27">
        <v>3983.873986</v>
      </c>
      <c r="S684" s="4"/>
      <c r="T684" s="37">
        <f t="shared" ref="T684:T686" si="6812">I684/$D684</f>
        <v>0.9997105752</v>
      </c>
      <c r="U684" s="37">
        <f t="shared" ref="U684:U686" si="6813">T684^2</f>
        <v>0.9994212343</v>
      </c>
      <c r="V684" s="37">
        <f t="shared" ref="V684:V686" si="6814">(T684-1)^2</f>
        <v>0.00000008376668837</v>
      </c>
      <c r="W684" s="37">
        <f t="shared" ref="W684:W686" si="6815">(T684*T$3-1)^2</f>
        <v>0.00005228313079</v>
      </c>
      <c r="X684" s="36"/>
      <c r="Y684" s="37">
        <f t="shared" ref="Y684:Y686" si="6816">J684/$D684</f>
        <v>1.008651763</v>
      </c>
      <c r="Z684" s="37">
        <f t="shared" ref="Z684:Z686" si="6817">Y684^2</f>
        <v>1.017378379</v>
      </c>
      <c r="AA684" s="37">
        <f t="shared" ref="AA684:AA686" si="6818">(Y684-1)^2</f>
        <v>0.00007485300117</v>
      </c>
      <c r="AB684" s="37">
        <f t="shared" ref="AB684:AB686" si="6819">(Y684*Y$3-1)^2</f>
        <v>0.00007992330082</v>
      </c>
      <c r="AC684" s="36"/>
      <c r="AD684" s="37">
        <f t="shared" ref="AD684:AD686" si="6820">K684/$D684</f>
        <v>0.9997526359</v>
      </c>
      <c r="AE684" s="37">
        <f t="shared" ref="AE684:AE686" si="6821">AD684^2</f>
        <v>0.999505333</v>
      </c>
      <c r="AF684" s="37">
        <f t="shared" ref="AF684:AF686" si="6822">(AD684-1)^2</f>
        <v>0.00000006118899258</v>
      </c>
      <c r="AG684" s="37">
        <f t="shared" ref="AG684:AG686" si="6823">(AD684*AD$3-1)^2</f>
        <v>0.00005399134382</v>
      </c>
      <c r="AH684" s="36"/>
      <c r="AI684" s="37">
        <f t="shared" ref="AI684:AI686" si="6824">L684/$D684</f>
        <v>1.008735821</v>
      </c>
      <c r="AJ684" s="37">
        <f t="shared" ref="AJ684:AJ686" si="6825">AI684^2</f>
        <v>1.017547958</v>
      </c>
      <c r="AK684" s="37">
        <f t="shared" ref="AK684:AK686" si="6826">(AI684-1)^2</f>
        <v>0.00007631457681</v>
      </c>
      <c r="AL684" s="37">
        <f t="shared" ref="AL684:AL686" si="6827">(AI684*AI$3-1)^2</f>
        <v>0.00008264442546</v>
      </c>
      <c r="AM684" s="36"/>
      <c r="AN684" s="37">
        <f t="shared" ref="AN684:AN686" si="6828">M684/$D684</f>
        <v>1.007326725</v>
      </c>
      <c r="AO684" s="37">
        <f t="shared" ref="AO684:AO686" si="6829">AN684^2</f>
        <v>1.014707131</v>
      </c>
      <c r="AP684" s="37">
        <f t="shared" ref="AP684:AP686" si="6830">(AN684-1)^2</f>
        <v>0.00005368090187</v>
      </c>
      <c r="AQ684" s="37">
        <f t="shared" ref="AQ684:AQ686" si="6831">(AN684*AN$3-1)^2</f>
        <v>0.000004019949951</v>
      </c>
      <c r="AR684" s="36"/>
      <c r="AS684" s="37">
        <f t="shared" ref="AS684:AS686" si="6832">N684/$D684</f>
        <v>1.015067563</v>
      </c>
      <c r="AT684" s="37">
        <f t="shared" ref="AT684:AT686" si="6833">AS684^2</f>
        <v>1.030362158</v>
      </c>
      <c r="AU684" s="37">
        <f t="shared" ref="AU684:AU686" si="6834">(AS684-1)^2</f>
        <v>0.000227031468</v>
      </c>
      <c r="AV684" s="37">
        <f t="shared" ref="AV684:AV686" si="6835">(AS684*AS$3-1)^2</f>
        <v>0.000006612682382</v>
      </c>
      <c r="AW684" s="36"/>
      <c r="AX684" s="37">
        <f t="shared" ref="AX684:AX686" si="6836">O684/$D684</f>
        <v>1.00736916</v>
      </c>
      <c r="AY684" s="37">
        <f t="shared" ref="AY684:AY686" si="6837">AX684^2</f>
        <v>1.014792625</v>
      </c>
      <c r="AZ684" s="37">
        <f t="shared" ref="AZ684:AZ686" si="6838">(AX684-1)^2</f>
        <v>0.00005430452403</v>
      </c>
      <c r="BA684" s="37">
        <f t="shared" ref="BA684:BA686" si="6839">(AX684*AX$3-1)^2</f>
        <v>0.000004108379535</v>
      </c>
      <c r="BB684" s="36"/>
      <c r="BC684" s="37">
        <f t="shared" ref="BC684:BC686" si="6840">P684/$D684</f>
        <v>1.015127663</v>
      </c>
      <c r="BD684" s="37">
        <f t="shared" ref="BD684:BD686" si="6841">BC684^2</f>
        <v>1.030484171</v>
      </c>
      <c r="BE684" s="37">
        <f t="shared" ref="BE684:BE686" si="6842">(BC684-1)^2</f>
        <v>0.0002288461746</v>
      </c>
      <c r="BF684" s="37">
        <f t="shared" ref="BF684:BF686" si="6843">(BC684*BC$3-1)^2</f>
        <v>0.000006804802105</v>
      </c>
      <c r="BG684" s="36"/>
      <c r="BH684" s="37">
        <f t="shared" ref="BH684:BH686" si="6844">Q684/$D684</f>
        <v>1.01905503</v>
      </c>
      <c r="BI684" s="37">
        <f t="shared" ref="BI684:BI686" si="6845">BH684^2</f>
        <v>1.038473154</v>
      </c>
      <c r="BJ684" s="37">
        <f t="shared" ref="BJ684:BJ686" si="6846">(BH684-1)^2</f>
        <v>0.0003630941651</v>
      </c>
      <c r="BK684" s="37">
        <f t="shared" ref="BK684:BK686" si="6847">(BH684*BH$3-1)^2</f>
        <v>0.00002920005748</v>
      </c>
      <c r="BL684" s="36"/>
      <c r="BM684" s="37">
        <f t="shared" ref="BM684:BM686" si="6848">R684/$D684</f>
        <v>1.003980765</v>
      </c>
      <c r="BN684" s="37">
        <f t="shared" ref="BN684:BN686" si="6849">BM684^2</f>
        <v>1.007977376</v>
      </c>
      <c r="BO684" s="37">
        <f t="shared" ref="BO684:BO686" si="6850">(BM684-1)^2</f>
        <v>0.00001584648995</v>
      </c>
      <c r="BP684" s="37">
        <f t="shared" ref="BP684:BP686" si="6851">(BM684*BM$3-1)^2</f>
        <v>0.0001381756426</v>
      </c>
      <c r="BQ684" s="4"/>
    </row>
    <row r="685">
      <c r="A685" s="33">
        <v>168.0</v>
      </c>
      <c r="B685" s="4"/>
      <c r="C685" s="4"/>
      <c r="D685" s="99">
        <v>1286.9204</v>
      </c>
      <c r="E685" s="24">
        <v>6.0E-4</v>
      </c>
      <c r="F685" s="24"/>
      <c r="G685" s="24"/>
      <c r="H685" s="4"/>
      <c r="I685" s="27">
        <v>1282.430535</v>
      </c>
      <c r="J685" s="27">
        <v>1290.227109</v>
      </c>
      <c r="K685" s="27">
        <v>1282.953411</v>
      </c>
      <c r="L685" s="27">
        <v>1290.838501</v>
      </c>
      <c r="M685" s="27">
        <v>1294.885457</v>
      </c>
      <c r="N685" s="27">
        <v>1302.814232</v>
      </c>
      <c r="O685" s="27">
        <v>1295.284974</v>
      </c>
      <c r="P685" s="27">
        <v>1303.258181</v>
      </c>
      <c r="Q685" s="27">
        <v>1302.336455</v>
      </c>
      <c r="R685" s="27">
        <v>1287.98082</v>
      </c>
      <c r="S685" s="4"/>
      <c r="T685" s="37">
        <f t="shared" si="6812"/>
        <v>0.9965111556</v>
      </c>
      <c r="U685" s="37">
        <f t="shared" si="6813"/>
        <v>0.9930344833</v>
      </c>
      <c r="V685" s="37">
        <f t="shared" si="6814"/>
        <v>0.00001217203508</v>
      </c>
      <c r="W685" s="37">
        <f t="shared" si="6815"/>
        <v>0.00001605781889</v>
      </c>
      <c r="X685" s="36"/>
      <c r="Y685" s="37">
        <f t="shared" si="6816"/>
        <v>1.002569474</v>
      </c>
      <c r="Z685" s="37">
        <f t="shared" si="6817"/>
        <v>1.005145551</v>
      </c>
      <c r="AA685" s="37">
        <f t="shared" si="6818"/>
        <v>0.000006602198602</v>
      </c>
      <c r="AB685" s="37">
        <f t="shared" si="6819"/>
        <v>0.000008156488976</v>
      </c>
      <c r="AC685" s="36"/>
      <c r="AD685" s="37">
        <f t="shared" si="6820"/>
        <v>0.9969174558</v>
      </c>
      <c r="AE685" s="37">
        <f t="shared" si="6821"/>
        <v>0.9938444137</v>
      </c>
      <c r="AF685" s="37">
        <f t="shared" si="6822"/>
        <v>0.000009502078674</v>
      </c>
      <c r="AG685" s="37">
        <f t="shared" si="6823"/>
        <v>0.00002017052635</v>
      </c>
      <c r="AH685" s="36"/>
      <c r="AI685" s="37">
        <f t="shared" si="6824"/>
        <v>1.003044556</v>
      </c>
      <c r="AJ685" s="37">
        <f t="shared" si="6825"/>
        <v>1.006098381</v>
      </c>
      <c r="AK685" s="37">
        <f t="shared" si="6826"/>
        <v>0.000009269320171</v>
      </c>
      <c r="AL685" s="37">
        <f t="shared" si="6827"/>
        <v>0.00001154388258</v>
      </c>
      <c r="AM685" s="36"/>
      <c r="AN685" s="37">
        <f t="shared" si="6828"/>
        <v>1.006189238</v>
      </c>
      <c r="AO685" s="37">
        <f t="shared" si="6829"/>
        <v>1.012416783</v>
      </c>
      <c r="AP685" s="37">
        <f t="shared" si="6830"/>
        <v>0.00003830667046</v>
      </c>
      <c r="AQ685" s="37">
        <f t="shared" si="6831"/>
        <v>0.0000007630088303</v>
      </c>
      <c r="AR685" s="36"/>
      <c r="AS685" s="37">
        <f t="shared" si="6832"/>
        <v>1.012350284</v>
      </c>
      <c r="AT685" s="37">
        <f t="shared" si="6833"/>
        <v>1.024853097</v>
      </c>
      <c r="AU685" s="37">
        <f t="shared" si="6834"/>
        <v>0.0001525295067</v>
      </c>
      <c r="AV685" s="37">
        <f t="shared" si="6835"/>
        <v>0.00000001261463666</v>
      </c>
      <c r="AW685" s="36"/>
      <c r="AX685" s="37">
        <f t="shared" si="6836"/>
        <v>1.006499682</v>
      </c>
      <c r="AY685" s="37">
        <f t="shared" si="6837"/>
        <v>1.013041611</v>
      </c>
      <c r="AZ685" s="37">
        <f t="shared" si="6838"/>
        <v>0.00004224587257</v>
      </c>
      <c r="BA685" s="37">
        <f t="shared" si="6839"/>
        <v>0.000001350353103</v>
      </c>
      <c r="BB685" s="36"/>
      <c r="BC685" s="37">
        <f t="shared" si="6840"/>
        <v>1.012695254</v>
      </c>
      <c r="BD685" s="37">
        <f t="shared" si="6841"/>
        <v>1.025551677</v>
      </c>
      <c r="BE685" s="37">
        <f t="shared" si="6842"/>
        <v>0.0001611694671</v>
      </c>
      <c r="BF685" s="37">
        <f t="shared" si="6843"/>
        <v>0.00000004251448246</v>
      </c>
      <c r="BG685" s="36"/>
      <c r="BH685" s="37">
        <f t="shared" si="6844"/>
        <v>1.011979028</v>
      </c>
      <c r="BI685" s="37">
        <f t="shared" si="6845"/>
        <v>1.024101552</v>
      </c>
      <c r="BJ685" s="37">
        <f t="shared" si="6846"/>
        <v>0.0001434971024</v>
      </c>
      <c r="BK685" s="37">
        <f t="shared" si="6847"/>
        <v>0.000002488518888</v>
      </c>
      <c r="BL685" s="36"/>
      <c r="BM685" s="37">
        <f t="shared" si="6848"/>
        <v>1.000823998</v>
      </c>
      <c r="BN685" s="37">
        <f t="shared" si="6849"/>
        <v>1.001648675</v>
      </c>
      <c r="BO685" s="37">
        <f t="shared" si="6850"/>
        <v>0.0000006789729143</v>
      </c>
      <c r="BP685" s="37">
        <f t="shared" si="6851"/>
        <v>0.00007350667132</v>
      </c>
      <c r="BQ685" s="4"/>
    </row>
    <row r="686">
      <c r="B686" s="4"/>
      <c r="C686" s="4"/>
      <c r="D686" s="24">
        <v>972.6605</v>
      </c>
      <c r="E686" s="24">
        <v>5.0E-4</v>
      </c>
      <c r="F686" s="24"/>
      <c r="G686" s="24"/>
      <c r="H686" s="4"/>
      <c r="I686" s="27">
        <v>969.130861</v>
      </c>
      <c r="J686" s="27">
        <v>975.698394</v>
      </c>
      <c r="K686" s="27">
        <v>969.439573</v>
      </c>
      <c r="L686" s="27">
        <v>976.067827</v>
      </c>
      <c r="M686" s="27">
        <v>978.045567</v>
      </c>
      <c r="N686" s="27">
        <v>984.407491</v>
      </c>
      <c r="O686" s="27">
        <v>978.28356</v>
      </c>
      <c r="P686" s="27">
        <v>984.675186</v>
      </c>
      <c r="Q686" s="27">
        <v>985.077422</v>
      </c>
      <c r="R686" s="27">
        <v>973.310814</v>
      </c>
      <c r="S686" s="4"/>
      <c r="T686" s="37">
        <f t="shared" si="6812"/>
        <v>0.9963711501</v>
      </c>
      <c r="U686" s="37">
        <f t="shared" si="6813"/>
        <v>0.9927554687</v>
      </c>
      <c r="V686" s="37">
        <f t="shared" si="6814"/>
        <v>0.00001316855191</v>
      </c>
      <c r="W686" s="37">
        <f t="shared" si="6815"/>
        <v>0.00001494720947</v>
      </c>
      <c r="X686" s="36"/>
      <c r="Y686" s="37">
        <f t="shared" si="6816"/>
        <v>1.003123283</v>
      </c>
      <c r="Z686" s="37">
        <f t="shared" si="6817"/>
        <v>1.006256321</v>
      </c>
      <c r="AA686" s="37">
        <f t="shared" si="6818"/>
        <v>0.00000975489667</v>
      </c>
      <c r="AB686" s="37">
        <f t="shared" si="6819"/>
        <v>0.00001162757907</v>
      </c>
      <c r="AC686" s="36"/>
      <c r="AD686" s="37">
        <f t="shared" si="6820"/>
        <v>0.9966885393</v>
      </c>
      <c r="AE686" s="37">
        <f t="shared" si="6821"/>
        <v>0.9933880444</v>
      </c>
      <c r="AF686" s="37">
        <f t="shared" si="6822"/>
        <v>0.00001096577183</v>
      </c>
      <c r="AG686" s="37">
        <f t="shared" si="6823"/>
        <v>0.00001815190555</v>
      </c>
      <c r="AH686" s="36"/>
      <c r="AI686" s="37">
        <f t="shared" si="6824"/>
        <v>1.0035031</v>
      </c>
      <c r="AJ686" s="37">
        <f t="shared" si="6825"/>
        <v>1.007018472</v>
      </c>
      <c r="AK686" s="37">
        <f t="shared" si="6826"/>
        <v>0.00001227170963</v>
      </c>
      <c r="AL686" s="37">
        <f t="shared" si="6827"/>
        <v>0.00001487131616</v>
      </c>
      <c r="AM686" s="36"/>
      <c r="AN686" s="37">
        <f t="shared" si="6828"/>
        <v>1.00553643</v>
      </c>
      <c r="AO686" s="37">
        <f t="shared" si="6829"/>
        <v>1.011103513</v>
      </c>
      <c r="AP686" s="37">
        <f t="shared" si="6830"/>
        <v>0.00003065205974</v>
      </c>
      <c r="AQ686" s="37">
        <f t="shared" si="6831"/>
        <v>0.00000005024077126</v>
      </c>
      <c r="AR686" s="36"/>
      <c r="AS686" s="37">
        <f t="shared" si="6832"/>
        <v>1.012077175</v>
      </c>
      <c r="AT686" s="37">
        <f t="shared" si="6833"/>
        <v>1.024300208</v>
      </c>
      <c r="AU686" s="37">
        <f t="shared" si="6834"/>
        <v>0.0001458581541</v>
      </c>
      <c r="AV686" s="37">
        <f t="shared" si="6835"/>
        <v>0.0000001459710079</v>
      </c>
      <c r="AW686" s="36"/>
      <c r="AX686" s="37">
        <f t="shared" si="6836"/>
        <v>1.005781113</v>
      </c>
      <c r="AY686" s="37">
        <f t="shared" si="6837"/>
        <v>1.011595647</v>
      </c>
      <c r="AZ686" s="37">
        <f t="shared" si="6838"/>
        <v>0.00003342126441</v>
      </c>
      <c r="BA686" s="37">
        <f t="shared" si="6839"/>
        <v>0.0000002000664423</v>
      </c>
      <c r="BB686" s="36"/>
      <c r="BC686" s="37">
        <f t="shared" si="6840"/>
        <v>1.012352394</v>
      </c>
      <c r="BD686" s="37">
        <f t="shared" si="6841"/>
        <v>1.02485737</v>
      </c>
      <c r="BE686" s="37">
        <f t="shared" si="6842"/>
        <v>0.0001525816445</v>
      </c>
      <c r="BF686" s="37">
        <f t="shared" si="6843"/>
        <v>0.00000001754054508</v>
      </c>
      <c r="BG686" s="36"/>
      <c r="BH686" s="37">
        <f t="shared" si="6844"/>
        <v>1.012765936</v>
      </c>
      <c r="BI686" s="37">
        <f t="shared" si="6845"/>
        <v>1.025694842</v>
      </c>
      <c r="BJ686" s="37">
        <f t="shared" si="6846"/>
        <v>0.00016296913</v>
      </c>
      <c r="BK686" s="37">
        <f t="shared" si="6847"/>
        <v>0.0000006418201293</v>
      </c>
      <c r="BL686" s="36"/>
      <c r="BM686" s="37">
        <f t="shared" si="6848"/>
        <v>1.000668593</v>
      </c>
      <c r="BN686" s="37">
        <f t="shared" si="6849"/>
        <v>1.001337633</v>
      </c>
      <c r="BO686" s="37">
        <f t="shared" si="6850"/>
        <v>0.0000004470165973</v>
      </c>
      <c r="BP686" s="37">
        <f t="shared" si="6851"/>
        <v>0.00007084579985</v>
      </c>
      <c r="BQ686" s="4"/>
    </row>
    <row r="687">
      <c r="A687" s="40" t="s">
        <v>577</v>
      </c>
      <c r="B687" s="2"/>
      <c r="C687" s="2"/>
      <c r="D687" s="2"/>
      <c r="E687" s="2"/>
      <c r="F687" s="2"/>
      <c r="G687" s="2"/>
      <c r="H687" s="3"/>
      <c r="I687" s="34" t="s">
        <v>433</v>
      </c>
      <c r="J687" s="34" t="s">
        <v>434</v>
      </c>
      <c r="K687" s="34" t="s">
        <v>435</v>
      </c>
      <c r="L687" s="34" t="s">
        <v>436</v>
      </c>
      <c r="M687" s="34" t="s">
        <v>437</v>
      </c>
      <c r="N687" s="34" t="s">
        <v>438</v>
      </c>
      <c r="O687" s="34" t="s">
        <v>439</v>
      </c>
      <c r="P687" s="34" t="s">
        <v>440</v>
      </c>
      <c r="Q687" s="34" t="s">
        <v>51</v>
      </c>
      <c r="R687" s="34" t="s">
        <v>52</v>
      </c>
      <c r="S687" s="4"/>
      <c r="T687" s="37"/>
      <c r="U687" s="37"/>
      <c r="V687" s="37"/>
      <c r="W687" s="37"/>
      <c r="X687" s="36"/>
      <c r="Y687" s="37"/>
      <c r="Z687" s="37"/>
      <c r="AA687" s="37"/>
      <c r="AB687" s="37"/>
      <c r="AC687" s="36"/>
      <c r="AD687" s="37"/>
      <c r="AE687" s="37"/>
      <c r="AF687" s="37"/>
      <c r="AG687" s="37"/>
      <c r="AH687" s="36"/>
      <c r="AI687" s="37"/>
      <c r="AJ687" s="37"/>
      <c r="AK687" s="37"/>
      <c r="AL687" s="37"/>
      <c r="AM687" s="36"/>
      <c r="AN687" s="37"/>
      <c r="AO687" s="37"/>
      <c r="AP687" s="37"/>
      <c r="AQ687" s="37"/>
      <c r="AR687" s="36"/>
      <c r="AS687" s="37"/>
      <c r="AT687" s="37"/>
      <c r="AU687" s="37"/>
      <c r="AV687" s="37"/>
      <c r="AW687" s="36"/>
      <c r="AX687" s="37"/>
      <c r="AY687" s="37"/>
      <c r="AZ687" s="37"/>
      <c r="BA687" s="37"/>
      <c r="BB687" s="36"/>
      <c r="BC687" s="37"/>
      <c r="BD687" s="37"/>
      <c r="BE687" s="37"/>
      <c r="BF687" s="37"/>
      <c r="BG687" s="36"/>
      <c r="BH687" s="37"/>
      <c r="BI687" s="37"/>
      <c r="BJ687" s="37"/>
      <c r="BK687" s="37"/>
      <c r="BL687" s="36"/>
      <c r="BM687" s="37"/>
      <c r="BN687" s="37"/>
      <c r="BO687" s="37"/>
      <c r="BP687" s="37"/>
      <c r="BQ687" s="4"/>
    </row>
    <row r="688">
      <c r="A688" s="28">
        <v>3.0</v>
      </c>
      <c r="B688" s="52" t="s">
        <v>578</v>
      </c>
      <c r="C688" s="52" t="s">
        <v>579</v>
      </c>
      <c r="D688" s="24">
        <v>4408.2184</v>
      </c>
      <c r="E688" s="24">
        <v>6.0E-4</v>
      </c>
      <c r="F688" s="10"/>
      <c r="G688" s="10"/>
      <c r="H688" s="32" t="s">
        <v>580</v>
      </c>
      <c r="I688" s="27">
        <v>4403.605929</v>
      </c>
      <c r="J688" s="27">
        <v>4433.523501</v>
      </c>
      <c r="K688" s="27">
        <v>4402.280885</v>
      </c>
      <c r="L688" s="27">
        <v>4432.149702</v>
      </c>
      <c r="M688" s="27">
        <v>4443.948334</v>
      </c>
      <c r="N688" s="27">
        <v>4469.647698</v>
      </c>
      <c r="O688" s="27">
        <v>4443.519672</v>
      </c>
      <c r="P688" s="27">
        <v>4469.209918</v>
      </c>
      <c r="Q688" s="27">
        <v>4474.178342</v>
      </c>
      <c r="R688" s="27">
        <v>4431.724162</v>
      </c>
      <c r="S688" s="4"/>
      <c r="T688" s="37">
        <f t="shared" ref="T688:T690" si="6852">I688/$D688</f>
        <v>0.9989536655</v>
      </c>
      <c r="U688" s="37">
        <f t="shared" ref="U688:U690" si="6853">T688^2</f>
        <v>0.9979084258</v>
      </c>
      <c r="V688" s="37">
        <f t="shared" ref="V688:V690" si="6854">(T688-1)^2</f>
        <v>0.000001094815888</v>
      </c>
      <c r="W688" s="37">
        <f t="shared" ref="W688:W690" si="6855">(T688*T$3-1)^2</f>
        <v>0.00004183636978</v>
      </c>
      <c r="X688" s="36"/>
      <c r="Y688" s="37">
        <f t="shared" ref="Y688:Y690" si="6856">J688/$D688</f>
        <v>1.005740437</v>
      </c>
      <c r="Z688" s="37">
        <f t="shared" ref="Z688:Z690" si="6857">Y688^2</f>
        <v>1.011513827</v>
      </c>
      <c r="AA688" s="37">
        <f t="shared" ref="AA688:AA690" si="6858">(Y688-1)^2</f>
        <v>0.00003295261954</v>
      </c>
      <c r="AB688" s="37">
        <f t="shared" ref="AB688:AB690" si="6859">(Y688*Y$3-1)^2</f>
        <v>0.00003633468258</v>
      </c>
      <c r="AC688" s="36"/>
      <c r="AD688" s="37">
        <f t="shared" ref="AD688:AD690" si="6860">K688/$D688</f>
        <v>0.9986530806</v>
      </c>
      <c r="AE688" s="37">
        <f t="shared" ref="AE688:AE690" si="6861">AD688^2</f>
        <v>0.9973079753</v>
      </c>
      <c r="AF688" s="37">
        <f t="shared" ref="AF688:AF690" si="6862">(AD688-1)^2</f>
        <v>0.000001814191942</v>
      </c>
      <c r="AG688" s="37">
        <f t="shared" ref="AG688:AG690" si="6863">(AD688*AD$3-1)^2</f>
        <v>0.00003893724346</v>
      </c>
      <c r="AH688" s="36"/>
      <c r="AI688" s="37">
        <f t="shared" ref="AI688:AI690" si="6864">L688/$D688</f>
        <v>1.005428792</v>
      </c>
      <c r="AJ688" s="37">
        <f t="shared" ref="AJ688:AJ690" si="6865">AI688^2</f>
        <v>1.010887056</v>
      </c>
      <c r="AK688" s="37">
        <f t="shared" ref="AK688:AK690" si="6866">(AI688-1)^2</f>
        <v>0.00002947178557</v>
      </c>
      <c r="AL688" s="37">
        <f t="shared" ref="AL688:AL690" si="6867">(AI688*AI$3-1)^2</f>
        <v>0.00003343967329</v>
      </c>
      <c r="AM688" s="36"/>
      <c r="AN688" s="37">
        <f t="shared" ref="AN688:AN690" si="6868">M688/$D688</f>
        <v>1.0081053</v>
      </c>
      <c r="AO688" s="37">
        <f t="shared" ref="AO688:AO690" si="6869">AN688^2</f>
        <v>1.016276297</v>
      </c>
      <c r="AP688" s="37">
        <f t="shared" ref="AP688:AP690" si="6870">(AN688-1)^2</f>
        <v>0.00006569589325</v>
      </c>
      <c r="AQ688" s="37">
        <f t="shared" ref="AQ688:AQ690" si="6871">(AN688*AN$3-1)^2</f>
        <v>0.000007725304398</v>
      </c>
      <c r="AR688" s="36"/>
      <c r="AS688" s="37">
        <f t="shared" ref="AS688:AS690" si="6872">N688/$D688</f>
        <v>1.013935176</v>
      </c>
      <c r="AT688" s="37">
        <f t="shared" ref="AT688:AT690" si="6873">AS688^2</f>
        <v>1.028064541</v>
      </c>
      <c r="AU688" s="37">
        <f t="shared" ref="AU688:AU690" si="6874">(AS688-1)^2</f>
        <v>0.0001941891222</v>
      </c>
      <c r="AV688" s="37">
        <f t="shared" ref="AV688:AV690" si="6875">(AS688*AS$3-1)^2</f>
        <v>0.000002111401496</v>
      </c>
      <c r="AW688" s="36"/>
      <c r="AX688" s="37">
        <f t="shared" ref="AX688:AX690" si="6876">O688/$D688</f>
        <v>1.008008059</v>
      </c>
      <c r="AY688" s="37">
        <f t="shared" ref="AY688:AY690" si="6877">AX688^2</f>
        <v>1.016080247</v>
      </c>
      <c r="AZ688" s="37">
        <f t="shared" ref="AZ688:AZ690" si="6878">(AX688-1)^2</f>
        <v>0.0000641290052</v>
      </c>
      <c r="BA688" s="37">
        <f t="shared" ref="BA688:BA690" si="6879">(AX688*AX$3-1)^2</f>
        <v>0.000007088501782</v>
      </c>
      <c r="BB688" s="36"/>
      <c r="BC688" s="37">
        <f t="shared" ref="BC688:BC690" si="6880">P688/$D688</f>
        <v>1.013835866</v>
      </c>
      <c r="BD688" s="37">
        <f t="shared" ref="BD688:BD690" si="6881">BC688^2</f>
        <v>1.027863163</v>
      </c>
      <c r="BE688" s="37">
        <f t="shared" ref="BE688:BE690" si="6882">(BC688-1)^2</f>
        <v>0.0001914311812</v>
      </c>
      <c r="BF688" s="37">
        <f t="shared" ref="BF688:BF690" si="6883">(BC688*BC$3-1)^2</f>
        <v>0.000001776184813</v>
      </c>
      <c r="BG688" s="36"/>
      <c r="BH688" s="37">
        <f t="shared" ref="BH688:BH690" si="6884">Q688/$D688</f>
        <v>1.014962948</v>
      </c>
      <c r="BI688" s="37">
        <f t="shared" ref="BI688:BI690" si="6885">BH688^2</f>
        <v>1.030149785</v>
      </c>
      <c r="BJ688" s="37">
        <f t="shared" ref="BJ688:BJ690" si="6886">(BH688-1)^2</f>
        <v>0.0002238898082</v>
      </c>
      <c r="BK688" s="37">
        <f t="shared" ref="BK688:BK690" si="6887">(BH688*BH$3-1)^2</f>
        <v>0.000001867167719</v>
      </c>
      <c r="BL688" s="36"/>
      <c r="BM688" s="37">
        <f t="shared" ref="BM688:BM690" si="6888">R688/$D688</f>
        <v>1.005332259</v>
      </c>
      <c r="BN688" s="37">
        <f t="shared" ref="BN688:BN690" si="6889">BM688^2</f>
        <v>1.010692951</v>
      </c>
      <c r="BO688" s="37">
        <f t="shared" ref="BO688:BO690" si="6890">(BM688-1)^2</f>
        <v>0.00002843298547</v>
      </c>
      <c r="BP688" s="37">
        <f t="shared" ref="BP688:BP690" si="6891">(BM688*BM$3-1)^2</f>
        <v>0.0001720497199</v>
      </c>
      <c r="BQ688" s="4"/>
    </row>
    <row r="689">
      <c r="A689" s="33">
        <v>169.0</v>
      </c>
      <c r="B689" s="4"/>
      <c r="C689" s="4"/>
      <c r="D689" s="24">
        <v>4345.5142</v>
      </c>
      <c r="E689" s="24">
        <v>6.0E-4</v>
      </c>
      <c r="F689" s="10"/>
      <c r="G689" s="10"/>
      <c r="H689" s="4"/>
      <c r="I689" s="27">
        <v>4348.920499</v>
      </c>
      <c r="J689" s="27">
        <v>4371.977094</v>
      </c>
      <c r="K689" s="27">
        <v>4348.103852</v>
      </c>
      <c r="L689" s="27">
        <v>4371.14412</v>
      </c>
      <c r="M689" s="27">
        <v>4391.29911</v>
      </c>
      <c r="N689" s="27">
        <v>4410.220172</v>
      </c>
      <c r="O689" s="27">
        <v>4391.091081</v>
      </c>
      <c r="P689" s="27">
        <v>4410.015505</v>
      </c>
      <c r="Q689" s="27">
        <v>4420.710273</v>
      </c>
      <c r="R689" s="27">
        <v>4360.361659</v>
      </c>
      <c r="S689" s="4"/>
      <c r="T689" s="37">
        <f t="shared" si="6852"/>
        <v>1.000783866</v>
      </c>
      <c r="U689" s="37">
        <f t="shared" si="6853"/>
        <v>1.001568346</v>
      </c>
      <c r="V689" s="37">
        <f t="shared" si="6854"/>
        <v>0.0000006144452443</v>
      </c>
      <c r="W689" s="37">
        <f t="shared" si="6855"/>
        <v>0.00006909053168</v>
      </c>
      <c r="X689" s="36"/>
      <c r="Y689" s="37">
        <f t="shared" si="6856"/>
        <v>1.006089704</v>
      </c>
      <c r="Z689" s="37">
        <f t="shared" si="6857"/>
        <v>1.012216492</v>
      </c>
      <c r="AA689" s="37">
        <f t="shared" si="6858"/>
        <v>0.00003708449143</v>
      </c>
      <c r="AB689" s="37">
        <f t="shared" si="6859"/>
        <v>0.00004066857771</v>
      </c>
      <c r="AC689" s="36"/>
      <c r="AD689" s="37">
        <f t="shared" si="6860"/>
        <v>1.000595937</v>
      </c>
      <c r="AE689" s="37">
        <f t="shared" si="6861"/>
        <v>1.001192229</v>
      </c>
      <c r="AF689" s="37">
        <f t="shared" si="6862"/>
        <v>0.0000003551407171</v>
      </c>
      <c r="AG689" s="37">
        <f t="shared" si="6863"/>
        <v>0.00006720044602</v>
      </c>
      <c r="AH689" s="36"/>
      <c r="AI689" s="37">
        <f t="shared" si="6864"/>
        <v>1.005898018</v>
      </c>
      <c r="AJ689" s="37">
        <f t="shared" si="6865"/>
        <v>1.011830822</v>
      </c>
      <c r="AK689" s="37">
        <f t="shared" si="6866"/>
        <v>0.00003478661369</v>
      </c>
      <c r="AL689" s="37">
        <f t="shared" si="6867"/>
        <v>0.00003908869612</v>
      </c>
      <c r="AM689" s="36"/>
      <c r="AN689" s="37">
        <f t="shared" si="6868"/>
        <v>1.010536132</v>
      </c>
      <c r="AO689" s="37">
        <f t="shared" si="6869"/>
        <v>1.021183274</v>
      </c>
      <c r="AP689" s="37">
        <f t="shared" si="6870"/>
        <v>0.0001110100716</v>
      </c>
      <c r="AQ689" s="37">
        <f t="shared" si="6871"/>
        <v>0.00002701330367</v>
      </c>
      <c r="AR689" s="36"/>
      <c r="AS689" s="37">
        <f t="shared" si="6872"/>
        <v>1.014890291</v>
      </c>
      <c r="AT689" s="37">
        <f t="shared" si="6873"/>
        <v>1.030002303</v>
      </c>
      <c r="AU689" s="37">
        <f t="shared" si="6874"/>
        <v>0.000221720773</v>
      </c>
      <c r="AV689" s="37">
        <f t="shared" si="6875"/>
        <v>0.000005742846792</v>
      </c>
      <c r="AW689" s="36"/>
      <c r="AX689" s="37">
        <f t="shared" si="6876"/>
        <v>1.01048826</v>
      </c>
      <c r="AY689" s="37">
        <f t="shared" si="6877"/>
        <v>1.021086523</v>
      </c>
      <c r="AZ689" s="37">
        <f t="shared" si="6878"/>
        <v>0.0001100035893</v>
      </c>
      <c r="BA689" s="37">
        <f t="shared" si="6879"/>
        <v>0.00002631148251</v>
      </c>
      <c r="BB689" s="36"/>
      <c r="BC689" s="37">
        <f t="shared" si="6880"/>
        <v>1.014843193</v>
      </c>
      <c r="BD689" s="37">
        <f t="shared" si="6881"/>
        <v>1.029906706</v>
      </c>
      <c r="BE689" s="37">
        <f t="shared" si="6882"/>
        <v>0.0002203203719</v>
      </c>
      <c r="BF689" s="37">
        <f t="shared" si="6883"/>
        <v>0.000005417907986</v>
      </c>
      <c r="BG689" s="36"/>
      <c r="BH689" s="37">
        <f t="shared" si="6884"/>
        <v>1.017304298</v>
      </c>
      <c r="BI689" s="37">
        <f t="shared" si="6885"/>
        <v>1.034908035</v>
      </c>
      <c r="BJ689" s="37">
        <f t="shared" si="6886"/>
        <v>0.0002994387318</v>
      </c>
      <c r="BK689" s="37">
        <f t="shared" si="6887"/>
        <v>0.00001351612886</v>
      </c>
      <c r="BL689" s="36"/>
      <c r="BM689" s="37">
        <f t="shared" si="6888"/>
        <v>1.003416732</v>
      </c>
      <c r="BN689" s="37">
        <f t="shared" si="6889"/>
        <v>1.006845139</v>
      </c>
      <c r="BO689" s="37">
        <f t="shared" si="6890"/>
        <v>0.00001167406004</v>
      </c>
      <c r="BP689" s="37">
        <f t="shared" si="6891"/>
        <v>0.0001251358476</v>
      </c>
      <c r="BQ689" s="4"/>
    </row>
    <row r="690">
      <c r="B690" s="4"/>
      <c r="C690" s="4"/>
      <c r="D690" s="24">
        <v>3256.2893</v>
      </c>
      <c r="E690" s="24">
        <v>6.0E-4</v>
      </c>
      <c r="F690" s="10"/>
      <c r="G690" s="10"/>
      <c r="H690" s="4"/>
      <c r="I690" s="27">
        <v>3246.694373</v>
      </c>
      <c r="J690" s="27">
        <v>3267.714037</v>
      </c>
      <c r="K690" s="27">
        <v>3245.718327</v>
      </c>
      <c r="L690" s="27">
        <v>3266.705032</v>
      </c>
      <c r="M690" s="27">
        <v>3279.029587</v>
      </c>
      <c r="N690" s="27">
        <v>3296.87598</v>
      </c>
      <c r="O690" s="27">
        <v>3278.712488</v>
      </c>
      <c r="P690" s="27">
        <v>3296.553964</v>
      </c>
      <c r="Q690" s="27">
        <v>3298.687263</v>
      </c>
      <c r="R690" s="27">
        <v>3263.648944</v>
      </c>
      <c r="S690" s="4"/>
      <c r="T690" s="37">
        <f t="shared" si="6852"/>
        <v>0.9970534169</v>
      </c>
      <c r="U690" s="37">
        <f t="shared" si="6853"/>
        <v>0.9941155162</v>
      </c>
      <c r="V690" s="37">
        <f t="shared" si="6854"/>
        <v>0.000008682351929</v>
      </c>
      <c r="W690" s="37">
        <f t="shared" si="6855"/>
        <v>0.00002073491944</v>
      </c>
      <c r="X690" s="36"/>
      <c r="Y690" s="37">
        <f t="shared" si="6856"/>
        <v>1.003508514</v>
      </c>
      <c r="Z690" s="37">
        <f t="shared" si="6857"/>
        <v>1.007029338</v>
      </c>
      <c r="AA690" s="37">
        <f t="shared" si="6858"/>
        <v>0.00001230967136</v>
      </c>
      <c r="AB690" s="37">
        <f t="shared" si="6859"/>
        <v>0.00001440403508</v>
      </c>
      <c r="AC690" s="36"/>
      <c r="AD690" s="37">
        <f t="shared" si="6860"/>
        <v>0.9967536751</v>
      </c>
      <c r="AE690" s="37">
        <f t="shared" si="6861"/>
        <v>0.9935178888</v>
      </c>
      <c r="AF690" s="37">
        <f t="shared" si="6862"/>
        <v>0.00001053862528</v>
      </c>
      <c r="AG690" s="37">
        <f t="shared" si="6863"/>
        <v>0.00001871545227</v>
      </c>
      <c r="AH690" s="36"/>
      <c r="AI690" s="37">
        <f t="shared" si="6864"/>
        <v>1.003198651</v>
      </c>
      <c r="AJ690" s="37">
        <f t="shared" si="6865"/>
        <v>1.006407533</v>
      </c>
      <c r="AK690" s="37">
        <f t="shared" si="6866"/>
        <v>0.0000102313662</v>
      </c>
      <c r="AL690" s="37">
        <f t="shared" si="6867"/>
        <v>0.00001261512743</v>
      </c>
      <c r="AM690" s="36"/>
      <c r="AN690" s="37">
        <f t="shared" si="6868"/>
        <v>1.006983497</v>
      </c>
      <c r="AO690" s="37">
        <f t="shared" si="6869"/>
        <v>1.014015764</v>
      </c>
      <c r="AP690" s="37">
        <f t="shared" si="6870"/>
        <v>0.00004876923225</v>
      </c>
      <c r="AQ690" s="37">
        <f t="shared" si="6871"/>
        <v>0.000002767453587</v>
      </c>
      <c r="AR690" s="36"/>
      <c r="AS690" s="37">
        <f t="shared" si="6872"/>
        <v>1.012464089</v>
      </c>
      <c r="AT690" s="37">
        <f t="shared" si="6873"/>
        <v>1.025083532</v>
      </c>
      <c r="AU690" s="37">
        <f t="shared" si="6874"/>
        <v>0.0001553535173</v>
      </c>
      <c r="AV690" s="37">
        <f t="shared" si="6875"/>
        <v>0</v>
      </c>
      <c r="AW690" s="36"/>
      <c r="AX690" s="37">
        <f t="shared" si="6876"/>
        <v>1.006886117</v>
      </c>
      <c r="AY690" s="37">
        <f t="shared" si="6877"/>
        <v>1.013819652</v>
      </c>
      <c r="AZ690" s="37">
        <f t="shared" si="6878"/>
        <v>0.00004741860266</v>
      </c>
      <c r="BA690" s="37">
        <f t="shared" si="6879"/>
        <v>0.00000239145126</v>
      </c>
      <c r="BB690" s="36"/>
      <c r="BC690" s="37">
        <f t="shared" si="6880"/>
        <v>1.012365199</v>
      </c>
      <c r="BD690" s="37">
        <f t="shared" si="6881"/>
        <v>1.024883295</v>
      </c>
      <c r="BE690" s="37">
        <f t="shared" si="6882"/>
        <v>0.0001528981372</v>
      </c>
      <c r="BF690" s="37">
        <f t="shared" si="6883"/>
        <v>0.00000001435067032</v>
      </c>
      <c r="BG690" s="36"/>
      <c r="BH690" s="37">
        <f t="shared" si="6884"/>
        <v>1.013020331</v>
      </c>
      <c r="BI690" s="37">
        <f t="shared" si="6885"/>
        <v>1.02621019</v>
      </c>
      <c r="BJ690" s="37">
        <f t="shared" si="6886"/>
        <v>0.0001695290072</v>
      </c>
      <c r="BK690" s="37">
        <f t="shared" si="6887"/>
        <v>0.0000003026655015</v>
      </c>
      <c r="BL690" s="36"/>
      <c r="BM690" s="37">
        <f t="shared" si="6888"/>
        <v>1.002260132</v>
      </c>
      <c r="BN690" s="37">
        <f t="shared" si="6889"/>
        <v>1.004525372</v>
      </c>
      <c r="BO690" s="37">
        <f t="shared" si="6890"/>
        <v>0.000005108197146</v>
      </c>
      <c r="BP690" s="37">
        <f t="shared" si="6891"/>
        <v>0.0001004175842</v>
      </c>
      <c r="BQ690" s="4"/>
    </row>
    <row r="691">
      <c r="A691" s="4"/>
      <c r="B691" s="4"/>
      <c r="C691" s="4"/>
      <c r="D691" s="4"/>
      <c r="E691" s="4"/>
      <c r="F691" s="4"/>
      <c r="G691" s="4"/>
      <c r="H691" s="4"/>
      <c r="I691" s="34" t="s">
        <v>433</v>
      </c>
      <c r="J691" s="34" t="s">
        <v>434</v>
      </c>
      <c r="K691" s="34" t="s">
        <v>435</v>
      </c>
      <c r="L691" s="34" t="s">
        <v>436</v>
      </c>
      <c r="M691" s="34" t="s">
        <v>437</v>
      </c>
      <c r="N691" s="34" t="s">
        <v>438</v>
      </c>
      <c r="O691" s="34" t="s">
        <v>439</v>
      </c>
      <c r="P691" s="34" t="s">
        <v>440</v>
      </c>
      <c r="Q691" s="34" t="s">
        <v>51</v>
      </c>
      <c r="R691" s="34" t="s">
        <v>52</v>
      </c>
      <c r="S691" s="4"/>
      <c r="T691" s="37"/>
      <c r="U691" s="37"/>
      <c r="V691" s="37"/>
      <c r="W691" s="37"/>
      <c r="X691" s="36"/>
      <c r="Y691" s="37"/>
      <c r="Z691" s="37"/>
      <c r="AA691" s="37"/>
      <c r="AB691" s="37"/>
      <c r="AC691" s="36"/>
      <c r="AD691" s="37"/>
      <c r="AE691" s="37"/>
      <c r="AF691" s="37"/>
      <c r="AG691" s="37"/>
      <c r="AH691" s="36"/>
      <c r="AI691" s="37"/>
      <c r="AJ691" s="37"/>
      <c r="AK691" s="37"/>
      <c r="AL691" s="37"/>
      <c r="AM691" s="36"/>
      <c r="AN691" s="37"/>
      <c r="AO691" s="37"/>
      <c r="AP691" s="37"/>
      <c r="AQ691" s="37"/>
      <c r="AR691" s="36"/>
      <c r="AS691" s="37"/>
      <c r="AT691" s="37"/>
      <c r="AU691" s="37"/>
      <c r="AV691" s="37"/>
      <c r="AW691" s="36"/>
      <c r="AX691" s="37"/>
      <c r="AY691" s="37"/>
      <c r="AZ691" s="37"/>
      <c r="BA691" s="37"/>
      <c r="BB691" s="36"/>
      <c r="BC691" s="37"/>
      <c r="BD691" s="37"/>
      <c r="BE691" s="37"/>
      <c r="BF691" s="37"/>
      <c r="BG691" s="36"/>
      <c r="BH691" s="37"/>
      <c r="BI691" s="37"/>
      <c r="BJ691" s="37"/>
      <c r="BK691" s="37"/>
      <c r="BL691" s="36"/>
      <c r="BM691" s="37"/>
      <c r="BN691" s="37"/>
      <c r="BO691" s="37"/>
      <c r="BP691" s="37"/>
      <c r="BQ691" s="4"/>
    </row>
    <row r="692">
      <c r="A692" s="28">
        <v>4.0</v>
      </c>
      <c r="B692" s="52" t="s">
        <v>581</v>
      </c>
      <c r="C692" s="52" t="s">
        <v>579</v>
      </c>
      <c r="D692" s="35">
        <v>4273.628</v>
      </c>
      <c r="E692" s="24">
        <v>0.001</v>
      </c>
      <c r="F692" s="10"/>
      <c r="G692" s="10"/>
      <c r="H692" s="32" t="s">
        <v>582</v>
      </c>
      <c r="I692" s="27">
        <v>4275.065779</v>
      </c>
      <c r="J692" s="27">
        <v>4305.354726</v>
      </c>
      <c r="K692" s="27">
        <v>4276.03179</v>
      </c>
      <c r="L692" s="27">
        <v>4306.563054</v>
      </c>
      <c r="M692" s="27">
        <v>4312.531162</v>
      </c>
      <c r="N692" s="27">
        <v>4340.435434</v>
      </c>
      <c r="O692" s="27">
        <v>4313.40018</v>
      </c>
      <c r="P692" s="27">
        <v>4341.430217</v>
      </c>
      <c r="Q692" s="27">
        <v>4339.821965</v>
      </c>
      <c r="R692" s="27">
        <v>4293.820492</v>
      </c>
      <c r="S692" s="4"/>
      <c r="T692" s="37">
        <f t="shared" ref="T692:T694" si="6892">I692/$D692</f>
        <v>1.000336431</v>
      </c>
      <c r="U692" s="37">
        <f t="shared" ref="U692:U694" si="6893">T692^2</f>
        <v>1.000672974</v>
      </c>
      <c r="V692" s="37">
        <f t="shared" ref="V692:V694" si="6894">(T692-1)^2</f>
        <v>0.0000001131855121</v>
      </c>
      <c r="W692" s="37">
        <f t="shared" ref="W692:W694" si="6895">(T692*T$3-1)^2</f>
        <v>0.00006179957649</v>
      </c>
      <c r="X692" s="36"/>
      <c r="Y692" s="37">
        <f t="shared" ref="Y692:Y694" si="6896">J692/$D692</f>
        <v>1.007423839</v>
      </c>
      <c r="Z692" s="37">
        <f t="shared" ref="Z692:Z694" si="6897">Y692^2</f>
        <v>1.014902791</v>
      </c>
      <c r="AA692" s="37">
        <f t="shared" ref="AA692:AA694" si="6898">(Y692-1)^2</f>
        <v>0.00005511338474</v>
      </c>
      <c r="AB692" s="37">
        <f t="shared" ref="AB692:AB694" si="6899">(Y692*Y$3-1)^2</f>
        <v>0.00005947044715</v>
      </c>
      <c r="AC692" s="36"/>
      <c r="AD692" s="37">
        <f t="shared" ref="AD692:AD694" si="6900">K692/$D692</f>
        <v>1.000562471</v>
      </c>
      <c r="AE692" s="37">
        <f t="shared" ref="AE692:AE694" si="6901">AD692^2</f>
        <v>1.001125258</v>
      </c>
      <c r="AF692" s="37">
        <f t="shared" ref="AF692:AF694" si="6902">(AD692-1)^2</f>
        <v>0.0000003163731481</v>
      </c>
      <c r="AG692" s="37">
        <f t="shared" ref="AG692:AG694" si="6903">(AD692*AD$3-1)^2</f>
        <v>0.00006664872938</v>
      </c>
      <c r="AH692" s="36"/>
      <c r="AI692" s="37">
        <f t="shared" ref="AI692:AI694" si="6904">L692/$D692</f>
        <v>1.00770658</v>
      </c>
      <c r="AJ692" s="37">
        <f t="shared" ref="AJ692:AJ694" si="6905">AI692^2</f>
        <v>1.01547255</v>
      </c>
      <c r="AK692" s="37">
        <f t="shared" ref="AK692:AK694" si="6906">(AI692-1)^2</f>
        <v>0.00005939136782</v>
      </c>
      <c r="AL692" s="37">
        <f t="shared" ref="AL692:AL694" si="6907">(AI692*AI$3-1)^2</f>
        <v>0.00006498445601</v>
      </c>
      <c r="AM692" s="36"/>
      <c r="AN692" s="37">
        <f t="shared" ref="AN692:AN694" si="6908">M692/$D692</f>
        <v>1.009103076</v>
      </c>
      <c r="AO692" s="37">
        <f t="shared" ref="AO692:AO694" si="6909">AN692^2</f>
        <v>1.018289019</v>
      </c>
      <c r="AP692" s="37">
        <f t="shared" ref="AP692:AP694" si="6910">(AN692-1)^2</f>
        <v>0.00008286599914</v>
      </c>
      <c r="AQ692" s="37">
        <f t="shared" ref="AQ692:AQ694" si="6911">(AN692*AN$3-1)^2</f>
        <v>0.0000142275912</v>
      </c>
      <c r="AR692" s="36"/>
      <c r="AS692" s="37">
        <f t="shared" ref="AS692:AS694" si="6912">N692/$D692</f>
        <v>1.015632487</v>
      </c>
      <c r="AT692" s="37">
        <f t="shared" ref="AT692:AT694" si="6913">AS692^2</f>
        <v>1.031509349</v>
      </c>
      <c r="AU692" s="37">
        <f t="shared" ref="AU692:AU694" si="6914">(AS692-1)^2</f>
        <v>0.0002443746487</v>
      </c>
      <c r="AV692" s="37">
        <f t="shared" ref="AV692:AV694" si="6915">(AS692*AS$3-1)^2</f>
        <v>0.000009793661567</v>
      </c>
      <c r="AW692" s="36"/>
      <c r="AX692" s="37">
        <f t="shared" ref="AX692:AX694" si="6916">O692/$D692</f>
        <v>1.009306421</v>
      </c>
      <c r="AY692" s="37">
        <f t="shared" ref="AY692:AY694" si="6917">AX692^2</f>
        <v>1.018699451</v>
      </c>
      <c r="AZ692" s="37">
        <f t="shared" ref="AZ692:AZ694" si="6918">(AX692-1)^2</f>
        <v>0.00008660946588</v>
      </c>
      <c r="BA692" s="37">
        <f t="shared" ref="BA692:BA694" si="6919">(AX692*AX$3-1)^2</f>
        <v>0.00001563332938</v>
      </c>
      <c r="BB692" s="36"/>
      <c r="BC692" s="37">
        <f t="shared" ref="BC692:BC694" si="6920">P692/$D692</f>
        <v>1.015865259</v>
      </c>
      <c r="BD692" s="37">
        <f t="shared" ref="BD692:BD694" si="6921">BC692^2</f>
        <v>1.031982225</v>
      </c>
      <c r="BE692" s="37">
        <f t="shared" ref="BE692:BE694" si="6922">(BC692-1)^2</f>
        <v>0.0002517064573</v>
      </c>
      <c r="BF692" s="37">
        <f t="shared" ref="BF692:BF694" si="6923">(BC692*BC$3-1)^2</f>
        <v>0.00001113624999</v>
      </c>
      <c r="BG692" s="36"/>
      <c r="BH692" s="37">
        <f t="shared" ref="BH692:BH694" si="6924">Q692/$D692</f>
        <v>1.015488939</v>
      </c>
      <c r="BI692" s="37">
        <f t="shared" ref="BI692:BI694" si="6925">BH692^2</f>
        <v>1.031217786</v>
      </c>
      <c r="BJ692" s="37">
        <f t="shared" ref="BJ692:BJ694" si="6926">(BH692-1)^2</f>
        <v>0.0002399072429</v>
      </c>
      <c r="BK692" s="37">
        <f t="shared" ref="BK692:BK694" si="6927">(BH692*BH$3-1)^2</f>
        <v>0.000003554690826</v>
      </c>
      <c r="BL692" s="36"/>
      <c r="BM692" s="37">
        <f t="shared" ref="BM692:BM694" si="6928">R692/$D692</f>
        <v>1.004724906</v>
      </c>
      <c r="BN692" s="37">
        <f t="shared" ref="BN692:BN694" si="6929">BM692^2</f>
        <v>1.009472137</v>
      </c>
      <c r="BO692" s="37">
        <f t="shared" ref="BO692:BO694" si="6930">(BM692-1)^2</f>
        <v>0.00002232473985</v>
      </c>
      <c r="BP692" s="37">
        <f t="shared" ref="BP692:BP694" si="6931">(BM692*BM$3-1)^2</f>
        <v>0.0001563679468</v>
      </c>
      <c r="BQ692" s="4"/>
    </row>
    <row r="693">
      <c r="A693" s="33">
        <v>170.0</v>
      </c>
      <c r="B693" s="4"/>
      <c r="C693" s="4"/>
      <c r="D693" s="35">
        <v>3610.3</v>
      </c>
      <c r="E693" s="24">
        <v>0.001</v>
      </c>
      <c r="F693" s="10"/>
      <c r="G693" s="10"/>
      <c r="H693" s="4"/>
      <c r="I693" s="27">
        <v>3589.280112</v>
      </c>
      <c r="J693" s="27">
        <v>3612.110149</v>
      </c>
      <c r="K693" s="27">
        <v>3591.220255</v>
      </c>
      <c r="L693" s="27">
        <v>3614.476556</v>
      </c>
      <c r="M693" s="27">
        <v>3628.535572</v>
      </c>
      <c r="N693" s="27">
        <v>3649.540354</v>
      </c>
      <c r="O693" s="27">
        <v>3630.02525</v>
      </c>
      <c r="P693" s="27">
        <v>3651.229504</v>
      </c>
      <c r="Q693" s="27">
        <v>3648.628381</v>
      </c>
      <c r="R693" s="27">
        <v>3612.222842</v>
      </c>
      <c r="S693" s="4"/>
      <c r="T693" s="37">
        <f t="shared" si="6892"/>
        <v>0.9941778002</v>
      </c>
      <c r="U693" s="37">
        <f t="shared" si="6893"/>
        <v>0.9883894984</v>
      </c>
      <c r="V693" s="37">
        <f t="shared" si="6894"/>
        <v>0.00003389801071</v>
      </c>
      <c r="W693" s="37">
        <f t="shared" si="6895"/>
        <v>0.000002743373352</v>
      </c>
      <c r="X693" s="36"/>
      <c r="Y693" s="37">
        <f t="shared" si="6896"/>
        <v>1.000501385</v>
      </c>
      <c r="Z693" s="37">
        <f t="shared" si="6897"/>
        <v>1.001003021</v>
      </c>
      <c r="AA693" s="37">
        <f t="shared" si="6898"/>
        <v>0.0000002513865667</v>
      </c>
      <c r="AB693" s="37">
        <f t="shared" si="6899"/>
        <v>0.0000006198036062</v>
      </c>
      <c r="AC693" s="36"/>
      <c r="AD693" s="37">
        <f t="shared" si="6900"/>
        <v>0.9947151913</v>
      </c>
      <c r="AE693" s="37">
        <f t="shared" si="6901"/>
        <v>0.9894583117</v>
      </c>
      <c r="AF693" s="37">
        <f t="shared" si="6902"/>
        <v>0.00002792920344</v>
      </c>
      <c r="AG693" s="37">
        <f t="shared" si="6903"/>
        <v>0.000005162735989</v>
      </c>
      <c r="AH693" s="36"/>
      <c r="AI693" s="37">
        <f t="shared" si="6904"/>
        <v>1.001156845</v>
      </c>
      <c r="AJ693" s="37">
        <f t="shared" si="6905"/>
        <v>1.002315027</v>
      </c>
      <c r="AK693" s="37">
        <f t="shared" si="6906"/>
        <v>0.00000133828939</v>
      </c>
      <c r="AL693" s="37">
        <f t="shared" si="6907"/>
        <v>0.000002277845359</v>
      </c>
      <c r="AM693" s="36"/>
      <c r="AN693" s="37">
        <f t="shared" si="6908"/>
        <v>1.005050985</v>
      </c>
      <c r="AO693" s="37">
        <f t="shared" si="6909"/>
        <v>1.010127483</v>
      </c>
      <c r="AP693" s="37">
        <f t="shared" si="6910"/>
        <v>0.00002551245186</v>
      </c>
      <c r="AQ693" s="37">
        <f t="shared" si="6911"/>
        <v>0.00000006694423592</v>
      </c>
      <c r="AR693" s="36"/>
      <c r="AS693" s="37">
        <f t="shared" si="6912"/>
        <v>1.010869001</v>
      </c>
      <c r="AT693" s="37">
        <f t="shared" si="6913"/>
        <v>1.021856137</v>
      </c>
      <c r="AU693" s="37">
        <f t="shared" si="6914"/>
        <v>0.0001181351809</v>
      </c>
      <c r="AV693" s="37">
        <f t="shared" si="6915"/>
        <v>0.000002481766172</v>
      </c>
      <c r="AW693" s="36"/>
      <c r="AX693" s="37">
        <f t="shared" si="6916"/>
        <v>1.005463604</v>
      </c>
      <c r="AY693" s="37">
        <f t="shared" si="6917"/>
        <v>1.010957059</v>
      </c>
      <c r="AZ693" s="37">
        <f t="shared" si="6918"/>
        <v>0.00002985097012</v>
      </c>
      <c r="BA693" s="37">
        <f t="shared" si="6919"/>
        <v>0.00000001728254041</v>
      </c>
      <c r="BB693" s="36"/>
      <c r="BC693" s="37">
        <f t="shared" si="6920"/>
        <v>1.011336871</v>
      </c>
      <c r="BD693" s="37">
        <f t="shared" si="6921"/>
        <v>1.022802266</v>
      </c>
      <c r="BE693" s="37">
        <f t="shared" si="6922"/>
        <v>0.0001285246355</v>
      </c>
      <c r="BF693" s="37">
        <f t="shared" si="6923"/>
        <v>0.000001289224996</v>
      </c>
      <c r="BG693" s="36"/>
      <c r="BH693" s="37">
        <f t="shared" si="6924"/>
        <v>1.010616398</v>
      </c>
      <c r="BI693" s="37">
        <f t="shared" si="6925"/>
        <v>1.021345504</v>
      </c>
      <c r="BJ693" s="37">
        <f t="shared" si="6926"/>
        <v>0.0001127079024</v>
      </c>
      <c r="BK693" s="37">
        <f t="shared" si="6927"/>
        <v>0.000008537382362</v>
      </c>
      <c r="BL693" s="36"/>
      <c r="BM693" s="37">
        <f t="shared" si="6928"/>
        <v>1.000532599</v>
      </c>
      <c r="BN693" s="37">
        <f t="shared" si="6929"/>
        <v>1.001065482</v>
      </c>
      <c r="BO693" s="37">
        <f t="shared" si="6930"/>
        <v>0.0000002836616447</v>
      </c>
      <c r="BP693" s="37">
        <f t="shared" si="6931"/>
        <v>0.0000685575327</v>
      </c>
      <c r="BQ693" s="4"/>
    </row>
    <row r="694">
      <c r="B694" s="4"/>
      <c r="C694" s="4"/>
      <c r="D694" s="35">
        <v>3186.437</v>
      </c>
      <c r="E694" s="24">
        <v>0.001</v>
      </c>
      <c r="F694" s="10"/>
      <c r="G694" s="10"/>
      <c r="H694" s="4"/>
      <c r="I694" s="27">
        <v>3169.059523</v>
      </c>
      <c r="J694" s="27">
        <v>3194.376142</v>
      </c>
      <c r="K694" s="27">
        <v>3170.454716</v>
      </c>
      <c r="L694" s="27">
        <v>3196.085306</v>
      </c>
      <c r="M694" s="27">
        <v>3198.429422</v>
      </c>
      <c r="N694" s="27">
        <v>3220.933565</v>
      </c>
      <c r="O694" s="27">
        <v>3199.47894</v>
      </c>
      <c r="P694" s="27">
        <v>3222.125861</v>
      </c>
      <c r="Q694" s="27">
        <v>3224.21981</v>
      </c>
      <c r="R694" s="27">
        <v>3191.440289</v>
      </c>
      <c r="S694" s="4"/>
      <c r="T694" s="37">
        <f t="shared" si="6892"/>
        <v>0.9945464238</v>
      </c>
      <c r="U694" s="37">
        <f t="shared" si="6893"/>
        <v>0.9891225891</v>
      </c>
      <c r="V694" s="37">
        <f t="shared" si="6894"/>
        <v>0.00002974149342</v>
      </c>
      <c r="W694" s="37">
        <f t="shared" si="6895"/>
        <v>0.000004111606603</v>
      </c>
      <c r="X694" s="36"/>
      <c r="Y694" s="37">
        <f t="shared" si="6896"/>
        <v>1.002491542</v>
      </c>
      <c r="Z694" s="37">
        <f t="shared" si="6897"/>
        <v>1.004989292</v>
      </c>
      <c r="AA694" s="37">
        <f t="shared" si="6898"/>
        <v>0.000006207782139</v>
      </c>
      <c r="AB694" s="37">
        <f t="shared" si="6899"/>
        <v>0.000007717296347</v>
      </c>
      <c r="AC694" s="36"/>
      <c r="AD694" s="37">
        <f t="shared" si="6900"/>
        <v>0.9949842774</v>
      </c>
      <c r="AE694" s="37">
        <f t="shared" si="6901"/>
        <v>0.9899937123</v>
      </c>
      <c r="AF694" s="37">
        <f t="shared" si="6902"/>
        <v>0.00002515747297</v>
      </c>
      <c r="AG694" s="37">
        <f t="shared" si="6903"/>
        <v>0.00000646835419</v>
      </c>
      <c r="AH694" s="36"/>
      <c r="AI694" s="37">
        <f t="shared" si="6904"/>
        <v>1.003027929</v>
      </c>
      <c r="AJ694" s="37">
        <f t="shared" si="6905"/>
        <v>1.006065027</v>
      </c>
      <c r="AK694" s="37">
        <f t="shared" si="6906"/>
        <v>0.000009168355932</v>
      </c>
      <c r="AL694" s="37">
        <f t="shared" si="6907"/>
        <v>0.00001143113801</v>
      </c>
      <c r="AM694" s="36"/>
      <c r="AN694" s="37">
        <f t="shared" si="6908"/>
        <v>1.003763584</v>
      </c>
      <c r="AO694" s="37">
        <f t="shared" si="6909"/>
        <v>1.007541332</v>
      </c>
      <c r="AP694" s="37">
        <f t="shared" si="6910"/>
        <v>0.00001416456143</v>
      </c>
      <c r="AQ694" s="37">
        <f t="shared" si="6911"/>
        <v>0.000002369555628</v>
      </c>
      <c r="AR694" s="36"/>
      <c r="AS694" s="37">
        <f t="shared" si="6912"/>
        <v>1.010826062</v>
      </c>
      <c r="AT694" s="37">
        <f t="shared" si="6913"/>
        <v>1.021769328</v>
      </c>
      <c r="AU694" s="37">
        <f t="shared" si="6914"/>
        <v>0.0001172036217</v>
      </c>
      <c r="AV694" s="37">
        <f t="shared" si="6915"/>
        <v>0.000002617187534</v>
      </c>
      <c r="AW694" s="36"/>
      <c r="AX694" s="37">
        <f t="shared" si="6916"/>
        <v>1.004092954</v>
      </c>
      <c r="AY694" s="37">
        <f t="shared" si="6917"/>
        <v>1.00820266</v>
      </c>
      <c r="AZ694" s="37">
        <f t="shared" si="6918"/>
        <v>0.00001675227228</v>
      </c>
      <c r="BA694" s="37">
        <f t="shared" si="6919"/>
        <v>0.000001517622675</v>
      </c>
      <c r="BB694" s="36"/>
      <c r="BC694" s="37">
        <f t="shared" si="6920"/>
        <v>1.011200241</v>
      </c>
      <c r="BD694" s="37">
        <f t="shared" si="6921"/>
        <v>1.022525927</v>
      </c>
      <c r="BE694" s="37">
        <f t="shared" si="6922"/>
        <v>0.0001254453891</v>
      </c>
      <c r="BF694" s="37">
        <f t="shared" si="6923"/>
        <v>0.000001613879292</v>
      </c>
      <c r="BG694" s="36"/>
      <c r="BH694" s="37">
        <f t="shared" si="6924"/>
        <v>1.011857385</v>
      </c>
      <c r="BI694" s="37">
        <f t="shared" si="6925"/>
        <v>1.023855367</v>
      </c>
      <c r="BJ694" s="37">
        <f t="shared" si="6926"/>
        <v>0.0001405975769</v>
      </c>
      <c r="BK694" s="37">
        <f t="shared" si="6927"/>
        <v>0.000002881564543</v>
      </c>
      <c r="BL694" s="36"/>
      <c r="BM694" s="37">
        <f t="shared" si="6928"/>
        <v>1.001570183</v>
      </c>
      <c r="BN694" s="37">
        <f t="shared" si="6929"/>
        <v>1.003142831</v>
      </c>
      <c r="BO694" s="37">
        <f t="shared" si="6930"/>
        <v>0.000002465474449</v>
      </c>
      <c r="BP694" s="37">
        <f t="shared" si="6931"/>
        <v>0.0000869661785</v>
      </c>
      <c r="BQ694" s="4"/>
    </row>
    <row r="695">
      <c r="A695" s="40" t="s">
        <v>583</v>
      </c>
      <c r="B695" s="2"/>
      <c r="C695" s="2"/>
      <c r="D695" s="2"/>
      <c r="E695" s="2"/>
      <c r="F695" s="2"/>
      <c r="G695" s="2"/>
      <c r="H695" s="3"/>
      <c r="I695" s="34" t="s">
        <v>433</v>
      </c>
      <c r="J695" s="34" t="s">
        <v>434</v>
      </c>
      <c r="K695" s="34" t="s">
        <v>435</v>
      </c>
      <c r="L695" s="34" t="s">
        <v>436</v>
      </c>
      <c r="M695" s="34" t="s">
        <v>437</v>
      </c>
      <c r="N695" s="34" t="s">
        <v>438</v>
      </c>
      <c r="O695" s="34" t="s">
        <v>439</v>
      </c>
      <c r="P695" s="34" t="s">
        <v>440</v>
      </c>
      <c r="Q695" s="34" t="s">
        <v>51</v>
      </c>
      <c r="R695" s="34" t="s">
        <v>52</v>
      </c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</row>
    <row r="696">
      <c r="A696" s="28">
        <v>3.0</v>
      </c>
      <c r="B696" s="29" t="s">
        <v>584</v>
      </c>
      <c r="C696" s="29" t="s">
        <v>585</v>
      </c>
      <c r="D696" s="24">
        <v>3923.772</v>
      </c>
      <c r="E696" s="24">
        <v>0.066</v>
      </c>
      <c r="F696" s="24"/>
      <c r="G696" s="10"/>
      <c r="H696" s="32" t="s">
        <v>586</v>
      </c>
      <c r="I696" s="27">
        <v>3923.086496</v>
      </c>
      <c r="J696" s="27">
        <v>3946.815429</v>
      </c>
      <c r="K696" s="27">
        <v>3922.885915</v>
      </c>
      <c r="L696" s="27">
        <v>3946.727787</v>
      </c>
      <c r="M696" s="27">
        <v>3956.43575</v>
      </c>
      <c r="N696" s="27">
        <v>3976.560945</v>
      </c>
      <c r="O696" s="27">
        <v>3956.59368</v>
      </c>
      <c r="P696" s="27">
        <v>3976.763748</v>
      </c>
      <c r="Q696" s="27">
        <v>3976.984989</v>
      </c>
      <c r="R696" s="27">
        <v>3934.12464</v>
      </c>
      <c r="S696" s="4"/>
      <c r="T696" s="37">
        <f t="shared" ref="T696:T698" si="6932">I696/$D696</f>
        <v>0.9998252946</v>
      </c>
      <c r="U696" s="37">
        <f t="shared" ref="U696:U698" si="6933">T696^2</f>
        <v>0.9996506198</v>
      </c>
      <c r="V696" s="37">
        <f t="shared" ref="V696:V698" si="6934">(T696-1)^2</f>
        <v>0.00000003052196283</v>
      </c>
      <c r="W696" s="37">
        <f t="shared" ref="W696:W698" si="6935">(T696*T$3-1)^2</f>
        <v>0.00005396797439</v>
      </c>
      <c r="X696" s="36"/>
      <c r="Y696" s="37">
        <f t="shared" ref="Y696:Y698" si="6936">J696/$D696</f>
        <v>1.005872775</v>
      </c>
      <c r="Z696" s="37">
        <f t="shared" ref="Z696:Z698" si="6937">Y696^2</f>
        <v>1.011780039</v>
      </c>
      <c r="AA696" s="37">
        <f t="shared" ref="AA696:AA698" si="6938">(Y696-1)^2</f>
        <v>0.00003448948289</v>
      </c>
      <c r="AB696" s="37">
        <f t="shared" ref="AB696:AB698" si="6939">(Y696*Y$3-1)^2</f>
        <v>0.00003794807637</v>
      </c>
      <c r="AC696" s="36"/>
      <c r="AD696" s="37">
        <f t="shared" ref="AD696:AD698" si="6940">K696/$D696</f>
        <v>0.9997741752</v>
      </c>
      <c r="AE696" s="37">
        <f t="shared" ref="AE696:AE698" si="6941">AD696^2</f>
        <v>0.9995484014</v>
      </c>
      <c r="AF696" s="37">
        <f t="shared" ref="AF696:AF698" si="6942">(AD696-1)^2</f>
        <v>0.00000005099683717</v>
      </c>
      <c r="AG696" s="37">
        <f t="shared" ref="AG696:AG698" si="6943">(AD696*AD$3-1)^2</f>
        <v>0.00005431075594</v>
      </c>
      <c r="AH696" s="36"/>
      <c r="AI696" s="37">
        <f t="shared" ref="AI696:AI698" si="6944">L696/$D696</f>
        <v>1.005850439</v>
      </c>
      <c r="AJ696" s="37">
        <f t="shared" ref="AJ696:AJ698" si="6945">AI696^2</f>
        <v>1.011735105</v>
      </c>
      <c r="AK696" s="37">
        <f t="shared" ref="AK696:AK698" si="6946">(AI696-1)^2</f>
        <v>0.00003422763132</v>
      </c>
      <c r="AL696" s="37">
        <f t="shared" ref="AL696:AL698" si="6947">(AI696*AI$3-1)^2</f>
        <v>0.00003849581245</v>
      </c>
      <c r="AM696" s="36"/>
      <c r="AN696" s="37">
        <f t="shared" ref="AN696:AN698" si="6948">M696/$D696</f>
        <v>1.008324579</v>
      </c>
      <c r="AO696" s="37">
        <f t="shared" ref="AO696:AO698" si="6949">AN696^2</f>
        <v>1.016718457</v>
      </c>
      <c r="AP696" s="37">
        <f t="shared" ref="AP696:AP698" si="6950">(AN696-1)^2</f>
        <v>0.00006929861556</v>
      </c>
      <c r="AQ696" s="37">
        <f t="shared" ref="AQ696:AQ698" si="6951">(AN696*AN$3-1)^2</f>
        <v>0.000008985386384</v>
      </c>
      <c r="AR696" s="36"/>
      <c r="AS696" s="37">
        <f t="shared" ref="AS696:AS698" si="6952">N696/$D696</f>
        <v>1.013453622</v>
      </c>
      <c r="AT696" s="37">
        <f t="shared" ref="AT696:AT698" si="6953">AS696^2</f>
        <v>1.027088244</v>
      </c>
      <c r="AU696" s="37">
        <f t="shared" ref="AU696:AU698" si="6954">(AS696-1)^2</f>
        <v>0.0001809999428</v>
      </c>
      <c r="AV696" s="37">
        <f t="shared" ref="AV696:AV698" si="6955">(AS696*AS$3-1)^2</f>
        <v>0.0000009553902098</v>
      </c>
      <c r="AW696" s="36"/>
      <c r="AX696" s="37">
        <f t="shared" ref="AX696:AX698" si="6956">O696/$D696</f>
        <v>1.008364829</v>
      </c>
      <c r="AY696" s="37">
        <f t="shared" ref="AY696:AY698" si="6957">AX696^2</f>
        <v>1.016799627</v>
      </c>
      <c r="AZ696" s="37">
        <f t="shared" ref="AZ696:AZ698" si="6958">(AX696-1)^2</f>
        <v>0.00006997035646</v>
      </c>
      <c r="BA696" s="37">
        <f t="shared" ref="BA696:BA698" si="6959">(AX696*AX$3-1)^2</f>
        <v>0.00000910411018</v>
      </c>
      <c r="BB696" s="36"/>
      <c r="BC696" s="37">
        <f t="shared" ref="BC696:BC698" si="6960">P696/$D696</f>
        <v>1.013505308</v>
      </c>
      <c r="BD696" s="37">
        <f t="shared" ref="BD696:BD698" si="6961">BC696^2</f>
        <v>1.027193009</v>
      </c>
      <c r="BE696" s="37">
        <f t="shared" ref="BE696:BE698" si="6962">(BC696-1)^2</f>
        <v>0.0001823933347</v>
      </c>
      <c r="BF696" s="37">
        <f t="shared" ref="BF696:BF698" si="6963">(BC696*BC$3-1)^2</f>
        <v>0.000001012547794</v>
      </c>
      <c r="BG696" s="36"/>
      <c r="BH696" s="37">
        <f t="shared" ref="BH696:BH698" si="6964">Q696/$D696</f>
        <v>1.013561692</v>
      </c>
      <c r="BI696" s="37">
        <f t="shared" ref="BI696:BI698" si="6965">BH696^2</f>
        <v>1.027307304</v>
      </c>
      <c r="BJ696" s="37">
        <f t="shared" ref="BJ696:BJ698" si="6966">(BH696-1)^2</f>
        <v>0.0001839195014</v>
      </c>
      <c r="BK696" s="37">
        <f t="shared" ref="BK696:BK698" si="6967">(BH696*BH$3-1)^2</f>
        <v>0.0000000002573028682</v>
      </c>
      <c r="BL696" s="36"/>
      <c r="BM696" s="37">
        <f t="shared" ref="BM696:BM698" si="6968">R696/$D696</f>
        <v>1.002638441</v>
      </c>
      <c r="BN696" s="37">
        <f t="shared" ref="BN696:BN698" si="6969">BM696^2</f>
        <v>1.005283843</v>
      </c>
      <c r="BO696" s="37">
        <f t="shared" ref="BO696:BO698" si="6970">(BM696-1)^2</f>
        <v>0.000006961369674</v>
      </c>
      <c r="BP696" s="37">
        <f t="shared" ref="BP696:BP698" si="6971">(BM696*BM$3-1)^2</f>
        <v>0.0001082035897</v>
      </c>
      <c r="BQ696" s="4"/>
    </row>
    <row r="697">
      <c r="A697" s="33">
        <v>172.0</v>
      </c>
      <c r="B697" s="4"/>
      <c r="C697" s="4"/>
      <c r="D697" s="24">
        <v>3432.367</v>
      </c>
      <c r="E697" s="24">
        <v>0.009</v>
      </c>
      <c r="F697" s="10"/>
      <c r="G697" s="10"/>
      <c r="H697" s="4"/>
      <c r="I697" s="27">
        <v>3415.941804</v>
      </c>
      <c r="J697" s="27">
        <v>3438.141404</v>
      </c>
      <c r="K697" s="27">
        <v>3415.777196</v>
      </c>
      <c r="L697" s="27">
        <v>3438.175532</v>
      </c>
      <c r="M697" s="27">
        <v>3453.268734</v>
      </c>
      <c r="N697" s="27">
        <v>3475.750423</v>
      </c>
      <c r="O697" s="27">
        <v>3453.661395</v>
      </c>
      <c r="P697" s="27">
        <v>3476.252576</v>
      </c>
      <c r="Q697" s="27">
        <v>3468.036399</v>
      </c>
      <c r="R697" s="27">
        <v>3439.356773</v>
      </c>
      <c r="S697" s="4"/>
      <c r="T697" s="37">
        <f t="shared" si="6932"/>
        <v>0.9952146155</v>
      </c>
      <c r="U697" s="37">
        <f t="shared" si="6933"/>
        <v>0.9904521308</v>
      </c>
      <c r="V697" s="37">
        <f t="shared" si="6934"/>
        <v>0.00002289990526</v>
      </c>
      <c r="W697" s="37">
        <f t="shared" si="6935"/>
        <v>0.00000729501042</v>
      </c>
      <c r="X697" s="36"/>
      <c r="Y697" s="37">
        <f t="shared" si="6936"/>
        <v>1.001682339</v>
      </c>
      <c r="Z697" s="37">
        <f t="shared" si="6937"/>
        <v>1.003367508</v>
      </c>
      <c r="AA697" s="37">
        <f t="shared" si="6938"/>
        <v>0.000002830263662</v>
      </c>
      <c r="AB697" s="37">
        <f t="shared" si="6939"/>
        <v>0.000003875258478</v>
      </c>
      <c r="AC697" s="36"/>
      <c r="AD697" s="37">
        <f t="shared" si="6940"/>
        <v>0.9951666579</v>
      </c>
      <c r="AE697" s="37">
        <f t="shared" si="6941"/>
        <v>0.990356677</v>
      </c>
      <c r="AF697" s="37">
        <f t="shared" si="6942"/>
        <v>0.00002336119607</v>
      </c>
      <c r="AG697" s="37">
        <f t="shared" si="6943"/>
        <v>0.000007436866888</v>
      </c>
      <c r="AH697" s="36"/>
      <c r="AI697" s="37">
        <f t="shared" si="6944"/>
        <v>1.001692282</v>
      </c>
      <c r="AJ697" s="37">
        <f t="shared" si="6945"/>
        <v>1.003387427</v>
      </c>
      <c r="AK697" s="37">
        <f t="shared" si="6946"/>
        <v>0.000002863817488</v>
      </c>
      <c r="AL697" s="37">
        <f t="shared" si="6947"/>
        <v>0.000004181529621</v>
      </c>
      <c r="AM697" s="36"/>
      <c r="AN697" s="37">
        <f t="shared" si="6948"/>
        <v>1.006089598</v>
      </c>
      <c r="AO697" s="37">
        <f t="shared" si="6949"/>
        <v>1.012216278</v>
      </c>
      <c r="AP697" s="37">
        <f t="shared" si="6950"/>
        <v>0.00003708319948</v>
      </c>
      <c r="AQ697" s="37">
        <f t="shared" si="6951"/>
        <v>0.0000005996791582</v>
      </c>
      <c r="AR697" s="36"/>
      <c r="AS697" s="37">
        <f t="shared" si="6952"/>
        <v>1.012639506</v>
      </c>
      <c r="AT697" s="37">
        <f t="shared" si="6953"/>
        <v>1.025438769</v>
      </c>
      <c r="AU697" s="37">
        <f t="shared" si="6954"/>
        <v>0.0001597571098</v>
      </c>
      <c r="AV697" s="37">
        <f t="shared" si="6955"/>
        <v>0.00000003004913339</v>
      </c>
      <c r="AW697" s="36"/>
      <c r="AX697" s="37">
        <f t="shared" si="6956"/>
        <v>1.006203997</v>
      </c>
      <c r="AY697" s="37">
        <f t="shared" si="6957"/>
        <v>1.012446484</v>
      </c>
      <c r="AZ697" s="37">
        <f t="shared" si="6958"/>
        <v>0.00003848958033</v>
      </c>
      <c r="BA697" s="37">
        <f t="shared" si="6959"/>
        <v>0.0000007533018621</v>
      </c>
      <c r="BB697" s="36"/>
      <c r="BC697" s="37">
        <f t="shared" si="6960"/>
        <v>1.012785805</v>
      </c>
      <c r="BD697" s="37">
        <f t="shared" si="6961"/>
        <v>1.025735087</v>
      </c>
      <c r="BE697" s="37">
        <f t="shared" si="6962"/>
        <v>0.0001634768158</v>
      </c>
      <c r="BF697" s="37">
        <f t="shared" si="6963"/>
        <v>0.00000008739425934</v>
      </c>
      <c r="BG697" s="36"/>
      <c r="BH697" s="37">
        <f t="shared" si="6964"/>
        <v>1.01039207</v>
      </c>
      <c r="BI697" s="37">
        <f t="shared" si="6965"/>
        <v>1.020892136</v>
      </c>
      <c r="BJ697" s="37">
        <f t="shared" si="6966"/>
        <v>0.0001079951242</v>
      </c>
      <c r="BK697" s="37">
        <f t="shared" si="6967"/>
        <v>0.000009879721225</v>
      </c>
      <c r="BL697" s="36"/>
      <c r="BM697" s="37">
        <f t="shared" si="6968"/>
        <v>1.002036429</v>
      </c>
      <c r="BN697" s="37">
        <f t="shared" si="6969"/>
        <v>1.004077006</v>
      </c>
      <c r="BO697" s="37">
        <f t="shared" si="6970"/>
        <v>0.000004147044618</v>
      </c>
      <c r="BP697" s="37">
        <f t="shared" si="6971"/>
        <v>0.00009595030293</v>
      </c>
      <c r="BQ697" s="4"/>
    </row>
    <row r="698">
      <c r="B698" s="4"/>
      <c r="C698" s="4"/>
      <c r="D698" s="24">
        <v>3014.925</v>
      </c>
      <c r="E698" s="24">
        <v>0.009</v>
      </c>
      <c r="F698" s="10"/>
      <c r="G698" s="10"/>
      <c r="H698" s="4"/>
      <c r="I698" s="27">
        <v>3001.447285</v>
      </c>
      <c r="J698" s="27">
        <v>3022.941006</v>
      </c>
      <c r="K698" s="27">
        <v>3001.097359</v>
      </c>
      <c r="L698" s="27">
        <v>3022.747906</v>
      </c>
      <c r="M698" s="27">
        <v>3033.912873</v>
      </c>
      <c r="N698" s="27">
        <v>3055.680069</v>
      </c>
      <c r="O698" s="27">
        <v>3034.139659</v>
      </c>
      <c r="P698" s="27">
        <v>3055.999239</v>
      </c>
      <c r="Q698" s="27">
        <v>3048.541489</v>
      </c>
      <c r="R698" s="27">
        <v>3024.202349</v>
      </c>
      <c r="S698" s="4"/>
      <c r="T698" s="37">
        <f t="shared" si="6932"/>
        <v>0.9955296682</v>
      </c>
      <c r="U698" s="37">
        <f t="shared" si="6933"/>
        <v>0.9910793203</v>
      </c>
      <c r="V698" s="37">
        <f t="shared" si="6934"/>
        <v>0.0000199838661</v>
      </c>
      <c r="W698" s="37">
        <f t="shared" si="6935"/>
        <v>0.000009110439144</v>
      </c>
      <c r="X698" s="36"/>
      <c r="Y698" s="37">
        <f t="shared" si="6936"/>
        <v>1.002658775</v>
      </c>
      <c r="Z698" s="37">
        <f t="shared" si="6937"/>
        <v>1.005324618</v>
      </c>
      <c r="AA698" s="37">
        <f t="shared" si="6938"/>
        <v>0.000007069082354</v>
      </c>
      <c r="AB698" s="37">
        <f t="shared" si="6939"/>
        <v>0.000008674688913</v>
      </c>
      <c r="AC698" s="36"/>
      <c r="AD698" s="37">
        <f t="shared" si="6940"/>
        <v>0.9954136037</v>
      </c>
      <c r="AE698" s="37">
        <f t="shared" si="6941"/>
        <v>0.9908482423</v>
      </c>
      <c r="AF698" s="37">
        <f t="shared" si="6942"/>
        <v>0.00002103503143</v>
      </c>
      <c r="AG698" s="37">
        <f t="shared" si="6943"/>
        <v>0.000008855884431</v>
      </c>
      <c r="AH698" s="36"/>
      <c r="AI698" s="37">
        <f t="shared" si="6944"/>
        <v>1.002594727</v>
      </c>
      <c r="AJ698" s="37">
        <f t="shared" si="6945"/>
        <v>1.005196186</v>
      </c>
      <c r="AK698" s="37">
        <f t="shared" si="6946"/>
        <v>0.000006732605966</v>
      </c>
      <c r="AL698" s="37">
        <f t="shared" si="6947"/>
        <v>0.000008688589629</v>
      </c>
      <c r="AM698" s="36"/>
      <c r="AN698" s="37">
        <f t="shared" si="6948"/>
        <v>1.006297959</v>
      </c>
      <c r="AO698" s="37">
        <f t="shared" si="6949"/>
        <v>1.012635582</v>
      </c>
      <c r="AP698" s="37">
        <f t="shared" si="6950"/>
        <v>0.00003966428323</v>
      </c>
      <c r="AQ698" s="37">
        <f t="shared" si="6951"/>
        <v>0.0000009636362727</v>
      </c>
      <c r="AR698" s="36"/>
      <c r="AS698" s="37">
        <f t="shared" si="6952"/>
        <v>1.013517772</v>
      </c>
      <c r="AT698" s="37">
        <f t="shared" si="6953"/>
        <v>1.027218274</v>
      </c>
      <c r="AU698" s="37">
        <f t="shared" si="6954"/>
        <v>0.0001827301621</v>
      </c>
      <c r="AV698" s="37">
        <f t="shared" si="6955"/>
        <v>0.000001083266886</v>
      </c>
      <c r="AW698" s="36"/>
      <c r="AX698" s="37">
        <f t="shared" si="6956"/>
        <v>1.00637318</v>
      </c>
      <c r="AY698" s="37">
        <f t="shared" si="6957"/>
        <v>1.012786977</v>
      </c>
      <c r="AZ698" s="37">
        <f t="shared" si="6958"/>
        <v>0.0000406174203</v>
      </c>
      <c r="BA698" s="37">
        <f t="shared" si="6959"/>
        <v>0.000001073741685</v>
      </c>
      <c r="BB698" s="36"/>
      <c r="BC698" s="37">
        <f t="shared" si="6960"/>
        <v>1.013623635</v>
      </c>
      <c r="BD698" s="37">
        <f t="shared" si="6961"/>
        <v>1.027432874</v>
      </c>
      <c r="BE698" s="37">
        <f t="shared" si="6962"/>
        <v>0.0001856034419</v>
      </c>
      <c r="BF698" s="37">
        <f t="shared" si="6963"/>
        <v>0.000001261404885</v>
      </c>
      <c r="BG698" s="36"/>
      <c r="BH698" s="37">
        <f t="shared" si="6964"/>
        <v>1.011150025</v>
      </c>
      <c r="BI698" s="37">
        <f t="shared" si="6965"/>
        <v>1.022424373</v>
      </c>
      <c r="BJ698" s="37">
        <f t="shared" si="6966"/>
        <v>0.0001243230566</v>
      </c>
      <c r="BK698" s="37">
        <f t="shared" si="6967"/>
        <v>0.000005737947314</v>
      </c>
      <c r="BL698" s="36"/>
      <c r="BM698" s="37">
        <f t="shared" si="6968"/>
        <v>1.003077141</v>
      </c>
      <c r="BN698" s="37">
        <f t="shared" si="6969"/>
        <v>1.006163751</v>
      </c>
      <c r="BO698" s="37">
        <f t="shared" si="6970"/>
        <v>0.000009468796061</v>
      </c>
      <c r="BP698" s="37">
        <f t="shared" si="6971"/>
        <v>0.0001175965115</v>
      </c>
      <c r="BQ698" s="4"/>
    </row>
    <row r="699">
      <c r="A699" s="4"/>
      <c r="B699" s="4"/>
      <c r="C699" s="4"/>
      <c r="D699" s="4"/>
      <c r="E699" s="4"/>
      <c r="F699" s="4"/>
      <c r="G699" s="4"/>
      <c r="H699" s="4"/>
      <c r="I699" s="34" t="s">
        <v>433</v>
      </c>
      <c r="J699" s="34" t="s">
        <v>434</v>
      </c>
      <c r="K699" s="34" t="s">
        <v>435</v>
      </c>
      <c r="L699" s="34" t="s">
        <v>436</v>
      </c>
      <c r="M699" s="34" t="s">
        <v>437</v>
      </c>
      <c r="N699" s="34" t="s">
        <v>438</v>
      </c>
      <c r="O699" s="34" t="s">
        <v>439</v>
      </c>
      <c r="P699" s="34" t="s">
        <v>440</v>
      </c>
      <c r="Q699" s="34" t="s">
        <v>51</v>
      </c>
      <c r="R699" s="34" t="s">
        <v>52</v>
      </c>
      <c r="S699" s="4"/>
      <c r="T699" s="37"/>
      <c r="U699" s="37"/>
      <c r="V699" s="37"/>
      <c r="W699" s="37"/>
      <c r="X699" s="36"/>
      <c r="Y699" s="37"/>
      <c r="Z699" s="37"/>
      <c r="AA699" s="37"/>
      <c r="AB699" s="37"/>
      <c r="AC699" s="36"/>
      <c r="AD699" s="37"/>
      <c r="AE699" s="37"/>
      <c r="AF699" s="37"/>
      <c r="AG699" s="37"/>
      <c r="AH699" s="36"/>
      <c r="AI699" s="37"/>
      <c r="AJ699" s="37"/>
      <c r="AK699" s="37"/>
      <c r="AL699" s="37"/>
      <c r="AM699" s="36"/>
      <c r="AN699" s="37"/>
      <c r="AO699" s="37"/>
      <c r="AP699" s="37"/>
      <c r="AQ699" s="37"/>
      <c r="AR699" s="36"/>
      <c r="AS699" s="37"/>
      <c r="AT699" s="37"/>
      <c r="AU699" s="37"/>
      <c r="AV699" s="37"/>
      <c r="AW699" s="36"/>
      <c r="AX699" s="37"/>
      <c r="AY699" s="37"/>
      <c r="AZ699" s="37"/>
      <c r="BA699" s="37"/>
      <c r="BB699" s="36"/>
      <c r="BC699" s="37"/>
      <c r="BD699" s="37"/>
      <c r="BE699" s="37"/>
      <c r="BF699" s="37"/>
      <c r="BG699" s="36"/>
      <c r="BH699" s="37"/>
      <c r="BI699" s="37"/>
      <c r="BJ699" s="37"/>
      <c r="BK699" s="37"/>
      <c r="BL699" s="36"/>
      <c r="BM699" s="37"/>
      <c r="BN699" s="37"/>
      <c r="BO699" s="37"/>
      <c r="BP699" s="37"/>
      <c r="BQ699" s="4"/>
    </row>
    <row r="700">
      <c r="A700" s="28">
        <v>4.0</v>
      </c>
      <c r="B700" s="52" t="s">
        <v>587</v>
      </c>
      <c r="C700" s="52" t="s">
        <v>588</v>
      </c>
      <c r="D700" s="24">
        <v>3775.01</v>
      </c>
      <c r="E700" s="76">
        <v>0.13</v>
      </c>
      <c r="F700" s="10"/>
      <c r="G700" s="10"/>
      <c r="H700" s="32" t="s">
        <v>589</v>
      </c>
      <c r="I700" s="27">
        <v>3765.678415</v>
      </c>
      <c r="J700" s="27">
        <v>3806.41527</v>
      </c>
      <c r="K700" s="27">
        <v>3767.218359</v>
      </c>
      <c r="L700" s="27">
        <v>3808.394065</v>
      </c>
      <c r="M700" s="27">
        <v>3787.694936</v>
      </c>
      <c r="N700" s="27">
        <v>3824.553738</v>
      </c>
      <c r="O700" s="27">
        <v>3788.653737</v>
      </c>
      <c r="P700" s="27">
        <v>3825.713209</v>
      </c>
      <c r="Q700" s="27">
        <v>3827.553295</v>
      </c>
      <c r="R700" s="27">
        <v>3795.765717</v>
      </c>
      <c r="S700" s="4"/>
      <c r="T700" s="37">
        <f t="shared" ref="T700:T702" si="6972">I700/$D700</f>
        <v>0.9975280635</v>
      </c>
      <c r="U700" s="37">
        <f t="shared" ref="U700:U702" si="6973">T700^2</f>
        <v>0.9950622375</v>
      </c>
      <c r="V700" s="37">
        <f t="shared" ref="V700:V702" si="6974">(T700-1)^2</f>
        <v>0.000006110470051</v>
      </c>
      <c r="W700" s="37">
        <f t="shared" ref="W700:W702" si="6975">(T700*T$3-1)^2</f>
        <v>0.00002531879202</v>
      </c>
      <c r="X700" s="36"/>
      <c r="Y700" s="37">
        <f t="shared" ref="Y700:Y702" si="6976">J700/$D700</f>
        <v>1.008319255</v>
      </c>
      <c r="Z700" s="37">
        <f t="shared" ref="Z700:Z702" si="6977">Y700^2</f>
        <v>1.01670772</v>
      </c>
      <c r="AA700" s="37">
        <f t="shared" ref="AA700:AA702" si="6978">(Y700-1)^2</f>
        <v>0.00006921000015</v>
      </c>
      <c r="AB700" s="37">
        <f t="shared" ref="AB700:AB702" si="6979">(Y700*Y$3-1)^2</f>
        <v>0.00007408699293</v>
      </c>
      <c r="AC700" s="36"/>
      <c r="AD700" s="37">
        <f t="shared" ref="AD700:AD702" si="6980">K700/$D700</f>
        <v>0.9979359946</v>
      </c>
      <c r="AE700" s="37">
        <f t="shared" ref="AE700:AE702" si="6981">AD700^2</f>
        <v>0.9958762493</v>
      </c>
      <c r="AF700" s="37">
        <f t="shared" ref="AF700:AF702" si="6982">(AD700-1)^2</f>
        <v>0.000004260118264</v>
      </c>
      <c r="AG700" s="37">
        <f t="shared" ref="AG700:AG702" si="6983">(AD700*AD$3-1)^2</f>
        <v>0.00003044211849</v>
      </c>
      <c r="AH700" s="36"/>
      <c r="AI700" s="37">
        <f t="shared" ref="AI700:AI702" si="6984">L700/$D700</f>
        <v>1.008843438</v>
      </c>
      <c r="AJ700" s="37">
        <f t="shared" ref="AJ700:AJ702" si="6985">AI700^2</f>
        <v>1.017765081</v>
      </c>
      <c r="AK700" s="37">
        <f t="shared" ref="AK700:AK702" si="6986">(AI700-1)^2</f>
        <v>0.00007820638683</v>
      </c>
      <c r="AL700" s="37">
        <f t="shared" ref="AL700:AL702" si="6987">(AI700*AI$3-1)^2</f>
        <v>0.00008461335622</v>
      </c>
      <c r="AM700" s="36"/>
      <c r="AN700" s="37">
        <f t="shared" ref="AN700:AN702" si="6988">M700/$D700</f>
        <v>1.003360239</v>
      </c>
      <c r="AO700" s="37">
        <f t="shared" ref="AO700:AO702" si="6989">AN700^2</f>
        <v>1.006731769</v>
      </c>
      <c r="AP700" s="37">
        <f t="shared" ref="AP700:AP702" si="6990">(AN700-1)^2</f>
        <v>0.00001129120644</v>
      </c>
      <c r="AQ700" s="37">
        <f t="shared" ref="AQ700:AQ702" si="6991">(AN700*AN$3-1)^2</f>
        <v>0.000003765733367</v>
      </c>
      <c r="AR700" s="36"/>
      <c r="AS700" s="37">
        <f t="shared" ref="AS700:AS702" si="6992">N700/$D700</f>
        <v>1.013124134</v>
      </c>
      <c r="AT700" s="37">
        <f t="shared" ref="AT700:AT702" si="6993">AS700^2</f>
        <v>1.026420511</v>
      </c>
      <c r="AU700" s="37">
        <f t="shared" ref="AU700:AU702" si="6994">(AS700-1)^2</f>
        <v>0.0001722428996</v>
      </c>
      <c r="AV700" s="37">
        <f t="shared" ref="AV700:AV702" si="6995">(AS700*AS$3-1)^2</f>
        <v>0.0000004251159161</v>
      </c>
      <c r="AW700" s="36"/>
      <c r="AX700" s="37">
        <f t="shared" ref="AX700:AX702" si="6996">O700/$D700</f>
        <v>1.003614225</v>
      </c>
      <c r="AY700" s="37">
        <f t="shared" ref="AY700:AY702" si="6997">AX700^2</f>
        <v>1.007241513</v>
      </c>
      <c r="AZ700" s="37">
        <f t="shared" ref="AZ700:AZ702" si="6998">(AX700-1)^2</f>
        <v>0.00001306262519</v>
      </c>
      <c r="BA700" s="37">
        <f t="shared" ref="BA700:BA702" si="6999">(AX700*AX$3-1)^2</f>
        <v>0.000002917633281</v>
      </c>
      <c r="BB700" s="36"/>
      <c r="BC700" s="37">
        <f t="shared" ref="BC700:BC702" si="7000">P700/$D700</f>
        <v>1.013431278</v>
      </c>
      <c r="BD700" s="37">
        <f t="shared" ref="BD700:BD702" si="7001">BC700^2</f>
        <v>1.027042955</v>
      </c>
      <c r="BE700" s="37">
        <f t="shared" ref="BE700:BE702" si="7002">(BC700-1)^2</f>
        <v>0.0001803992304</v>
      </c>
      <c r="BF700" s="37">
        <f t="shared" ref="BF700:BF702" si="7003">(BC700*BC$3-1)^2</f>
        <v>0.0000008707460104</v>
      </c>
      <c r="BG700" s="36"/>
      <c r="BH700" s="37">
        <f t="shared" ref="BH700:BH702" si="7004">Q700/$D700</f>
        <v>1.013918717</v>
      </c>
      <c r="BI700" s="37">
        <f t="shared" ref="BI700:BI702" si="7005">BH700^2</f>
        <v>1.028031164</v>
      </c>
      <c r="BJ700" s="37">
        <f t="shared" ref="BJ700:BJ702" si="7006">(BH700-1)^2</f>
        <v>0.0001937306766</v>
      </c>
      <c r="BK700" s="37">
        <f t="shared" ref="BK700:BK702" si="7007">(BH700*BH$3-1)^2</f>
        <v>0.0000001130310899</v>
      </c>
      <c r="BL700" s="36"/>
      <c r="BM700" s="37">
        <f t="shared" ref="BM700:BM702" si="7008">R700/$D700</f>
        <v>1.005498189</v>
      </c>
      <c r="BN700" s="37">
        <f t="shared" ref="BN700:BN702" si="7009">BM700^2</f>
        <v>1.011026607</v>
      </c>
      <c r="BO700" s="37">
        <f t="shared" ref="BO700:BO702" si="7010">(BM700-1)^2</f>
        <v>0.00003023007804</v>
      </c>
      <c r="BP700" s="37">
        <f t="shared" ref="BP700:BP702" si="7011">(BM700*BM$3-1)^2</f>
        <v>0.0001764643097</v>
      </c>
      <c r="BQ700" s="4"/>
    </row>
    <row r="701">
      <c r="A701" s="33">
        <v>173.0</v>
      </c>
      <c r="B701" s="4"/>
      <c r="C701" s="4"/>
      <c r="D701" s="24">
        <v>1580.86</v>
      </c>
      <c r="E701" s="76">
        <v>0.01</v>
      </c>
      <c r="F701" s="10"/>
      <c r="G701" s="10"/>
      <c r="H701" s="4"/>
      <c r="I701" s="27">
        <v>1572.193549</v>
      </c>
      <c r="J701" s="27">
        <v>1587.537575</v>
      </c>
      <c r="K701" s="27">
        <v>1573.692446</v>
      </c>
      <c r="L701" s="27">
        <v>1589.362436</v>
      </c>
      <c r="M701" s="27">
        <v>1583.005688</v>
      </c>
      <c r="N701" s="27">
        <v>1597.180674</v>
      </c>
      <c r="O701" s="27">
        <v>1583.926065</v>
      </c>
      <c r="P701" s="27">
        <v>1598.259861</v>
      </c>
      <c r="Q701" s="27">
        <v>1597.840973</v>
      </c>
      <c r="R701" s="27">
        <v>1587.704351</v>
      </c>
      <c r="S701" s="4"/>
      <c r="T701" s="37">
        <f t="shared" si="6972"/>
        <v>0.9945178884</v>
      </c>
      <c r="U701" s="37">
        <f t="shared" si="6973"/>
        <v>0.9890658303</v>
      </c>
      <c r="V701" s="37">
        <f t="shared" si="6974"/>
        <v>0.00003005354798</v>
      </c>
      <c r="W701" s="37">
        <f t="shared" si="6975"/>
        <v>0.000003995839525</v>
      </c>
      <c r="X701" s="36"/>
      <c r="Y701" s="37">
        <f t="shared" si="6976"/>
        <v>1.004224014</v>
      </c>
      <c r="Z701" s="37">
        <f t="shared" si="6977"/>
        <v>1.008465871</v>
      </c>
      <c r="AA701" s="37">
        <f t="shared" si="6978"/>
        <v>0.00001784229549</v>
      </c>
      <c r="AB701" s="37">
        <f t="shared" si="6979"/>
        <v>0.00002034884399</v>
      </c>
      <c r="AC701" s="36"/>
      <c r="AD701" s="37">
        <f t="shared" si="6980"/>
        <v>0.9954660413</v>
      </c>
      <c r="AE701" s="37">
        <f t="shared" si="6981"/>
        <v>0.9909526393</v>
      </c>
      <c r="AF701" s="37">
        <f t="shared" si="6982"/>
        <v>0.00002055678178</v>
      </c>
      <c r="AG701" s="37">
        <f t="shared" si="6983"/>
        <v>0.000009173143598</v>
      </c>
      <c r="AH701" s="36"/>
      <c r="AI701" s="37">
        <f t="shared" si="6984"/>
        <v>1.005378361</v>
      </c>
      <c r="AJ701" s="37">
        <f t="shared" si="6985"/>
        <v>1.010785649</v>
      </c>
      <c r="AK701" s="37">
        <f t="shared" si="6986"/>
        <v>0.00002892676861</v>
      </c>
      <c r="AL701" s="37">
        <f t="shared" si="6987"/>
        <v>0.00003285875641</v>
      </c>
      <c r="AM701" s="36"/>
      <c r="AN701" s="37">
        <f t="shared" si="6988"/>
        <v>1.001357292</v>
      </c>
      <c r="AO701" s="37">
        <f t="shared" si="6989"/>
        <v>1.002716425</v>
      </c>
      <c r="AP701" s="37">
        <f t="shared" si="6990"/>
        <v>0.00000184224049</v>
      </c>
      <c r="AQ701" s="37">
        <f t="shared" si="6991"/>
        <v>0.0000154678248</v>
      </c>
      <c r="AR701" s="36"/>
      <c r="AS701" s="37">
        <f t="shared" si="6992"/>
        <v>1.010323921</v>
      </c>
      <c r="AT701" s="37">
        <f t="shared" si="6993"/>
        <v>1.020754426</v>
      </c>
      <c r="AU701" s="37">
        <f t="shared" si="6994"/>
        <v>0.0001065833481</v>
      </c>
      <c r="AV701" s="37">
        <f t="shared" si="6995"/>
        <v>0.000004467861934</v>
      </c>
      <c r="AW701" s="36"/>
      <c r="AX701" s="37">
        <f t="shared" si="6996"/>
        <v>1.001939492</v>
      </c>
      <c r="AY701" s="37">
        <f t="shared" si="6997"/>
        <v>1.003882745</v>
      </c>
      <c r="AZ701" s="37">
        <f t="shared" si="6998"/>
        <v>0.000003761628425</v>
      </c>
      <c r="BA701" s="37">
        <f t="shared" si="6999"/>
        <v>0.00001138360814</v>
      </c>
      <c r="BB701" s="36"/>
      <c r="BC701" s="37">
        <f t="shared" si="7000"/>
        <v>1.011006579</v>
      </c>
      <c r="BD701" s="37">
        <f t="shared" si="7001"/>
        <v>1.022134303</v>
      </c>
      <c r="BE701" s="37">
        <f t="shared" si="7002"/>
        <v>0.0001211447886</v>
      </c>
      <c r="BF701" s="37">
        <f t="shared" si="7003"/>
        <v>0.00000213644532</v>
      </c>
      <c r="BG701" s="36"/>
      <c r="BH701" s="37">
        <f t="shared" si="7004"/>
        <v>1.010741605</v>
      </c>
      <c r="BI701" s="37">
        <f t="shared" si="7005"/>
        <v>1.021598591</v>
      </c>
      <c r="BJ701" s="37">
        <f t="shared" si="7006"/>
        <v>0.0001153820687</v>
      </c>
      <c r="BK701" s="37">
        <f t="shared" si="7007"/>
        <v>0.000007830765242</v>
      </c>
      <c r="BL701" s="36"/>
      <c r="BM701" s="37">
        <f t="shared" si="7008"/>
        <v>1.004329511</v>
      </c>
      <c r="BN701" s="37">
        <f t="shared" si="7009"/>
        <v>1.008677767</v>
      </c>
      <c r="BO701" s="37">
        <f t="shared" si="7010"/>
        <v>0.00001874466682</v>
      </c>
      <c r="BP701" s="37">
        <f t="shared" si="7011"/>
        <v>0.0001465615353</v>
      </c>
      <c r="BQ701" s="4"/>
    </row>
    <row r="702">
      <c r="B702" s="4"/>
      <c r="C702" s="4"/>
      <c r="D702" s="24">
        <v>1122.24</v>
      </c>
      <c r="E702" s="76">
        <v>0.01</v>
      </c>
      <c r="F702" s="10"/>
      <c r="G702" s="10"/>
      <c r="H702" s="4"/>
      <c r="I702" s="27">
        <v>1116.833533</v>
      </c>
      <c r="J702" s="27">
        <v>1128.047012</v>
      </c>
      <c r="K702" s="27">
        <v>1117.721769</v>
      </c>
      <c r="L702" s="27">
        <v>1129.138501</v>
      </c>
      <c r="M702" s="27">
        <v>1124.209131</v>
      </c>
      <c r="N702" s="27">
        <v>1134.511498</v>
      </c>
      <c r="O702" s="27">
        <v>1124.755867</v>
      </c>
      <c r="P702" s="27">
        <v>1135.156085</v>
      </c>
      <c r="Q702" s="27">
        <v>1135.089163</v>
      </c>
      <c r="R702" s="27">
        <v>1127.248461</v>
      </c>
      <c r="S702" s="4"/>
      <c r="T702" s="37">
        <f t="shared" si="6972"/>
        <v>0.9951824325</v>
      </c>
      <c r="U702" s="37">
        <f t="shared" si="6973"/>
        <v>0.9903880739</v>
      </c>
      <c r="V702" s="37">
        <f t="shared" si="6974"/>
        <v>0.00002320895704</v>
      </c>
      <c r="W702" s="37">
        <f t="shared" si="6975"/>
        <v>0.000007120906174</v>
      </c>
      <c r="X702" s="36"/>
      <c r="Y702" s="37">
        <f t="shared" si="6976"/>
        <v>1.005174483</v>
      </c>
      <c r="Z702" s="37">
        <f t="shared" si="6977"/>
        <v>1.010375742</v>
      </c>
      <c r="AA702" s="37">
        <f t="shared" si="6978"/>
        <v>0.00002677527614</v>
      </c>
      <c r="AB702" s="37">
        <f t="shared" si="6979"/>
        <v>0.00002983027529</v>
      </c>
      <c r="AC702" s="36"/>
      <c r="AD702" s="37">
        <f t="shared" si="6980"/>
        <v>0.9959739173</v>
      </c>
      <c r="AE702" s="37">
        <f t="shared" si="6981"/>
        <v>0.991964044</v>
      </c>
      <c r="AF702" s="37">
        <f t="shared" si="6982"/>
        <v>0.00001620934155</v>
      </c>
      <c r="AG702" s="37">
        <f t="shared" si="6983"/>
        <v>0.00001253481642</v>
      </c>
      <c r="AH702" s="36"/>
      <c r="AI702" s="37">
        <f t="shared" si="6984"/>
        <v>1.006147082</v>
      </c>
      <c r="AJ702" s="37">
        <f t="shared" si="6985"/>
        <v>1.01233195</v>
      </c>
      <c r="AK702" s="37">
        <f t="shared" si="6986"/>
        <v>0.00003778661379</v>
      </c>
      <c r="AL702" s="37">
        <f t="shared" si="6987"/>
        <v>0.00004226621206</v>
      </c>
      <c r="AM702" s="36"/>
      <c r="AN702" s="37">
        <f t="shared" si="6988"/>
        <v>1.001754643</v>
      </c>
      <c r="AO702" s="37">
        <f t="shared" si="6989"/>
        <v>1.003512366</v>
      </c>
      <c r="AP702" s="37">
        <f t="shared" si="6990"/>
        <v>0.000003078773432</v>
      </c>
      <c r="AQ702" s="37">
        <f t="shared" si="6991"/>
        <v>0.00001251505945</v>
      </c>
      <c r="AR702" s="36"/>
      <c r="AS702" s="37">
        <f t="shared" si="6992"/>
        <v>1.010934825</v>
      </c>
      <c r="AT702" s="37">
        <f t="shared" si="6993"/>
        <v>1.02198922</v>
      </c>
      <c r="AU702" s="37">
        <f t="shared" si="6994"/>
        <v>0.0001195703976</v>
      </c>
      <c r="AV702" s="37">
        <f t="shared" si="6995"/>
        <v>0.000002281152554</v>
      </c>
      <c r="AW702" s="36"/>
      <c r="AX702" s="37">
        <f t="shared" si="6996"/>
        <v>1.002241826</v>
      </c>
      <c r="AY702" s="37">
        <f t="shared" si="6997"/>
        <v>1.004488678</v>
      </c>
      <c r="AZ702" s="37">
        <f t="shared" si="6998"/>
        <v>0.000005025784572</v>
      </c>
      <c r="BA702" s="37">
        <f t="shared" si="6999"/>
        <v>0.000009444738096</v>
      </c>
      <c r="BB702" s="36"/>
      <c r="BC702" s="37">
        <f t="shared" si="7000"/>
        <v>1.0115092</v>
      </c>
      <c r="BD702" s="37">
        <f t="shared" si="7001"/>
        <v>1.023150862</v>
      </c>
      <c r="BE702" s="37">
        <f t="shared" si="7002"/>
        <v>0.0001324616927</v>
      </c>
      <c r="BF702" s="37">
        <f t="shared" si="7003"/>
        <v>0.0000009316804752</v>
      </c>
      <c r="BG702" s="36"/>
      <c r="BH702" s="37">
        <f t="shared" si="7004"/>
        <v>1.011449568</v>
      </c>
      <c r="BI702" s="37">
        <f t="shared" si="7005"/>
        <v>1.023030228</v>
      </c>
      <c r="BJ702" s="37">
        <f t="shared" si="7006"/>
        <v>0.0001310926035</v>
      </c>
      <c r="BK702" s="37">
        <f t="shared" si="7007"/>
        <v>0.000004409458676</v>
      </c>
      <c r="BL702" s="36"/>
      <c r="BM702" s="37">
        <f t="shared" si="7008"/>
        <v>1.004462914</v>
      </c>
      <c r="BN702" s="37">
        <f t="shared" si="7009"/>
        <v>1.008945746</v>
      </c>
      <c r="BO702" s="37">
        <f t="shared" si="7010"/>
        <v>0.00001991760449</v>
      </c>
      <c r="BP702" s="37">
        <f t="shared" si="7011"/>
        <v>0.0001498346468</v>
      </c>
      <c r="BQ702" s="4"/>
    </row>
    <row r="703">
      <c r="A703" s="4"/>
      <c r="B703" s="4"/>
      <c r="C703" s="4"/>
      <c r="D703" s="4"/>
      <c r="E703" s="4"/>
      <c r="F703" s="4"/>
      <c r="G703" s="4"/>
      <c r="H703" s="4"/>
      <c r="I703" s="34" t="s">
        <v>433</v>
      </c>
      <c r="J703" s="34" t="s">
        <v>434</v>
      </c>
      <c r="K703" s="34" t="s">
        <v>435</v>
      </c>
      <c r="L703" s="34" t="s">
        <v>436</v>
      </c>
      <c r="M703" s="34" t="s">
        <v>437</v>
      </c>
      <c r="N703" s="34" t="s">
        <v>438</v>
      </c>
      <c r="O703" s="34" t="s">
        <v>439</v>
      </c>
      <c r="P703" s="34" t="s">
        <v>440</v>
      </c>
      <c r="Q703" s="34" t="s">
        <v>51</v>
      </c>
      <c r="R703" s="34" t="s">
        <v>52</v>
      </c>
      <c r="S703" s="4"/>
      <c r="T703" s="37"/>
      <c r="U703" s="37"/>
      <c r="V703" s="37"/>
      <c r="W703" s="37"/>
      <c r="X703" s="36"/>
      <c r="Y703" s="37"/>
      <c r="Z703" s="37"/>
      <c r="AA703" s="37"/>
      <c r="AB703" s="37"/>
      <c r="AC703" s="36"/>
      <c r="AD703" s="37"/>
      <c r="AE703" s="37"/>
      <c r="AF703" s="37"/>
      <c r="AG703" s="37"/>
      <c r="AH703" s="36"/>
      <c r="AI703" s="37"/>
      <c r="AJ703" s="37"/>
      <c r="AK703" s="37"/>
      <c r="AL703" s="37"/>
      <c r="AM703" s="36"/>
      <c r="AN703" s="37"/>
      <c r="AO703" s="37"/>
      <c r="AP703" s="37"/>
      <c r="AQ703" s="37"/>
      <c r="AR703" s="36"/>
      <c r="AS703" s="37"/>
      <c r="AT703" s="37"/>
      <c r="AU703" s="37"/>
      <c r="AV703" s="37"/>
      <c r="AW703" s="36"/>
      <c r="AX703" s="37"/>
      <c r="AY703" s="37"/>
      <c r="AZ703" s="37"/>
      <c r="BA703" s="37"/>
      <c r="BB703" s="36"/>
      <c r="BC703" s="37"/>
      <c r="BD703" s="37"/>
      <c r="BE703" s="37"/>
      <c r="BF703" s="37"/>
      <c r="BG703" s="36"/>
      <c r="BH703" s="37"/>
      <c r="BI703" s="37"/>
      <c r="BJ703" s="37"/>
      <c r="BK703" s="37"/>
      <c r="BL703" s="36"/>
      <c r="BM703" s="37"/>
      <c r="BN703" s="37"/>
      <c r="BO703" s="37"/>
      <c r="BP703" s="37"/>
      <c r="BQ703" s="4"/>
    </row>
    <row r="704">
      <c r="A704" s="28">
        <v>5.0</v>
      </c>
      <c r="B704" s="52" t="s">
        <v>590</v>
      </c>
      <c r="C704" s="52" t="s">
        <v>591</v>
      </c>
      <c r="D704" s="24">
        <v>4494.329</v>
      </c>
      <c r="E704" s="76">
        <v>0.008</v>
      </c>
      <c r="F704" s="10"/>
      <c r="G704" s="10"/>
      <c r="H704" s="32" t="s">
        <v>592</v>
      </c>
      <c r="I704" s="27">
        <v>4482.439565</v>
      </c>
      <c r="J704" s="27">
        <v>4502.76183</v>
      </c>
      <c r="K704" s="27">
        <v>4478.913359</v>
      </c>
      <c r="L704" s="27">
        <v>4499.17503</v>
      </c>
      <c r="M704" s="27">
        <v>4526.397893</v>
      </c>
      <c r="N704" s="27">
        <v>4551.213703</v>
      </c>
      <c r="O704" s="27">
        <v>4525.021469</v>
      </c>
      <c r="P704" s="27">
        <v>4549.805803</v>
      </c>
      <c r="Q704" s="27">
        <v>4541.180626</v>
      </c>
      <c r="R704" s="27">
        <v>4500.422533</v>
      </c>
      <c r="S704" s="4"/>
      <c r="T704" s="37">
        <f t="shared" ref="T704:T706" si="7012">I704/$D704</f>
        <v>0.9973545695</v>
      </c>
      <c r="U704" s="37">
        <f t="shared" ref="U704:U706" si="7013">T704^2</f>
        <v>0.9947161373</v>
      </c>
      <c r="V704" s="37">
        <f t="shared" ref="V704:V706" si="7014">(T704-1)^2</f>
        <v>0.000006998302514</v>
      </c>
      <c r="W704" s="37">
        <f t="shared" ref="W704:W706" si="7015">(T704*T$3-1)^2</f>
        <v>0.00002359024639</v>
      </c>
      <c r="X704" s="36"/>
      <c r="Y704" s="37">
        <f t="shared" ref="Y704:Y706" si="7016">J704/$D704</f>
        <v>1.001876327</v>
      </c>
      <c r="Z704" s="37">
        <f t="shared" ref="Z704:Z706" si="7017">Y704^2</f>
        <v>1.003756174</v>
      </c>
      <c r="AA704" s="37">
        <f t="shared" ref="AA704:AA706" si="7018">(Y704-1)^2</f>
        <v>0.000003520602302</v>
      </c>
      <c r="AB704" s="37">
        <f t="shared" ref="AB704:AB706" si="7019">(Y704*Y$3-1)^2</f>
        <v>0.000004676886839</v>
      </c>
      <c r="AC704" s="36"/>
      <c r="AD704" s="37">
        <f t="shared" ref="AD704:AD706" si="7020">K704/$D704</f>
        <v>0.9965699794</v>
      </c>
      <c r="AE704" s="37">
        <f t="shared" ref="AE704:AE706" si="7021">AD704^2</f>
        <v>0.9931517239</v>
      </c>
      <c r="AF704" s="37">
        <f t="shared" ref="AF704:AF706" si="7022">(AD704-1)^2</f>
        <v>0.00001176504124</v>
      </c>
      <c r="AG704" s="37">
        <f t="shared" ref="AG704:AG706" si="7023">(AD704*AD$3-1)^2</f>
        <v>0.00001714825115</v>
      </c>
      <c r="AH704" s="36"/>
      <c r="AI704" s="37">
        <f t="shared" ref="AI704:AI706" si="7024">L704/$D704</f>
        <v>1.001078254</v>
      </c>
      <c r="AJ704" s="37">
        <f t="shared" ref="AJ704:AJ706" si="7025">AI704^2</f>
        <v>1.002157671</v>
      </c>
      <c r="AK704" s="37">
        <f t="shared" ref="AK704:AK706" si="7026">(AI704-1)^2</f>
        <v>0.000001162632542</v>
      </c>
      <c r="AL704" s="37">
        <f t="shared" ref="AL704:AL706" si="7027">(AI704*AI$3-1)^2</f>
        <v>0.00000204671763</v>
      </c>
      <c r="AM704" s="36"/>
      <c r="AN704" s="37">
        <f t="shared" ref="AN704:AN706" si="7028">M704/$D704</f>
        <v>1.007135413</v>
      </c>
      <c r="AO704" s="37">
        <f t="shared" ref="AO704:AO706" si="7029">AN704^2</f>
        <v>1.01432174</v>
      </c>
      <c r="AP704" s="37">
        <f t="shared" ref="AP704:AP706" si="7030">(AN704-1)^2</f>
        <v>0.00005091411686</v>
      </c>
      <c r="AQ704" s="37">
        <f t="shared" ref="AQ704:AQ706" si="7031">(AN704*AN$3-1)^2</f>
        <v>0.000003293062365</v>
      </c>
      <c r="AR704" s="36"/>
      <c r="AS704" s="37">
        <f t="shared" ref="AS704:AS706" si="7032">N704/$D704</f>
        <v>1.012656996</v>
      </c>
      <c r="AT704" s="37">
        <f t="shared" ref="AT704:AT706" si="7033">AS704^2</f>
        <v>1.025474191</v>
      </c>
      <c r="AU704" s="37">
        <f t="shared" ref="AU704:AU706" si="7034">(AS704-1)^2</f>
        <v>0.0001601995411</v>
      </c>
      <c r="AV704" s="37">
        <f t="shared" ref="AV704:AV706" si="7035">(AS704*AS$3-1)^2</f>
        <v>0.00000003633650754</v>
      </c>
      <c r="AW704" s="36"/>
      <c r="AX704" s="37">
        <f t="shared" ref="AX704:AX706" si="7036">O704/$D704</f>
        <v>1.006829155</v>
      </c>
      <c r="AY704" s="37">
        <f t="shared" ref="AY704:AY706" si="7037">AX704^2</f>
        <v>1.013704947</v>
      </c>
      <c r="AZ704" s="37">
        <f t="shared" ref="AZ704:AZ706" si="7038">(AX704-1)^2</f>
        <v>0.00004663735691</v>
      </c>
      <c r="BA704" s="37">
        <f t="shared" ref="BA704:BA706" si="7039">(AX704*AX$3-1)^2</f>
        <v>0.000002219420969</v>
      </c>
      <c r="BB704" s="36"/>
      <c r="BC704" s="37">
        <f t="shared" ref="BC704:BC706" si="7040">P704/$D704</f>
        <v>1.012343734</v>
      </c>
      <c r="BD704" s="37">
        <f t="shared" ref="BD704:BD706" si="7041">BC704^2</f>
        <v>1.024839836</v>
      </c>
      <c r="BE704" s="37">
        <f t="shared" ref="BE704:BE706" si="7042">(BC704-1)^2</f>
        <v>0.0001523677763</v>
      </c>
      <c r="BF704" s="37">
        <f t="shared" ref="BF704:BF706" si="7043">(BC704*BC$3-1)^2</f>
        <v>0.00000001987928389</v>
      </c>
      <c r="BG704" s="36"/>
      <c r="BH704" s="37">
        <f t="shared" ref="BH704:BH706" si="7044">Q704/$D704</f>
        <v>1.01042461</v>
      </c>
      <c r="BI704" s="37">
        <f t="shared" ref="BI704:BI706" si="7045">BH704^2</f>
        <v>1.020957892</v>
      </c>
      <c r="BJ704" s="37">
        <f t="shared" ref="BJ704:BJ706" si="7046">(BH704-1)^2</f>
        <v>0.0001086724888</v>
      </c>
      <c r="BK704" s="37">
        <f t="shared" ref="BK704:BK706" si="7047">(BH704*BH$3-1)^2</f>
        <v>0.000009678935552</v>
      </c>
      <c r="BL704" s="36"/>
      <c r="BM704" s="37">
        <f t="shared" ref="BM704:BM706" si="7048">R704/$D704</f>
        <v>1.001355827</v>
      </c>
      <c r="BN704" s="37">
        <f t="shared" ref="BN704:BN706" si="7049">BM704^2</f>
        <v>1.002713492</v>
      </c>
      <c r="BO704" s="37">
        <f t="shared" ref="BO704:BO706" si="7050">(BM704-1)^2</f>
        <v>0.000001838267092</v>
      </c>
      <c r="BP704" s="37">
        <f t="shared" ref="BP704:BP706" si="7051">(BM704*BM$3-1)^2</f>
        <v>0.00008298390488</v>
      </c>
      <c r="BQ704" s="4"/>
    </row>
    <row r="705">
      <c r="A705" s="33">
        <v>174.0</v>
      </c>
      <c r="B705" s="4"/>
      <c r="C705" s="39" t="s">
        <v>593</v>
      </c>
      <c r="D705" s="24">
        <v>4395.293</v>
      </c>
      <c r="E705" s="76">
        <v>0.007</v>
      </c>
      <c r="F705" s="10"/>
      <c r="G705" s="10"/>
      <c r="H705" s="4"/>
      <c r="I705" s="27">
        <v>4391.811749</v>
      </c>
      <c r="J705" s="27">
        <v>4411.719249</v>
      </c>
      <c r="K705" s="27">
        <v>4389.950587</v>
      </c>
      <c r="L705" s="27">
        <v>4409.83684</v>
      </c>
      <c r="M705" s="27">
        <v>4431.69534</v>
      </c>
      <c r="N705" s="27">
        <v>4450.062945</v>
      </c>
      <c r="O705" s="27">
        <v>4431.151665</v>
      </c>
      <c r="P705" s="27">
        <v>4449.508028</v>
      </c>
      <c r="Q705" s="27">
        <v>4438.790757</v>
      </c>
      <c r="R705" s="27">
        <v>4399.609541</v>
      </c>
      <c r="S705" s="4"/>
      <c r="T705" s="37">
        <f t="shared" si="7012"/>
        <v>0.9992079593</v>
      </c>
      <c r="U705" s="37">
        <f t="shared" si="7013"/>
        <v>0.9984165459</v>
      </c>
      <c r="V705" s="37">
        <f t="shared" si="7014"/>
        <v>0.0000006273284905</v>
      </c>
      <c r="W705" s="37">
        <f t="shared" si="7015"/>
        <v>0.00004521635436</v>
      </c>
      <c r="X705" s="36"/>
      <c r="Y705" s="37">
        <f t="shared" si="7016"/>
        <v>1.003737236</v>
      </c>
      <c r="Z705" s="37">
        <f t="shared" si="7017"/>
        <v>1.00748844</v>
      </c>
      <c r="AA705" s="37">
        <f t="shared" si="7018"/>
        <v>0.00001396693593</v>
      </c>
      <c r="AB705" s="37">
        <f t="shared" si="7019"/>
        <v>0.00001619299819</v>
      </c>
      <c r="AC705" s="36"/>
      <c r="AD705" s="37">
        <f t="shared" si="7020"/>
        <v>0.9987845149</v>
      </c>
      <c r="AE705" s="37">
        <f t="shared" si="7021"/>
        <v>0.9975705073</v>
      </c>
      <c r="AF705" s="37">
        <f t="shared" si="7022"/>
        <v>0.000001477403944</v>
      </c>
      <c r="AG705" s="37">
        <f t="shared" si="7023"/>
        <v>0.00004060753676</v>
      </c>
      <c r="AH705" s="36"/>
      <c r="AI705" s="37">
        <f t="shared" si="7024"/>
        <v>1.003308958</v>
      </c>
      <c r="AJ705" s="37">
        <f t="shared" si="7025"/>
        <v>1.006628865</v>
      </c>
      <c r="AK705" s="37">
        <f t="shared" si="7026"/>
        <v>0.00001094920314</v>
      </c>
      <c r="AL705" s="37">
        <f t="shared" si="7027"/>
        <v>0.00001341115383</v>
      </c>
      <c r="AM705" s="36"/>
      <c r="AN705" s="37">
        <f t="shared" si="7028"/>
        <v>1.008282119</v>
      </c>
      <c r="AO705" s="37">
        <f t="shared" si="7029"/>
        <v>1.016632832</v>
      </c>
      <c r="AP705" s="37">
        <f t="shared" si="7030"/>
        <v>0.00006859349639</v>
      </c>
      <c r="AQ705" s="37">
        <f t="shared" si="7031"/>
        <v>0.000008733962401</v>
      </c>
      <c r="AR705" s="36"/>
      <c r="AS705" s="37">
        <f t="shared" si="7032"/>
        <v>1.012461045</v>
      </c>
      <c r="AT705" s="37">
        <f t="shared" si="7033"/>
        <v>1.025077368</v>
      </c>
      <c r="AU705" s="37">
        <f t="shared" si="7034"/>
        <v>0.0001552776489</v>
      </c>
      <c r="AV705" s="37">
        <f t="shared" si="7035"/>
        <v>0</v>
      </c>
      <c r="AW705" s="36"/>
      <c r="AX705" s="37">
        <f t="shared" si="7036"/>
        <v>1.008158424</v>
      </c>
      <c r="AY705" s="37">
        <f t="shared" si="7037"/>
        <v>1.016383408</v>
      </c>
      <c r="AZ705" s="37">
        <f t="shared" si="7038"/>
        <v>0.00006655988625</v>
      </c>
      <c r="BA705" s="37">
        <f t="shared" si="7039"/>
        <v>0.00000790729965</v>
      </c>
      <c r="BB705" s="36"/>
      <c r="BC705" s="37">
        <f t="shared" si="7040"/>
        <v>1.012334793</v>
      </c>
      <c r="BD705" s="37">
        <f t="shared" si="7041"/>
        <v>1.024821733</v>
      </c>
      <c r="BE705" s="37">
        <f t="shared" si="7042"/>
        <v>0.0001521471109</v>
      </c>
      <c r="BF705" s="37">
        <f t="shared" si="7043"/>
        <v>0.00000002244760173</v>
      </c>
      <c r="BG705" s="36"/>
      <c r="BH705" s="37">
        <f t="shared" si="7044"/>
        <v>1.009896441</v>
      </c>
      <c r="BI705" s="37">
        <f t="shared" si="7045"/>
        <v>1.019890821</v>
      </c>
      <c r="BJ705" s="37">
        <f t="shared" si="7046"/>
        <v>0.00009793954063</v>
      </c>
      <c r="BK705" s="37">
        <f t="shared" si="7047"/>
        <v>0.00001319282126</v>
      </c>
      <c r="BL705" s="36"/>
      <c r="BM705" s="37">
        <f t="shared" si="7048"/>
        <v>1.000982083</v>
      </c>
      <c r="BN705" s="37">
        <f t="shared" si="7049"/>
        <v>1.00196513</v>
      </c>
      <c r="BO705" s="37">
        <f t="shared" si="7050"/>
        <v>0.0000009644863328</v>
      </c>
      <c r="BP705" s="37">
        <f t="shared" si="7051"/>
        <v>0.00007626374811</v>
      </c>
      <c r="BQ705" s="4"/>
    </row>
    <row r="706">
      <c r="B706" s="4"/>
      <c r="C706" s="4"/>
      <c r="D706" s="24">
        <v>2535.622</v>
      </c>
      <c r="E706" s="76">
        <v>0.007</v>
      </c>
      <c r="F706" s="10"/>
      <c r="G706" s="10"/>
      <c r="H706" s="4"/>
      <c r="I706" s="27">
        <v>2527.481433</v>
      </c>
      <c r="J706" s="27">
        <v>2536.501948</v>
      </c>
      <c r="K706" s="27">
        <v>2525.186344</v>
      </c>
      <c r="L706" s="27">
        <v>2534.120808</v>
      </c>
      <c r="M706" s="27">
        <v>2552.791038</v>
      </c>
      <c r="N706" s="27">
        <v>2565.048054</v>
      </c>
      <c r="O706" s="27">
        <v>2551.948666</v>
      </c>
      <c r="P706" s="27">
        <v>2564.169694</v>
      </c>
      <c r="Q706" s="27">
        <v>2556.391498</v>
      </c>
      <c r="R706" s="27">
        <v>2539.053204</v>
      </c>
      <c r="S706" s="4"/>
      <c r="T706" s="37">
        <f t="shared" si="7012"/>
        <v>0.9967895187</v>
      </c>
      <c r="U706" s="37">
        <f t="shared" si="7013"/>
        <v>0.9935893446</v>
      </c>
      <c r="V706" s="37">
        <f t="shared" si="7014"/>
        <v>0.00001030719014</v>
      </c>
      <c r="W706" s="37">
        <f t="shared" si="7015"/>
        <v>0.00001838418142</v>
      </c>
      <c r="X706" s="36"/>
      <c r="Y706" s="37">
        <f t="shared" si="7016"/>
        <v>1.000347034</v>
      </c>
      <c r="Z706" s="37">
        <f t="shared" si="7017"/>
        <v>1.000694189</v>
      </c>
      <c r="AA706" s="37">
        <f t="shared" si="7018"/>
        <v>0.0000001204328585</v>
      </c>
      <c r="AB706" s="37">
        <f t="shared" si="7019"/>
        <v>0.0000004005392324</v>
      </c>
      <c r="AC706" s="36"/>
      <c r="AD706" s="37">
        <f t="shared" si="7020"/>
        <v>0.9958843802</v>
      </c>
      <c r="AE706" s="37">
        <f t="shared" si="7021"/>
        <v>0.9917856988</v>
      </c>
      <c r="AF706" s="37">
        <f t="shared" si="7022"/>
        <v>0.00001693832599</v>
      </c>
      <c r="AG706" s="37">
        <f t="shared" si="7023"/>
        <v>0.00001190413496</v>
      </c>
      <c r="AH706" s="36"/>
      <c r="AI706" s="37">
        <f t="shared" si="7024"/>
        <v>0.9994079591</v>
      </c>
      <c r="AJ706" s="37">
        <f t="shared" si="7025"/>
        <v>0.9988162687</v>
      </c>
      <c r="AK706" s="37">
        <f t="shared" si="7026"/>
        <v>0.0000003505124595</v>
      </c>
      <c r="AL706" s="37">
        <f t="shared" si="7027"/>
        <v>0.00000005771904173</v>
      </c>
      <c r="AM706" s="36"/>
      <c r="AN706" s="37">
        <f t="shared" si="7028"/>
        <v>1.006771135</v>
      </c>
      <c r="AO706" s="37">
        <f t="shared" si="7029"/>
        <v>1.013588118</v>
      </c>
      <c r="AP706" s="37">
        <f t="shared" si="7030"/>
        <v>0.00004584826454</v>
      </c>
      <c r="AQ706" s="37">
        <f t="shared" si="7031"/>
        <v>0.00000210925071</v>
      </c>
      <c r="AR706" s="36"/>
      <c r="AS706" s="37">
        <f t="shared" si="7032"/>
        <v>1.011605063</v>
      </c>
      <c r="AT706" s="37">
        <f t="shared" si="7033"/>
        <v>1.023344804</v>
      </c>
      <c r="AU706" s="37">
        <f t="shared" si="7034"/>
        <v>0.0001346774959</v>
      </c>
      <c r="AV706" s="37">
        <f t="shared" si="7035"/>
        <v>0.0000007197165849</v>
      </c>
      <c r="AW706" s="36"/>
      <c r="AX706" s="37">
        <f t="shared" si="7036"/>
        <v>1.00643892</v>
      </c>
      <c r="AY706" s="37">
        <f t="shared" si="7037"/>
        <v>1.012919299</v>
      </c>
      <c r="AZ706" s="37">
        <f t="shared" si="7038"/>
        <v>0.00004145968463</v>
      </c>
      <c r="BA706" s="37">
        <f t="shared" si="7039"/>
        <v>0.000001213536235</v>
      </c>
      <c r="BB706" s="36"/>
      <c r="BC706" s="37">
        <f t="shared" si="7040"/>
        <v>1.011258655</v>
      </c>
      <c r="BD706" s="37">
        <f t="shared" si="7041"/>
        <v>1.022644068</v>
      </c>
      <c r="BE706" s="37">
        <f t="shared" si="7042"/>
        <v>0.0001267573186</v>
      </c>
      <c r="BF706" s="37">
        <f t="shared" si="7043"/>
        <v>0.000001470619942</v>
      </c>
      <c r="BG706" s="36"/>
      <c r="BH706" s="37">
        <f t="shared" si="7044"/>
        <v>1.008191086</v>
      </c>
      <c r="BI706" s="37">
        <f t="shared" si="7045"/>
        <v>1.016449266</v>
      </c>
      <c r="BJ706" s="37">
        <f t="shared" si="7046"/>
        <v>0.00006709389073</v>
      </c>
      <c r="BK706" s="37">
        <f t="shared" si="7047"/>
        <v>0.00002824605807</v>
      </c>
      <c r="BL706" s="36"/>
      <c r="BM706" s="37">
        <f t="shared" si="7048"/>
        <v>1.0013532</v>
      </c>
      <c r="BN706" s="37">
        <f t="shared" si="7049"/>
        <v>1.002708231</v>
      </c>
      <c r="BO706" s="37">
        <f t="shared" si="7050"/>
        <v>0.00000183115057</v>
      </c>
      <c r="BP706" s="37">
        <f t="shared" si="7051"/>
        <v>0.00008293568033</v>
      </c>
      <c r="BQ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</row>
  </sheetData>
  <mergeCells count="210">
    <mergeCell ref="BC2:BF2"/>
    <mergeCell ref="BH2:BK2"/>
    <mergeCell ref="BM2:BP2"/>
    <mergeCell ref="T2:W2"/>
    <mergeCell ref="Y2:AB2"/>
    <mergeCell ref="AD2:AG2"/>
    <mergeCell ref="AI2:AL2"/>
    <mergeCell ref="AN2:AQ2"/>
    <mergeCell ref="AS2:AV2"/>
    <mergeCell ref="AX2:BA2"/>
    <mergeCell ref="I3:J3"/>
    <mergeCell ref="K3:L3"/>
    <mergeCell ref="M3:N3"/>
    <mergeCell ref="O3:P3"/>
    <mergeCell ref="A1:H1"/>
    <mergeCell ref="I1:R1"/>
    <mergeCell ref="A2:H4"/>
    <mergeCell ref="I2:L2"/>
    <mergeCell ref="M2:P2"/>
    <mergeCell ref="Q2:Q4"/>
    <mergeCell ref="R2:R4"/>
    <mergeCell ref="A6:H6"/>
    <mergeCell ref="A8:A9"/>
    <mergeCell ref="A12:A13"/>
    <mergeCell ref="A16:A17"/>
    <mergeCell ref="A20:A21"/>
    <mergeCell ref="A24:A25"/>
    <mergeCell ref="A28:A29"/>
    <mergeCell ref="A32:A33"/>
    <mergeCell ref="A36:A37"/>
    <mergeCell ref="A40:A41"/>
    <mergeCell ref="A44:A45"/>
    <mergeCell ref="A48:A49"/>
    <mergeCell ref="A52:A53"/>
    <mergeCell ref="A56:A57"/>
    <mergeCell ref="A88:A89"/>
    <mergeCell ref="A92:A93"/>
    <mergeCell ref="A96:A97"/>
    <mergeCell ref="A100:A101"/>
    <mergeCell ref="A102:H102"/>
    <mergeCell ref="A60:A61"/>
    <mergeCell ref="A64:A65"/>
    <mergeCell ref="A68:A69"/>
    <mergeCell ref="A72:A73"/>
    <mergeCell ref="A76:A77"/>
    <mergeCell ref="A80:A81"/>
    <mergeCell ref="A84:A85"/>
    <mergeCell ref="A104:A105"/>
    <mergeCell ref="A108:A109"/>
    <mergeCell ref="A112:A113"/>
    <mergeCell ref="A116:A117"/>
    <mergeCell ref="A120:A121"/>
    <mergeCell ref="A124:A125"/>
    <mergeCell ref="A128:A129"/>
    <mergeCell ref="A132:A133"/>
    <mergeCell ref="A136:A137"/>
    <mergeCell ref="A140:A141"/>
    <mergeCell ref="A144:A145"/>
    <mergeCell ref="A148:A149"/>
    <mergeCell ref="A152:A153"/>
    <mergeCell ref="A156:A157"/>
    <mergeCell ref="A160:A161"/>
    <mergeCell ref="A164:A165"/>
    <mergeCell ref="A168:A169"/>
    <mergeCell ref="A172:A173"/>
    <mergeCell ref="A176:A177"/>
    <mergeCell ref="A180:A181"/>
    <mergeCell ref="A186:H186"/>
    <mergeCell ref="A184:A185"/>
    <mergeCell ref="A188:A189"/>
    <mergeCell ref="A192:A193"/>
    <mergeCell ref="A196:A197"/>
    <mergeCell ref="A200:A201"/>
    <mergeCell ref="A204:A205"/>
    <mergeCell ref="A208:A209"/>
    <mergeCell ref="A212:A213"/>
    <mergeCell ref="A216:A217"/>
    <mergeCell ref="A220:A221"/>
    <mergeCell ref="A224:A225"/>
    <mergeCell ref="A228:A229"/>
    <mergeCell ref="A232:A233"/>
    <mergeCell ref="A236:A237"/>
    <mergeCell ref="A240:A241"/>
    <mergeCell ref="A244:A245"/>
    <mergeCell ref="A248:A249"/>
    <mergeCell ref="A252:A253"/>
    <mergeCell ref="A256:A257"/>
    <mergeCell ref="A260:A261"/>
    <mergeCell ref="A264:A265"/>
    <mergeCell ref="A296:A297"/>
    <mergeCell ref="A298:H298"/>
    <mergeCell ref="A268:A269"/>
    <mergeCell ref="A272:A273"/>
    <mergeCell ref="A276:A277"/>
    <mergeCell ref="A280:A281"/>
    <mergeCell ref="A284:A285"/>
    <mergeCell ref="A288:A289"/>
    <mergeCell ref="A292:A293"/>
    <mergeCell ref="A300:A301"/>
    <mergeCell ref="A304:A305"/>
    <mergeCell ref="A308:A309"/>
    <mergeCell ref="A312:A313"/>
    <mergeCell ref="A316:A317"/>
    <mergeCell ref="A320:A321"/>
    <mergeCell ref="A324:A325"/>
    <mergeCell ref="A356:A357"/>
    <mergeCell ref="A360:A361"/>
    <mergeCell ref="A364:A365"/>
    <mergeCell ref="A368:A369"/>
    <mergeCell ref="A370:H370"/>
    <mergeCell ref="A328:A329"/>
    <mergeCell ref="A332:A333"/>
    <mergeCell ref="A336:A337"/>
    <mergeCell ref="A340:A341"/>
    <mergeCell ref="A344:A345"/>
    <mergeCell ref="A348:A349"/>
    <mergeCell ref="A352:A353"/>
    <mergeCell ref="A400:A401"/>
    <mergeCell ref="A402:H402"/>
    <mergeCell ref="A450:H450"/>
    <mergeCell ref="A506:H506"/>
    <mergeCell ref="A558:H558"/>
    <mergeCell ref="A600:A601"/>
    <mergeCell ref="A604:A605"/>
    <mergeCell ref="A608:A609"/>
    <mergeCell ref="A612:A613"/>
    <mergeCell ref="A615:H615"/>
    <mergeCell ref="A572:A573"/>
    <mergeCell ref="A576:A577"/>
    <mergeCell ref="A580:A581"/>
    <mergeCell ref="A584:A585"/>
    <mergeCell ref="A588:A589"/>
    <mergeCell ref="A592:A593"/>
    <mergeCell ref="A596:A597"/>
    <mergeCell ref="A645:A646"/>
    <mergeCell ref="A649:A650"/>
    <mergeCell ref="A651:H651"/>
    <mergeCell ref="A617:A618"/>
    <mergeCell ref="A621:A622"/>
    <mergeCell ref="A625:A626"/>
    <mergeCell ref="A629:A630"/>
    <mergeCell ref="A633:A634"/>
    <mergeCell ref="A637:A638"/>
    <mergeCell ref="A641:A642"/>
    <mergeCell ref="A653:A654"/>
    <mergeCell ref="A657:A658"/>
    <mergeCell ref="A661:A662"/>
    <mergeCell ref="A665:A666"/>
    <mergeCell ref="A669:A670"/>
    <mergeCell ref="A671:H671"/>
    <mergeCell ref="A673:A674"/>
    <mergeCell ref="A697:A698"/>
    <mergeCell ref="A701:A702"/>
    <mergeCell ref="A705:A706"/>
    <mergeCell ref="A677:A678"/>
    <mergeCell ref="A681:A682"/>
    <mergeCell ref="A685:A686"/>
    <mergeCell ref="A687:H687"/>
    <mergeCell ref="A689:A690"/>
    <mergeCell ref="A693:A694"/>
    <mergeCell ref="A695:H695"/>
    <mergeCell ref="A372:A373"/>
    <mergeCell ref="A376:A377"/>
    <mergeCell ref="A380:A381"/>
    <mergeCell ref="A384:A385"/>
    <mergeCell ref="A388:A389"/>
    <mergeCell ref="A392:A393"/>
    <mergeCell ref="A396:A397"/>
    <mergeCell ref="A404:A405"/>
    <mergeCell ref="A408:A409"/>
    <mergeCell ref="A412:A413"/>
    <mergeCell ref="A416:A417"/>
    <mergeCell ref="A420:A421"/>
    <mergeCell ref="A424:A425"/>
    <mergeCell ref="A428:A429"/>
    <mergeCell ref="A432:A433"/>
    <mergeCell ref="A436:A437"/>
    <mergeCell ref="A440:A441"/>
    <mergeCell ref="A444:A445"/>
    <mergeCell ref="A448:A449"/>
    <mergeCell ref="A452:A453"/>
    <mergeCell ref="A456:A457"/>
    <mergeCell ref="A460:A461"/>
    <mergeCell ref="A464:A465"/>
    <mergeCell ref="A468:A469"/>
    <mergeCell ref="A472:A473"/>
    <mergeCell ref="A476:A477"/>
    <mergeCell ref="A480:A481"/>
    <mergeCell ref="A484:A485"/>
    <mergeCell ref="A488:A489"/>
    <mergeCell ref="A492:A493"/>
    <mergeCell ref="A496:A497"/>
    <mergeCell ref="A500:A501"/>
    <mergeCell ref="A504:A505"/>
    <mergeCell ref="A508:A509"/>
    <mergeCell ref="A512:A513"/>
    <mergeCell ref="A516:A517"/>
    <mergeCell ref="A520:A521"/>
    <mergeCell ref="A524:A525"/>
    <mergeCell ref="A528:A529"/>
    <mergeCell ref="A532:A533"/>
    <mergeCell ref="A536:A537"/>
    <mergeCell ref="A540:A541"/>
    <mergeCell ref="A544:A545"/>
    <mergeCell ref="A548:A549"/>
    <mergeCell ref="A552:A553"/>
    <mergeCell ref="A556:A557"/>
    <mergeCell ref="A560:A561"/>
    <mergeCell ref="A564:A565"/>
    <mergeCell ref="A568:A569"/>
  </mergeCells>
  <hyperlinks>
    <hyperlink r:id="rId1" ref="H7"/>
    <hyperlink r:id="rId2" ref="H11"/>
    <hyperlink r:id="rId3" ref="H15"/>
    <hyperlink r:id="rId4" ref="H19"/>
    <hyperlink r:id="rId5" ref="H23"/>
    <hyperlink r:id="rId6" ref="H27"/>
    <hyperlink r:id="rId7" ref="H31"/>
    <hyperlink r:id="rId8" ref="H35"/>
    <hyperlink r:id="rId9" ref="H39"/>
    <hyperlink r:id="rId10" ref="H43"/>
    <hyperlink r:id="rId11" ref="H47"/>
    <hyperlink r:id="rId12" ref="H51"/>
    <hyperlink r:id="rId13" ref="H55"/>
    <hyperlink r:id="rId14" ref="H59"/>
    <hyperlink r:id="rId15" ref="H63"/>
    <hyperlink r:id="rId16" ref="H67"/>
    <hyperlink r:id="rId17" ref="H71"/>
    <hyperlink r:id="rId18" ref="H75"/>
    <hyperlink r:id="rId19" ref="H79"/>
    <hyperlink r:id="rId20" ref="H83"/>
    <hyperlink r:id="rId21" ref="H87"/>
    <hyperlink r:id="rId22" ref="H91"/>
    <hyperlink r:id="rId23" ref="H95"/>
    <hyperlink r:id="rId24" ref="H99"/>
    <hyperlink r:id="rId25" ref="H103"/>
    <hyperlink r:id="rId26" ref="H107"/>
    <hyperlink r:id="rId27" ref="H111"/>
    <hyperlink r:id="rId28" ref="H115"/>
    <hyperlink r:id="rId29" ref="H119"/>
    <hyperlink r:id="rId30" ref="H123"/>
    <hyperlink r:id="rId31" ref="H127"/>
    <hyperlink r:id="rId32" ref="H131"/>
    <hyperlink r:id="rId33" ref="H135"/>
    <hyperlink r:id="rId34" ref="H139"/>
    <hyperlink r:id="rId35" ref="H143"/>
    <hyperlink r:id="rId36" ref="H147"/>
    <hyperlink r:id="rId37" ref="H151"/>
    <hyperlink r:id="rId38" ref="H155"/>
    <hyperlink r:id="rId39" ref="H159"/>
    <hyperlink r:id="rId40" ref="H163"/>
    <hyperlink r:id="rId41" ref="H167"/>
    <hyperlink r:id="rId42" ref="H171"/>
    <hyperlink r:id="rId43" ref="H175"/>
    <hyperlink r:id="rId44" ref="H179"/>
    <hyperlink r:id="rId45" ref="H183"/>
    <hyperlink r:id="rId46" ref="H187"/>
    <hyperlink r:id="rId47" ref="H191"/>
    <hyperlink r:id="rId48" ref="H195"/>
    <hyperlink r:id="rId49" ref="H199"/>
    <hyperlink r:id="rId50" ref="H203"/>
    <hyperlink r:id="rId51" ref="H207"/>
    <hyperlink r:id="rId52" ref="H211"/>
    <hyperlink r:id="rId53" ref="H215"/>
    <hyperlink r:id="rId54" ref="H219"/>
    <hyperlink r:id="rId55" ref="H223"/>
    <hyperlink r:id="rId56" ref="H227"/>
    <hyperlink r:id="rId57" ref="H231"/>
    <hyperlink r:id="rId58" ref="H235"/>
    <hyperlink r:id="rId59" ref="H239"/>
    <hyperlink r:id="rId60" ref="H243"/>
    <hyperlink r:id="rId61" ref="H247"/>
    <hyperlink r:id="rId62" ref="H251"/>
    <hyperlink r:id="rId63" ref="H255"/>
    <hyperlink r:id="rId64" ref="H259"/>
    <hyperlink r:id="rId65" ref="H263"/>
    <hyperlink r:id="rId66" ref="H267"/>
    <hyperlink r:id="rId67" ref="H271"/>
    <hyperlink r:id="rId68" ref="H275"/>
    <hyperlink r:id="rId69" ref="H279"/>
    <hyperlink r:id="rId70" ref="H283"/>
    <hyperlink r:id="rId71" ref="H287"/>
    <hyperlink r:id="rId72" ref="H291"/>
    <hyperlink r:id="rId73" ref="H295"/>
    <hyperlink r:id="rId74" ref="H299"/>
    <hyperlink r:id="rId75" ref="H303"/>
    <hyperlink r:id="rId76" ref="H307"/>
    <hyperlink r:id="rId77" ref="H311"/>
    <hyperlink r:id="rId78" ref="H315"/>
    <hyperlink r:id="rId79" ref="H319"/>
    <hyperlink r:id="rId80" ref="H323"/>
    <hyperlink r:id="rId81" ref="H327"/>
    <hyperlink r:id="rId82" ref="H331"/>
    <hyperlink r:id="rId83" ref="H335"/>
    <hyperlink r:id="rId84" ref="H339"/>
    <hyperlink r:id="rId85" ref="H343"/>
    <hyperlink r:id="rId86" ref="H347"/>
    <hyperlink r:id="rId87" ref="H351"/>
    <hyperlink r:id="rId88" ref="H355"/>
    <hyperlink r:id="rId89" ref="H359"/>
    <hyperlink r:id="rId90" ref="H363"/>
    <hyperlink r:id="rId91" ref="H367"/>
    <hyperlink r:id="rId92" ref="H371"/>
    <hyperlink r:id="rId93" ref="H375"/>
    <hyperlink r:id="rId94" ref="H379"/>
    <hyperlink r:id="rId95" ref="H383"/>
    <hyperlink r:id="rId96" ref="H387"/>
    <hyperlink r:id="rId97" ref="H391"/>
    <hyperlink r:id="rId98" ref="H395"/>
    <hyperlink r:id="rId99" ref="H399"/>
    <hyperlink r:id="rId100" ref="H403"/>
    <hyperlink r:id="rId101" ref="H407"/>
    <hyperlink r:id="rId102" ref="H411"/>
    <hyperlink r:id="rId103" ref="H415"/>
    <hyperlink r:id="rId104" ref="H419"/>
    <hyperlink r:id="rId105" ref="H423"/>
    <hyperlink r:id="rId106" ref="H427"/>
    <hyperlink r:id="rId107" ref="H431"/>
    <hyperlink r:id="rId108" ref="H435"/>
    <hyperlink r:id="rId109" ref="H439"/>
    <hyperlink r:id="rId110" ref="H443"/>
    <hyperlink r:id="rId111" ref="H447"/>
    <hyperlink r:id="rId112" ref="H451"/>
    <hyperlink r:id="rId113" ref="H455"/>
    <hyperlink r:id="rId114" ref="H459"/>
    <hyperlink r:id="rId115" ref="H463"/>
    <hyperlink r:id="rId116" ref="H467"/>
    <hyperlink r:id="rId117" ref="H471"/>
    <hyperlink r:id="rId118" ref="H475"/>
    <hyperlink r:id="rId119" ref="H479"/>
    <hyperlink r:id="rId120" ref="H483"/>
    <hyperlink r:id="rId121" ref="H487"/>
    <hyperlink r:id="rId122" ref="H491"/>
    <hyperlink r:id="rId123" ref="H495"/>
    <hyperlink r:id="rId124" ref="H499"/>
    <hyperlink r:id="rId125" ref="H503"/>
    <hyperlink r:id="rId126" ref="H507"/>
    <hyperlink r:id="rId127" ref="H511"/>
    <hyperlink r:id="rId128" ref="H515"/>
    <hyperlink r:id="rId129" ref="H519"/>
    <hyperlink r:id="rId130" ref="H523"/>
    <hyperlink r:id="rId131" ref="H527"/>
    <hyperlink r:id="rId132" ref="H531"/>
    <hyperlink r:id="rId133" ref="H535"/>
    <hyperlink r:id="rId134" ref="H539"/>
    <hyperlink r:id="rId135" ref="H543"/>
    <hyperlink r:id="rId136" ref="H547"/>
    <hyperlink r:id="rId137" ref="H551"/>
    <hyperlink r:id="rId138" ref="H555"/>
    <hyperlink r:id="rId139" ref="H559"/>
    <hyperlink r:id="rId140" ref="H563"/>
    <hyperlink r:id="rId141" ref="H567"/>
    <hyperlink r:id="rId142" ref="H571"/>
    <hyperlink r:id="rId143" ref="H575"/>
    <hyperlink r:id="rId144" ref="H579"/>
    <hyperlink r:id="rId145" ref="H583"/>
    <hyperlink r:id="rId146" ref="H587"/>
    <hyperlink r:id="rId147" ref="H591"/>
    <hyperlink r:id="rId148" ref="H595"/>
    <hyperlink r:id="rId149" ref="H599"/>
    <hyperlink r:id="rId150" ref="H603"/>
    <hyperlink r:id="rId151" ref="H607"/>
    <hyperlink r:id="rId152" ref="H611"/>
    <hyperlink r:id="rId153" ref="H616"/>
    <hyperlink r:id="rId154" ref="H620"/>
    <hyperlink r:id="rId155" ref="H624"/>
    <hyperlink r:id="rId156" ref="H628"/>
    <hyperlink r:id="rId157" ref="H632"/>
    <hyperlink r:id="rId158" ref="H636"/>
    <hyperlink r:id="rId159" ref="H640"/>
    <hyperlink r:id="rId160" ref="H644"/>
    <hyperlink r:id="rId161" ref="H648"/>
    <hyperlink r:id="rId162" ref="H652"/>
    <hyperlink r:id="rId163" ref="H656"/>
    <hyperlink r:id="rId164" ref="H660"/>
    <hyperlink r:id="rId165" ref="H664"/>
    <hyperlink r:id="rId166" ref="H668"/>
    <hyperlink r:id="rId167" ref="H672"/>
    <hyperlink r:id="rId168" ref="H676"/>
    <hyperlink r:id="rId169" ref="H680"/>
    <hyperlink r:id="rId170" ref="H684"/>
    <hyperlink r:id="rId171" ref="H688"/>
    <hyperlink r:id="rId172" ref="H692"/>
    <hyperlink r:id="rId173" ref="H696"/>
    <hyperlink r:id="rId174" ref="H700"/>
    <hyperlink r:id="rId175" ref="H704"/>
  </hyperlinks>
  <drawing r:id="rId17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15.13"/>
    <col customWidth="1" min="5" max="5" width="14.13"/>
    <col customWidth="1" min="9" max="9" width="22.5"/>
    <col customWidth="1" min="10" max="10" width="23.0"/>
  </cols>
  <sheetData>
    <row r="1">
      <c r="A1" s="100" t="s">
        <v>594</v>
      </c>
    </row>
    <row r="2">
      <c r="A2" s="100"/>
      <c r="B2" s="100"/>
      <c r="C2" s="100"/>
      <c r="D2" s="100"/>
      <c r="E2" s="100"/>
      <c r="F2" s="100" t="s">
        <v>595</v>
      </c>
      <c r="G2" s="100"/>
      <c r="H2" s="100"/>
      <c r="I2" s="100" t="s">
        <v>596</v>
      </c>
      <c r="L2" s="101" t="s">
        <v>597</v>
      </c>
      <c r="M2" s="2"/>
      <c r="N2" s="2"/>
      <c r="O2" s="3"/>
      <c r="Q2" s="101" t="s">
        <v>598</v>
      </c>
      <c r="R2" s="2"/>
      <c r="S2" s="2"/>
      <c r="T2" s="3"/>
    </row>
    <row r="3">
      <c r="A3" s="100"/>
      <c r="B3" s="100"/>
      <c r="C3" s="100"/>
      <c r="D3" s="100" t="s">
        <v>599</v>
      </c>
      <c r="E3" s="100" t="s">
        <v>600</v>
      </c>
      <c r="F3" s="102">
        <f>'Training set'!Y3</f>
        <v>1.000285748</v>
      </c>
      <c r="G3" s="100" t="s">
        <v>601</v>
      </c>
      <c r="H3" s="100" t="s">
        <v>600</v>
      </c>
      <c r="I3" s="103">
        <f>'Training set'!AS3</f>
        <v>0.9876894403</v>
      </c>
      <c r="J3" s="100" t="s">
        <v>601</v>
      </c>
      <c r="L3" s="101" t="s">
        <v>595</v>
      </c>
      <c r="M3" s="3"/>
      <c r="N3" s="101" t="s">
        <v>596</v>
      </c>
      <c r="O3" s="3"/>
      <c r="Q3" s="101" t="s">
        <v>595</v>
      </c>
      <c r="R3" s="3"/>
      <c r="S3" s="101" t="s">
        <v>596</v>
      </c>
      <c r="T3" s="3"/>
    </row>
    <row r="4">
      <c r="A4" s="104"/>
      <c r="B4" s="104"/>
      <c r="C4" s="104"/>
      <c r="D4" s="101" t="s">
        <v>602</v>
      </c>
      <c r="E4" s="2"/>
      <c r="F4" s="2"/>
      <c r="G4" s="2"/>
      <c r="H4" s="2"/>
      <c r="I4" s="2"/>
      <c r="J4" s="3"/>
      <c r="L4" s="105">
        <f t="shared" ref="L4:O4" si="1">sqrt(AVERAGE(L7:L21))</f>
        <v>18.4049143</v>
      </c>
      <c r="M4" s="105">
        <f t="shared" si="1"/>
        <v>18.94741437</v>
      </c>
      <c r="N4" s="105">
        <f t="shared" si="1"/>
        <v>32.64233752</v>
      </c>
      <c r="O4" s="105">
        <f t="shared" si="1"/>
        <v>15.72924122</v>
      </c>
      <c r="Q4" s="106">
        <f t="shared" ref="Q4:T4" si="2">100*sqrt(AVERAGE(Q7:Q21))</f>
        <v>0.668306035</v>
      </c>
      <c r="R4" s="106">
        <f t="shared" si="2"/>
        <v>0.6907049717</v>
      </c>
      <c r="S4" s="106">
        <f t="shared" si="2"/>
        <v>1.043559847</v>
      </c>
      <c r="T4" s="106">
        <f t="shared" si="2"/>
        <v>0.3185814914</v>
      </c>
    </row>
    <row r="5">
      <c r="A5" s="104"/>
      <c r="B5" s="104"/>
      <c r="C5" s="104"/>
      <c r="D5" s="101" t="s">
        <v>603</v>
      </c>
      <c r="E5" s="3"/>
      <c r="F5" s="107" t="s">
        <v>604</v>
      </c>
      <c r="G5" s="108"/>
      <c r="H5" s="109" t="s">
        <v>28</v>
      </c>
      <c r="I5" s="109" t="s">
        <v>595</v>
      </c>
      <c r="J5" s="109" t="s">
        <v>596</v>
      </c>
    </row>
    <row r="6">
      <c r="A6" s="104" t="s">
        <v>21</v>
      </c>
      <c r="B6" s="104" t="s">
        <v>605</v>
      </c>
      <c r="C6" s="104" t="s">
        <v>23</v>
      </c>
      <c r="D6" s="104" t="s">
        <v>606</v>
      </c>
      <c r="E6" s="104" t="s">
        <v>607</v>
      </c>
      <c r="F6" s="104" t="s">
        <v>606</v>
      </c>
      <c r="G6" s="104" t="s">
        <v>607</v>
      </c>
      <c r="H6" s="21"/>
      <c r="I6" s="21"/>
      <c r="J6" s="21"/>
    </row>
    <row r="7">
      <c r="A7" s="110">
        <v>6.0</v>
      </c>
      <c r="B7" s="111" t="s">
        <v>608</v>
      </c>
      <c r="C7" s="112" t="s">
        <v>609</v>
      </c>
      <c r="D7" s="104">
        <v>57635.966</v>
      </c>
      <c r="E7" s="104">
        <v>0.0034</v>
      </c>
      <c r="F7" s="113"/>
      <c r="G7" s="113"/>
      <c r="H7" s="114" t="s">
        <v>610</v>
      </c>
      <c r="I7" s="115">
        <v>58231.827676</v>
      </c>
      <c r="J7" s="115">
        <v>58405.98929</v>
      </c>
      <c r="K7" s="116">
        <f t="shared" ref="K7:K21" si="3">J7*$I$3</f>
        <v>57686.97887</v>
      </c>
      <c r="L7" s="106">
        <f t="shared" ref="L7:L21" si="4">abs($D7-I7)</f>
        <v>595.861676</v>
      </c>
      <c r="M7" s="106">
        <f t="shared" ref="M7:M21" si="5">ABS($D7-$F$3*I7)</f>
        <v>612.5013129</v>
      </c>
      <c r="N7" s="106">
        <f t="shared" ref="N7:N21" si="6">abs($D7-J7)</f>
        <v>770.02329</v>
      </c>
      <c r="O7" s="106">
        <f t="shared" ref="O7:O21" si="7">abs($D7-$I$3*J7)</f>
        <v>51.01287405</v>
      </c>
      <c r="Q7" s="116">
        <f t="shared" ref="Q7:Q21" si="8">(I7/D7-1)^2</f>
        <v>0.0001068817989</v>
      </c>
      <c r="R7" s="117">
        <f t="shared" ref="R7:R21" si="9">(F$3*I7/D7-1)^2</f>
        <v>0.000112934568</v>
      </c>
      <c r="S7" s="116">
        <f t="shared" ref="S7:S21" si="10">(J7/D7-1)^2</f>
        <v>0.0001784927452</v>
      </c>
      <c r="T7" s="116">
        <f t="shared" ref="T7:T21" si="11">(I$3*J7/D7-1)^2</f>
        <v>0.0000007833799132</v>
      </c>
    </row>
    <row r="8">
      <c r="A8" s="110">
        <v>8.0</v>
      </c>
      <c r="B8" s="111" t="s">
        <v>611</v>
      </c>
      <c r="C8" s="112" t="s">
        <v>612</v>
      </c>
      <c r="D8" s="104">
        <v>616365.199</v>
      </c>
      <c r="E8" s="104">
        <v>0.075</v>
      </c>
      <c r="F8" s="113"/>
      <c r="G8" s="113"/>
      <c r="H8" s="118" t="s">
        <v>610</v>
      </c>
      <c r="I8" s="115">
        <v>617583.788621</v>
      </c>
      <c r="J8" s="115">
        <v>623877.867036</v>
      </c>
      <c r="K8" s="116">
        <f t="shared" si="3"/>
        <v>616197.5813</v>
      </c>
      <c r="L8" s="106">
        <f t="shared" si="4"/>
        <v>1218.589621</v>
      </c>
      <c r="M8" s="106">
        <f t="shared" si="5"/>
        <v>1395.063045</v>
      </c>
      <c r="N8" s="106">
        <f t="shared" si="6"/>
        <v>7512.668036</v>
      </c>
      <c r="O8" s="106">
        <f t="shared" si="7"/>
        <v>167.6176698</v>
      </c>
      <c r="Q8" s="116">
        <f t="shared" si="8"/>
        <v>0.000003908757523</v>
      </c>
      <c r="R8" s="117">
        <f t="shared" si="9"/>
        <v>0.000005122847756</v>
      </c>
      <c r="S8" s="116">
        <f t="shared" si="10"/>
        <v>0.0001485635192</v>
      </c>
      <c r="T8" s="116">
        <f t="shared" si="11"/>
        <v>0.00000007395429108</v>
      </c>
    </row>
    <row r="9">
      <c r="A9" s="110">
        <v>29.0</v>
      </c>
      <c r="B9" s="111" t="s">
        <v>613</v>
      </c>
      <c r="C9" s="112" t="s">
        <v>614</v>
      </c>
      <c r="D9" s="104">
        <v>312989.2443</v>
      </c>
      <c r="E9" s="104">
        <v>0.0154</v>
      </c>
      <c r="F9" s="113"/>
      <c r="G9" s="113"/>
      <c r="H9" s="118" t="s">
        <v>610</v>
      </c>
      <c r="I9" s="115">
        <v>313823.116913</v>
      </c>
      <c r="J9" s="115">
        <v>315517.819285</v>
      </c>
      <c r="K9" s="116">
        <f t="shared" si="3"/>
        <v>311633.6183</v>
      </c>
      <c r="L9" s="106">
        <f t="shared" si="4"/>
        <v>833.872613</v>
      </c>
      <c r="M9" s="106">
        <f t="shared" si="5"/>
        <v>923.5469875</v>
      </c>
      <c r="N9" s="106">
        <f t="shared" si="6"/>
        <v>2528.574985</v>
      </c>
      <c r="O9" s="106">
        <f t="shared" si="7"/>
        <v>1355.625955</v>
      </c>
      <c r="Q9" s="116">
        <f t="shared" si="8"/>
        <v>0.000007098075164</v>
      </c>
      <c r="R9" s="117">
        <f t="shared" si="9"/>
        <v>0.000008706811958</v>
      </c>
      <c r="S9" s="116">
        <f t="shared" si="10"/>
        <v>0.00006526687925</v>
      </c>
      <c r="T9" s="116">
        <f t="shared" si="11"/>
        <v>0.00001875948551</v>
      </c>
    </row>
    <row r="10">
      <c r="A10" s="110">
        <v>47.0</v>
      </c>
      <c r="B10" s="111" t="s">
        <v>615</v>
      </c>
      <c r="C10" s="119" t="s">
        <v>616</v>
      </c>
      <c r="D10" s="104">
        <v>250357.605293</v>
      </c>
      <c r="E10" s="104">
        <v>3.64E-4</v>
      </c>
      <c r="F10" s="113"/>
      <c r="G10" s="113"/>
      <c r="H10" s="118" t="s">
        <v>617</v>
      </c>
      <c r="I10" s="115">
        <v>250035.283754</v>
      </c>
      <c r="J10" s="115">
        <v>251684.29433</v>
      </c>
      <c r="K10" s="116">
        <f t="shared" si="3"/>
        <v>248585.9198</v>
      </c>
      <c r="L10" s="106">
        <f t="shared" si="4"/>
        <v>322.321539</v>
      </c>
      <c r="M10" s="106">
        <f t="shared" si="5"/>
        <v>250.8744197</v>
      </c>
      <c r="N10" s="106">
        <f t="shared" si="6"/>
        <v>1326.689037</v>
      </c>
      <c r="O10" s="106">
        <f t="shared" si="7"/>
        <v>1771.685485</v>
      </c>
      <c r="Q10" s="116">
        <f t="shared" si="8"/>
        <v>0.000001657513516</v>
      </c>
      <c r="R10" s="117">
        <f t="shared" si="9"/>
        <v>0.000001004132871</v>
      </c>
      <c r="S10" s="116">
        <f t="shared" si="10"/>
        <v>0.00002808126728</v>
      </c>
      <c r="T10" s="116">
        <f t="shared" si="11"/>
        <v>0.00005007854205</v>
      </c>
    </row>
    <row r="11">
      <c r="A11" s="110">
        <v>55.0</v>
      </c>
      <c r="B11" s="111" t="s">
        <v>618</v>
      </c>
      <c r="C11" s="104" t="s">
        <v>619</v>
      </c>
      <c r="D11" s="104">
        <v>192657.577</v>
      </c>
      <c r="E11" s="104">
        <v>0.019</v>
      </c>
      <c r="F11" s="113"/>
      <c r="G11" s="113"/>
      <c r="H11" s="114" t="s">
        <v>620</v>
      </c>
      <c r="I11" s="115">
        <v>193574.296425</v>
      </c>
      <c r="J11" s="115">
        <v>195036.143184</v>
      </c>
      <c r="K11" s="116">
        <f t="shared" si="3"/>
        <v>192635.1391</v>
      </c>
      <c r="L11" s="106">
        <f t="shared" si="4"/>
        <v>916.719425</v>
      </c>
      <c r="M11" s="106">
        <f t="shared" si="5"/>
        <v>972.0329217</v>
      </c>
      <c r="N11" s="106">
        <f t="shared" si="6"/>
        <v>2378.566184</v>
      </c>
      <c r="O11" s="106">
        <f t="shared" si="7"/>
        <v>22.4378935</v>
      </c>
      <c r="Q11" s="116">
        <f t="shared" si="8"/>
        <v>0.00002264126459</v>
      </c>
      <c r="R11" s="117">
        <f t="shared" si="9"/>
        <v>0.00002545597645</v>
      </c>
      <c r="S11" s="116">
        <f t="shared" si="10"/>
        <v>0.0001524257331</v>
      </c>
      <c r="T11" s="116">
        <f t="shared" si="11"/>
        <v>0.00000001356413104</v>
      </c>
    </row>
    <row r="12">
      <c r="A12" s="110">
        <v>1.0</v>
      </c>
      <c r="B12" s="111" t="s">
        <v>621</v>
      </c>
      <c r="C12" s="111" t="s">
        <v>622</v>
      </c>
      <c r="D12" s="104">
        <v>44315.9755</v>
      </c>
      <c r="E12" s="104">
        <v>4.0E-4</v>
      </c>
      <c r="F12" s="113"/>
      <c r="G12" s="113"/>
      <c r="H12" s="118" t="s">
        <v>623</v>
      </c>
      <c r="I12" s="115">
        <v>44940.607338</v>
      </c>
      <c r="J12" s="115">
        <v>44968.930214</v>
      </c>
      <c r="K12" s="116">
        <f t="shared" si="3"/>
        <v>44415.33752</v>
      </c>
      <c r="L12" s="106">
        <f t="shared" si="4"/>
        <v>624.631838</v>
      </c>
      <c r="M12" s="106">
        <f t="shared" si="5"/>
        <v>637.4735333</v>
      </c>
      <c r="N12" s="106">
        <f t="shared" si="6"/>
        <v>652.954714</v>
      </c>
      <c r="O12" s="106">
        <f t="shared" si="7"/>
        <v>99.36201553</v>
      </c>
      <c r="Q12" s="116">
        <f t="shared" si="8"/>
        <v>0.0001986678567</v>
      </c>
      <c r="R12" s="117">
        <f t="shared" si="9"/>
        <v>0.0002069205812</v>
      </c>
      <c r="S12" s="116">
        <f t="shared" si="10"/>
        <v>0.000217092838</v>
      </c>
      <c r="T12" s="116">
        <f t="shared" si="11"/>
        <v>0.000005027130482</v>
      </c>
    </row>
    <row r="13">
      <c r="A13" s="110">
        <v>9.0</v>
      </c>
      <c r="B13" s="111" t="s">
        <v>624</v>
      </c>
      <c r="C13" s="111" t="s">
        <v>625</v>
      </c>
      <c r="D13" s="30">
        <f>29979.2458 * F13</f>
        <v>11688.90794</v>
      </c>
      <c r="E13" s="113"/>
      <c r="F13" s="104">
        <v>0.3899</v>
      </c>
      <c r="G13" s="104">
        <v>5.0E-4</v>
      </c>
      <c r="H13" s="118" t="s">
        <v>626</v>
      </c>
      <c r="I13" s="115">
        <v>11740.178009</v>
      </c>
      <c r="J13" s="115">
        <v>11803.468003</v>
      </c>
      <c r="K13" s="116">
        <f t="shared" si="3"/>
        <v>11658.16071</v>
      </c>
      <c r="L13" s="106">
        <f t="shared" si="4"/>
        <v>51.27007158</v>
      </c>
      <c r="M13" s="106">
        <f t="shared" si="5"/>
        <v>54.6248057</v>
      </c>
      <c r="N13" s="106">
        <f t="shared" si="6"/>
        <v>114.5600656</v>
      </c>
      <c r="O13" s="106">
        <f t="shared" si="7"/>
        <v>30.74723152</v>
      </c>
      <c r="Q13" s="116">
        <f t="shared" si="8"/>
        <v>0.00001923888822</v>
      </c>
      <c r="R13" s="117">
        <f t="shared" si="9"/>
        <v>0.00002183895906</v>
      </c>
      <c r="S13" s="116">
        <f t="shared" si="10"/>
        <v>0.00009605470243</v>
      </c>
      <c r="T13" s="116">
        <f t="shared" si="11"/>
        <v>0.000006919331852</v>
      </c>
    </row>
    <row r="14">
      <c r="A14" s="110">
        <v>26.0</v>
      </c>
      <c r="B14" s="111" t="s">
        <v>627</v>
      </c>
      <c r="C14" s="111" t="s">
        <v>628</v>
      </c>
      <c r="D14" s="104">
        <v>6081.492142</v>
      </c>
      <c r="E14" s="104">
        <v>2.4E-5</v>
      </c>
      <c r="F14" s="104" t="s">
        <v>629</v>
      </c>
      <c r="G14" s="113"/>
      <c r="H14" s="118" t="s">
        <v>630</v>
      </c>
      <c r="I14" s="115">
        <v>6095.42774</v>
      </c>
      <c r="J14" s="115">
        <v>6133.155826</v>
      </c>
      <c r="K14" s="116">
        <f t="shared" si="3"/>
        <v>6057.653245</v>
      </c>
      <c r="L14" s="106">
        <f t="shared" si="4"/>
        <v>13.935598</v>
      </c>
      <c r="M14" s="106">
        <f t="shared" si="5"/>
        <v>15.67735519</v>
      </c>
      <c r="N14" s="106">
        <f t="shared" si="6"/>
        <v>51.663684</v>
      </c>
      <c r="O14" s="106">
        <f t="shared" si="7"/>
        <v>23.83889673</v>
      </c>
      <c r="Q14" s="116">
        <f t="shared" si="8"/>
        <v>0.00000525086581</v>
      </c>
      <c r="R14" s="117">
        <f t="shared" si="9"/>
        <v>0.00000664546379</v>
      </c>
      <c r="S14" s="116">
        <f t="shared" si="10"/>
        <v>0.00007216895932</v>
      </c>
      <c r="T14" s="116">
        <f t="shared" si="11"/>
        <v>0.00001536568779</v>
      </c>
    </row>
    <row r="15">
      <c r="A15" s="110">
        <v>27.0</v>
      </c>
      <c r="B15" s="111" t="s">
        <v>631</v>
      </c>
      <c r="C15" s="111" t="s">
        <v>632</v>
      </c>
      <c r="D15" s="30">
        <f t="shared" ref="D15:E15" si="12">29979.2458 * F15</f>
        <v>3271.335302</v>
      </c>
      <c r="E15" s="30">
        <f t="shared" si="12"/>
        <v>2.098547206</v>
      </c>
      <c r="F15" s="104">
        <v>0.10912</v>
      </c>
      <c r="G15" s="104">
        <v>7.0E-5</v>
      </c>
      <c r="H15" s="118" t="s">
        <v>633</v>
      </c>
      <c r="I15" s="115">
        <v>3277.002032</v>
      </c>
      <c r="J15" s="115">
        <v>3297.199195</v>
      </c>
      <c r="K15" s="116">
        <f t="shared" si="3"/>
        <v>3256.608828</v>
      </c>
      <c r="L15" s="106">
        <f t="shared" si="4"/>
        <v>5.666730304</v>
      </c>
      <c r="M15" s="106">
        <f t="shared" si="5"/>
        <v>6.603127566</v>
      </c>
      <c r="N15" s="106">
        <f t="shared" si="6"/>
        <v>25.8638933</v>
      </c>
      <c r="O15" s="106">
        <f t="shared" si="7"/>
        <v>14.72647411</v>
      </c>
      <c r="Q15" s="116">
        <f t="shared" si="8"/>
        <v>0.000003000647412</v>
      </c>
      <c r="R15" s="117">
        <f t="shared" si="9"/>
        <v>0.000004074264825</v>
      </c>
      <c r="S15" s="116">
        <f t="shared" si="10"/>
        <v>0.00006250829881</v>
      </c>
      <c r="T15" s="116">
        <f t="shared" si="11"/>
        <v>0.00002026503864</v>
      </c>
    </row>
    <row r="16">
      <c r="A16" s="110">
        <v>1.0</v>
      </c>
      <c r="B16" s="111" t="s">
        <v>634</v>
      </c>
      <c r="C16" s="111" t="s">
        <v>635</v>
      </c>
      <c r="D16" s="104">
        <v>35334.8</v>
      </c>
      <c r="E16" s="104">
        <v>36.6</v>
      </c>
      <c r="F16" s="113"/>
      <c r="G16" s="113"/>
      <c r="H16" s="118" t="s">
        <v>636</v>
      </c>
      <c r="I16" s="115">
        <v>35688.52729</v>
      </c>
      <c r="J16" s="115">
        <v>35660.313594</v>
      </c>
      <c r="K16" s="116">
        <f t="shared" si="3"/>
        <v>35221.31518</v>
      </c>
      <c r="L16" s="106">
        <f t="shared" si="4"/>
        <v>353.72729</v>
      </c>
      <c r="M16" s="106">
        <f t="shared" si="5"/>
        <v>363.9252206</v>
      </c>
      <c r="N16" s="106">
        <f t="shared" si="6"/>
        <v>325.513594</v>
      </c>
      <c r="O16" s="106">
        <f t="shared" si="7"/>
        <v>113.4848242</v>
      </c>
      <c r="Q16" s="116">
        <f t="shared" si="8"/>
        <v>0.0001002147988</v>
      </c>
      <c r="R16" s="117">
        <f t="shared" si="9"/>
        <v>0.0001060764636</v>
      </c>
      <c r="S16" s="116">
        <f t="shared" si="10"/>
        <v>0.0000848658539</v>
      </c>
      <c r="T16" s="116">
        <f t="shared" si="11"/>
        <v>0.00001031502544</v>
      </c>
    </row>
    <row r="17">
      <c r="A17" s="110">
        <v>6.0</v>
      </c>
      <c r="B17" s="111" t="s">
        <v>637</v>
      </c>
      <c r="C17" s="111" t="s">
        <v>638</v>
      </c>
      <c r="D17" s="30">
        <f>29979.2458 * F17</f>
        <v>4711.53827</v>
      </c>
      <c r="E17" s="113"/>
      <c r="F17" s="104">
        <v>0.15716</v>
      </c>
      <c r="G17" s="104">
        <v>2.0E-5</v>
      </c>
      <c r="H17" s="118" t="s">
        <v>639</v>
      </c>
      <c r="I17" s="115">
        <v>4756.483606</v>
      </c>
      <c r="J17" s="115">
        <v>4761.3981</v>
      </c>
      <c r="K17" s="116">
        <f t="shared" si="3"/>
        <v>4702.782625</v>
      </c>
      <c r="L17" s="106">
        <f t="shared" si="4"/>
        <v>44.94533607</v>
      </c>
      <c r="M17" s="106">
        <f t="shared" si="5"/>
        <v>46.30449245</v>
      </c>
      <c r="N17" s="106">
        <f t="shared" si="6"/>
        <v>49.85983007</v>
      </c>
      <c r="O17" s="106">
        <f t="shared" si="7"/>
        <v>8.755645327</v>
      </c>
      <c r="Q17" s="116">
        <f t="shared" si="8"/>
        <v>0.0000910005083</v>
      </c>
      <c r="R17" s="117">
        <f t="shared" si="9"/>
        <v>0.00009658747444</v>
      </c>
      <c r="S17" s="116">
        <f t="shared" si="10"/>
        <v>0.0001119891999</v>
      </c>
      <c r="T17" s="116">
        <f t="shared" si="11"/>
        <v>0.000003453431735</v>
      </c>
    </row>
    <row r="18">
      <c r="A18" s="110">
        <v>13.0</v>
      </c>
      <c r="B18" s="111" t="s">
        <v>640</v>
      </c>
      <c r="C18" s="111" t="s">
        <v>641</v>
      </c>
      <c r="D18" s="104">
        <v>9706.178</v>
      </c>
      <c r="E18" s="104">
        <v>0.01</v>
      </c>
      <c r="F18" s="113"/>
      <c r="G18" s="113"/>
      <c r="H18" s="118" t="s">
        <v>642</v>
      </c>
      <c r="I18" s="115">
        <v>9745.100988</v>
      </c>
      <c r="J18" s="115">
        <v>9806.894944</v>
      </c>
      <c r="K18" s="116">
        <f t="shared" si="3"/>
        <v>9686.166579</v>
      </c>
      <c r="L18" s="106">
        <f t="shared" si="4"/>
        <v>38.922988</v>
      </c>
      <c r="M18" s="106">
        <f t="shared" si="5"/>
        <v>41.70763256</v>
      </c>
      <c r="N18" s="106">
        <f t="shared" si="6"/>
        <v>100.716944</v>
      </c>
      <c r="O18" s="106">
        <f t="shared" si="7"/>
        <v>20.01142134</v>
      </c>
      <c r="Q18" s="116">
        <f t="shared" si="8"/>
        <v>0.0000160811033</v>
      </c>
      <c r="R18" s="117">
        <f t="shared" si="9"/>
        <v>0.00001846437342</v>
      </c>
      <c r="S18" s="116">
        <f t="shared" si="10"/>
        <v>0.0001076734371</v>
      </c>
      <c r="T18" s="116">
        <f t="shared" si="11"/>
        <v>0.000004250689371</v>
      </c>
    </row>
    <row r="19">
      <c r="A19" s="110">
        <v>32.0</v>
      </c>
      <c r="B19" s="111" t="s">
        <v>643</v>
      </c>
      <c r="C19" s="111" t="s">
        <v>644</v>
      </c>
      <c r="D19" s="104">
        <v>5684.216</v>
      </c>
      <c r="E19" s="104">
        <v>0.005</v>
      </c>
      <c r="F19" s="113"/>
      <c r="G19" s="113"/>
      <c r="H19" s="118" t="s">
        <v>645</v>
      </c>
      <c r="I19" s="115">
        <v>5702.566862</v>
      </c>
      <c r="J19" s="115">
        <v>5746.206168</v>
      </c>
      <c r="K19" s="116">
        <f t="shared" si="3"/>
        <v>5675.467154</v>
      </c>
      <c r="L19" s="106">
        <f t="shared" si="4"/>
        <v>18.350862</v>
      </c>
      <c r="M19" s="106">
        <f t="shared" si="5"/>
        <v>19.98035992</v>
      </c>
      <c r="N19" s="106">
        <f t="shared" si="6"/>
        <v>61.990168</v>
      </c>
      <c r="O19" s="106">
        <f t="shared" si="7"/>
        <v>8.748845879</v>
      </c>
      <c r="Q19" s="116">
        <f t="shared" si="8"/>
        <v>0.00001042249734</v>
      </c>
      <c r="R19" s="117">
        <f t="shared" si="9"/>
        <v>0.00001235564634</v>
      </c>
      <c r="S19" s="116">
        <f t="shared" si="10"/>
        <v>0.0001189335771</v>
      </c>
      <c r="T19" s="116">
        <f t="shared" si="11"/>
        <v>0.000002368974503</v>
      </c>
    </row>
    <row r="20">
      <c r="A20" s="110">
        <v>54.0</v>
      </c>
      <c r="B20" s="111" t="s">
        <v>646</v>
      </c>
      <c r="C20" s="120" t="s">
        <v>647</v>
      </c>
      <c r="D20" s="104">
        <v>4000.08</v>
      </c>
      <c r="E20" s="104">
        <v>0.03</v>
      </c>
      <c r="F20" s="113"/>
      <c r="G20" s="113"/>
      <c r="H20" s="118" t="s">
        <v>648</v>
      </c>
      <c r="I20" s="115">
        <v>4000.7196</v>
      </c>
      <c r="J20" s="115">
        <v>4039.067478</v>
      </c>
      <c r="K20" s="116">
        <f t="shared" si="3"/>
        <v>3989.344297</v>
      </c>
      <c r="L20" s="106">
        <f t="shared" si="4"/>
        <v>0.6396</v>
      </c>
      <c r="M20" s="106">
        <f t="shared" si="5"/>
        <v>1.782798217</v>
      </c>
      <c r="N20" s="106">
        <f t="shared" si="6"/>
        <v>38.987478</v>
      </c>
      <c r="O20" s="106">
        <f t="shared" si="7"/>
        <v>10.73570318</v>
      </c>
      <c r="Q20" s="116">
        <f t="shared" si="8"/>
        <v>0.00000002556698731</v>
      </c>
      <c r="R20" s="117">
        <f t="shared" si="9"/>
        <v>0.000000198640147</v>
      </c>
      <c r="S20" s="116">
        <f t="shared" si="10"/>
        <v>0.00009499766511</v>
      </c>
      <c r="T20" s="116">
        <f t="shared" si="11"/>
        <v>0.000007203169542</v>
      </c>
    </row>
    <row r="21">
      <c r="A21" s="110">
        <v>5.0</v>
      </c>
      <c r="B21" s="111" t="s">
        <v>649</v>
      </c>
      <c r="C21" s="111" t="s">
        <v>650</v>
      </c>
      <c r="D21" s="104">
        <v>4549.0579</v>
      </c>
      <c r="E21" s="104">
        <v>4.0E-4</v>
      </c>
      <c r="F21" s="113"/>
      <c r="G21" s="113"/>
      <c r="H21" s="118" t="s">
        <v>651</v>
      </c>
      <c r="I21" s="115">
        <v>4590.71577</v>
      </c>
      <c r="J21" s="115">
        <v>4593.258981</v>
      </c>
      <c r="K21" s="116">
        <f t="shared" si="3"/>
        <v>4536.713392</v>
      </c>
      <c r="L21" s="106">
        <f t="shared" si="4"/>
        <v>41.65787</v>
      </c>
      <c r="M21" s="106">
        <f t="shared" si="5"/>
        <v>42.96965853</v>
      </c>
      <c r="N21" s="106">
        <f t="shared" si="6"/>
        <v>44.201081</v>
      </c>
      <c r="O21" s="106">
        <f t="shared" si="7"/>
        <v>12.34450774</v>
      </c>
      <c r="Q21" s="116">
        <f t="shared" si="8"/>
        <v>0.00008385929204</v>
      </c>
      <c r="R21" s="117">
        <f t="shared" si="9"/>
        <v>0.00008922383291</v>
      </c>
      <c r="S21" s="116">
        <f t="shared" si="10"/>
        <v>0.00009441105539</v>
      </c>
      <c r="T21" s="116">
        <f t="shared" si="11"/>
        <v>0.000007363844749</v>
      </c>
    </row>
  </sheetData>
  <mergeCells count="11">
    <mergeCell ref="D5:E5"/>
    <mergeCell ref="H5:H6"/>
    <mergeCell ref="I5:I6"/>
    <mergeCell ref="J5:J6"/>
    <mergeCell ref="L2:O2"/>
    <mergeCell ref="Q2:T2"/>
    <mergeCell ref="L3:M3"/>
    <mergeCell ref="N3:O3"/>
    <mergeCell ref="Q3:R3"/>
    <mergeCell ref="S3:T3"/>
    <mergeCell ref="D4:J4"/>
  </mergeCells>
  <hyperlinks>
    <hyperlink r:id="rId1" ref="H7"/>
    <hyperlink r:id="rId2" ref="H8"/>
    <hyperlink r:id="rId3" ref="H9"/>
    <hyperlink r:id="rId4" ref="H10"/>
    <hyperlink r:id="rId5" ref="H11"/>
    <hyperlink r:id="rId6" ref="H12"/>
    <hyperlink r:id="rId7" ref="H13"/>
    <hyperlink r:id="rId8" ref="H14"/>
    <hyperlink r:id="rId9" ref="H15"/>
    <hyperlink r:id="rId10" ref="H16"/>
    <hyperlink r:id="rId11" ref="H17"/>
    <hyperlink r:id="rId12" ref="H18"/>
    <hyperlink r:id="rId13" ref="H19"/>
    <hyperlink r:id="rId14" ref="H20"/>
    <hyperlink r:id="rId15" ref="H21"/>
  </hyperlinks>
  <drawing r:id="rId16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6" max="6" width="15.13"/>
  </cols>
  <sheetData>
    <row r="1">
      <c r="A1" s="39" t="s">
        <v>652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>
      <c r="A2" s="39"/>
      <c r="B2" s="39"/>
      <c r="C2" s="39"/>
      <c r="D2" s="39"/>
      <c r="E2" s="39" t="s">
        <v>595</v>
      </c>
      <c r="F2" s="39"/>
      <c r="G2" s="39" t="s">
        <v>596</v>
      </c>
      <c r="H2" s="4"/>
      <c r="I2" s="4"/>
      <c r="J2" s="121" t="s">
        <v>597</v>
      </c>
      <c r="K2" s="2"/>
      <c r="L2" s="2"/>
      <c r="M2" s="3"/>
      <c r="N2" s="4"/>
      <c r="O2" s="121" t="s">
        <v>598</v>
      </c>
      <c r="P2" s="2"/>
      <c r="Q2" s="2"/>
      <c r="R2" s="3"/>
      <c r="S2" s="4"/>
      <c r="T2" s="4"/>
      <c r="U2" s="4"/>
      <c r="V2" s="4"/>
      <c r="W2" s="4"/>
      <c r="X2" s="4"/>
    </row>
    <row r="3">
      <c r="A3" s="39"/>
      <c r="B3" s="39"/>
      <c r="C3" s="39"/>
      <c r="D3" s="39" t="s">
        <v>599</v>
      </c>
      <c r="E3" s="122" t="str">
        <f>'Training set'!X3</f>
        <v/>
      </c>
      <c r="F3" s="39" t="s">
        <v>600</v>
      </c>
      <c r="G3" s="123">
        <f>'Training set'!AS3</f>
        <v>0.9876894403</v>
      </c>
      <c r="H3" s="39" t="s">
        <v>601</v>
      </c>
      <c r="I3" s="4"/>
      <c r="J3" s="121" t="s">
        <v>595</v>
      </c>
      <c r="K3" s="3"/>
      <c r="L3" s="121" t="s">
        <v>596</v>
      </c>
      <c r="M3" s="3"/>
      <c r="N3" s="4"/>
      <c r="O3" s="121" t="s">
        <v>595</v>
      </c>
      <c r="P3" s="3"/>
      <c r="Q3" s="121" t="s">
        <v>596</v>
      </c>
      <c r="R3" s="3"/>
      <c r="S3" s="4"/>
      <c r="T3" s="4"/>
      <c r="U3" s="4"/>
      <c r="V3" s="4"/>
      <c r="W3" s="4"/>
      <c r="X3" s="4"/>
    </row>
    <row r="4">
      <c r="A4" s="24"/>
      <c r="B4" s="24"/>
      <c r="C4" s="24"/>
      <c r="D4" s="121" t="s">
        <v>602</v>
      </c>
      <c r="E4" s="2"/>
      <c r="F4" s="2"/>
      <c r="G4" s="2"/>
      <c r="H4" s="3"/>
      <c r="I4" s="4"/>
      <c r="J4" s="124">
        <f t="shared" ref="J4:M4" si="1">(AVERAGE(J7:J21))</f>
        <v>48.85359917</v>
      </c>
      <c r="K4" s="124" t="str">
        <f t="shared" si="1"/>
        <v>#DIV/0!</v>
      </c>
      <c r="L4" s="124">
        <f t="shared" si="1"/>
        <v>109.8906342</v>
      </c>
      <c r="M4" s="124">
        <f t="shared" si="1"/>
        <v>26.0235722</v>
      </c>
      <c r="N4" s="4"/>
      <c r="O4" s="125">
        <f t="shared" ref="O4:R4" si="2">100*sqrt(AVERAGE(O7:O21))</f>
        <v>0.7229013201</v>
      </c>
      <c r="P4" s="125">
        <f t="shared" si="2"/>
        <v>100</v>
      </c>
      <c r="Q4" s="125">
        <f t="shared" si="2"/>
        <v>1.443652597</v>
      </c>
      <c r="R4" s="125">
        <f t="shared" si="2"/>
        <v>0.3769257523</v>
      </c>
      <c r="S4" s="4"/>
      <c r="T4" s="4"/>
      <c r="U4" s="4"/>
      <c r="V4" s="4"/>
      <c r="W4" s="4"/>
      <c r="X4" s="4"/>
    </row>
    <row r="5">
      <c r="A5" s="24"/>
      <c r="B5" s="24"/>
      <c r="C5" s="24"/>
      <c r="D5" s="121" t="s">
        <v>603</v>
      </c>
      <c r="E5" s="3"/>
      <c r="F5" s="126" t="s">
        <v>28</v>
      </c>
      <c r="G5" s="126" t="s">
        <v>595</v>
      </c>
      <c r="H5" s="126" t="s">
        <v>596</v>
      </c>
      <c r="I5" s="4"/>
      <c r="J5" s="127" t="s">
        <v>653</v>
      </c>
      <c r="K5" s="127" t="s">
        <v>654</v>
      </c>
      <c r="L5" s="127" t="s">
        <v>653</v>
      </c>
      <c r="M5" s="127" t="s">
        <v>654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>
      <c r="A6" s="24" t="s">
        <v>21</v>
      </c>
      <c r="B6" s="24" t="s">
        <v>605</v>
      </c>
      <c r="C6" s="24" t="s">
        <v>23</v>
      </c>
      <c r="D6" s="24" t="s">
        <v>606</v>
      </c>
      <c r="E6" s="24" t="s">
        <v>607</v>
      </c>
      <c r="F6" s="21"/>
      <c r="G6" s="21"/>
      <c r="H6" s="21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>
      <c r="A7" s="4"/>
      <c r="B7" s="4"/>
      <c r="C7" s="24" t="s">
        <v>655</v>
      </c>
      <c r="D7" s="30">
        <v>9695.2728</v>
      </c>
      <c r="E7" s="99">
        <v>6.0E-4</v>
      </c>
      <c r="F7" s="32" t="s">
        <v>656</v>
      </c>
      <c r="G7" s="128">
        <v>9756.019564</v>
      </c>
      <c r="H7" s="129">
        <v>9850.352</v>
      </c>
      <c r="I7" s="4">
        <f t="shared" ref="I7:I9" si="3">H7*$G$3</f>
        <v>9729.088654</v>
      </c>
      <c r="J7" s="4">
        <f t="shared" ref="J7:J9" si="4">abs(G7-D7)</f>
        <v>60.746764</v>
      </c>
      <c r="K7" s="4"/>
      <c r="L7" s="4">
        <f t="shared" ref="L7:L9" si="5">abs(D7-H7)</f>
        <v>155.0792</v>
      </c>
      <c r="M7" s="4">
        <f t="shared" ref="M7:M9" si="6">abs(D7-H7*$G$3)</f>
        <v>33.81585398</v>
      </c>
      <c r="N7" s="4"/>
      <c r="O7" s="4">
        <f t="shared" ref="O7:O9" si="7">(G7/D7-1)^2</f>
        <v>0.00003925782446</v>
      </c>
      <c r="P7" s="4">
        <f t="shared" ref="P7:P9" si="8">(E$3*G7/D7-1)^2</f>
        <v>1</v>
      </c>
      <c r="Q7" s="4">
        <f t="shared" ref="Q7:Q9" si="9">(H7/D7-1)^2</f>
        <v>0.0002558509518</v>
      </c>
      <c r="R7" s="130">
        <f t="shared" ref="R7:R9" si="10">(G$3*H7/D7-1)^2</f>
        <v>0.00001216523918</v>
      </c>
      <c r="S7" s="4"/>
      <c r="T7" s="4"/>
      <c r="U7" s="4"/>
      <c r="V7" s="4"/>
      <c r="W7" s="4"/>
      <c r="X7" s="4"/>
    </row>
    <row r="8">
      <c r="A8" s="4"/>
      <c r="B8" s="4"/>
      <c r="C8" s="4"/>
      <c r="D8" s="30">
        <v>9188.15572</v>
      </c>
      <c r="E8" s="24">
        <v>5.9E-4</v>
      </c>
      <c r="F8" s="4"/>
      <c r="G8" s="128">
        <v>9218.405665</v>
      </c>
      <c r="H8" s="129">
        <v>9270.8292</v>
      </c>
      <c r="I8" s="4">
        <f t="shared" si="3"/>
        <v>9156.700104</v>
      </c>
      <c r="J8" s="4">
        <f t="shared" si="4"/>
        <v>30.249945</v>
      </c>
      <c r="K8" s="4"/>
      <c r="L8" s="4">
        <f t="shared" si="5"/>
        <v>82.67348</v>
      </c>
      <c r="M8" s="4">
        <f t="shared" si="6"/>
        <v>31.45561601</v>
      </c>
      <c r="N8" s="4"/>
      <c r="O8" s="4">
        <f t="shared" si="7"/>
        <v>0.00001083908157</v>
      </c>
      <c r="P8" s="4">
        <f t="shared" si="8"/>
        <v>1</v>
      </c>
      <c r="Q8" s="4">
        <f t="shared" si="9"/>
        <v>0.00008096097765</v>
      </c>
      <c r="R8" s="130">
        <f t="shared" si="10"/>
        <v>0.0000117203261</v>
      </c>
      <c r="S8" s="4"/>
      <c r="T8" s="4"/>
      <c r="U8" s="4"/>
      <c r="V8" s="4"/>
      <c r="W8" s="4"/>
      <c r="X8" s="4"/>
    </row>
    <row r="9">
      <c r="A9" s="4"/>
      <c r="B9" s="4"/>
      <c r="C9" s="4"/>
      <c r="D9" s="30">
        <v>4716.17271</v>
      </c>
      <c r="E9" s="24">
        <v>5.5E-4</v>
      </c>
      <c r="F9" s="4"/>
      <c r="G9" s="128">
        <v>4739.79819</v>
      </c>
      <c r="H9" s="129">
        <v>4775.9043</v>
      </c>
      <c r="I9" s="4">
        <f t="shared" si="3"/>
        <v>4717.110245</v>
      </c>
      <c r="J9" s="4">
        <f t="shared" si="4"/>
        <v>23.62548</v>
      </c>
      <c r="K9" s="4"/>
      <c r="L9" s="4">
        <f t="shared" si="5"/>
        <v>59.73159</v>
      </c>
      <c r="M9" s="4">
        <f t="shared" si="6"/>
        <v>0.9375351605</v>
      </c>
      <c r="N9" s="4"/>
      <c r="O9" s="4">
        <f t="shared" si="7"/>
        <v>0.00002509469259</v>
      </c>
      <c r="P9" s="4">
        <f t="shared" si="8"/>
        <v>1</v>
      </c>
      <c r="Q9" s="4">
        <f t="shared" si="9"/>
        <v>0.0001604090065</v>
      </c>
      <c r="R9" s="130">
        <f t="shared" si="10"/>
        <v>0.00000003951807002</v>
      </c>
      <c r="S9" s="4"/>
      <c r="T9" s="4"/>
      <c r="U9" s="4"/>
      <c r="V9" s="4"/>
      <c r="W9" s="4"/>
      <c r="X9" s="4"/>
    </row>
    <row r="10">
      <c r="A10" s="4"/>
      <c r="B10" s="4"/>
      <c r="C10" s="4"/>
      <c r="D10" s="4"/>
      <c r="E10" s="4"/>
      <c r="F10" s="4"/>
      <c r="G10" s="131"/>
      <c r="H10" s="13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>
      <c r="A11" s="4"/>
      <c r="B11" s="4"/>
      <c r="C11" s="24" t="s">
        <v>657</v>
      </c>
      <c r="D11" s="30">
        <v>9522.2481</v>
      </c>
      <c r="E11" s="99">
        <v>0.0012</v>
      </c>
      <c r="F11" s="32" t="s">
        <v>656</v>
      </c>
      <c r="G11" s="128">
        <v>9558.392223</v>
      </c>
      <c r="H11" s="129">
        <v>9645.5189</v>
      </c>
      <c r="I11" s="4"/>
      <c r="J11" s="4">
        <f t="shared" ref="J11:J13" si="11">abs(G11-D11)</f>
        <v>36.144123</v>
      </c>
      <c r="K11" s="4"/>
      <c r="L11" s="4">
        <f t="shared" ref="L11:L13" si="12">abs(D11-H11)</f>
        <v>123.2708</v>
      </c>
      <c r="M11" s="4">
        <f t="shared" ref="M11:M13" si="13">abs(D11-H11*$G$3)</f>
        <v>4.529064082</v>
      </c>
      <c r="N11" s="4"/>
      <c r="O11" s="4">
        <f t="shared" ref="O11:O13" si="14">(G11/D11-1)^2</f>
        <v>0.00001440775774</v>
      </c>
      <c r="P11" s="4">
        <f t="shared" ref="P11:P13" si="15">(E$3*G11/D11-1)^2</f>
        <v>1</v>
      </c>
      <c r="Q11" s="4">
        <f t="shared" ref="Q11:Q13" si="16">(H11/D11-1)^2</f>
        <v>0.000167587431</v>
      </c>
      <c r="R11" s="130">
        <f t="shared" ref="R11:R13" si="17">(G$3*H11/D11-1)^2</f>
        <v>0.000000226223619</v>
      </c>
      <c r="S11" s="4"/>
      <c r="T11" s="4"/>
      <c r="U11" s="4"/>
      <c r="V11" s="4"/>
      <c r="W11" s="4"/>
      <c r="X11" s="4"/>
    </row>
    <row r="12">
      <c r="A12" s="4"/>
      <c r="B12" s="4"/>
      <c r="C12" s="4"/>
      <c r="D12" s="30">
        <v>9353.9384</v>
      </c>
      <c r="E12" s="24">
        <v>0.0011</v>
      </c>
      <c r="F12" s="4"/>
      <c r="G12" s="128">
        <v>9434.065465</v>
      </c>
      <c r="H12" s="129">
        <v>9493.5329</v>
      </c>
      <c r="I12" s="4"/>
      <c r="J12" s="4">
        <f t="shared" si="11"/>
        <v>80.127065</v>
      </c>
      <c r="K12" s="4"/>
      <c r="L12" s="4">
        <f t="shared" si="12"/>
        <v>139.5945</v>
      </c>
      <c r="M12" s="4">
        <f t="shared" si="13"/>
        <v>22.7237968</v>
      </c>
      <c r="N12" s="4"/>
      <c r="O12" s="4">
        <f t="shared" si="14"/>
        <v>0.00007337860635</v>
      </c>
      <c r="P12" s="4">
        <f t="shared" si="15"/>
        <v>1</v>
      </c>
      <c r="Q12" s="4">
        <f t="shared" si="16"/>
        <v>0.000222714044</v>
      </c>
      <c r="R12" s="130">
        <f t="shared" si="17"/>
        <v>0.00000590164094</v>
      </c>
      <c r="S12" s="4"/>
      <c r="T12" s="4"/>
      <c r="U12" s="4"/>
      <c r="V12" s="4"/>
      <c r="W12" s="4"/>
      <c r="X12" s="4"/>
    </row>
    <row r="13">
      <c r="A13" s="4"/>
      <c r="B13" s="4"/>
      <c r="C13" s="4"/>
      <c r="D13" s="30">
        <v>4717.38619</v>
      </c>
      <c r="E13" s="24">
        <v>3.5E-4</v>
      </c>
      <c r="F13" s="4"/>
      <c r="G13" s="128">
        <v>4747.910976</v>
      </c>
      <c r="H13" s="129">
        <v>4784.4613</v>
      </c>
      <c r="I13" s="4"/>
      <c r="J13" s="4">
        <f t="shared" si="11"/>
        <v>30.524786</v>
      </c>
      <c r="K13" s="4"/>
      <c r="L13" s="4">
        <f t="shared" si="12"/>
        <v>67.07511</v>
      </c>
      <c r="M13" s="4">
        <f t="shared" si="13"/>
        <v>8.175713701</v>
      </c>
      <c r="N13" s="4"/>
      <c r="O13" s="4">
        <f t="shared" si="14"/>
        <v>0.00004186994527</v>
      </c>
      <c r="P13" s="4">
        <f t="shared" si="15"/>
        <v>1</v>
      </c>
      <c r="Q13" s="4">
        <f t="shared" si="16"/>
        <v>0.0002021714959</v>
      </c>
      <c r="R13" s="130">
        <f t="shared" si="17"/>
        <v>0.000003003644204</v>
      </c>
      <c r="S13" s="4"/>
      <c r="T13" s="4"/>
      <c r="U13" s="4"/>
      <c r="V13" s="4"/>
      <c r="W13" s="4"/>
      <c r="X13" s="4"/>
    </row>
    <row r="14">
      <c r="A14" s="4"/>
      <c r="B14" s="4"/>
      <c r="C14" s="4"/>
      <c r="D14" s="4"/>
      <c r="E14" s="4"/>
      <c r="F14" s="4"/>
      <c r="G14" s="131"/>
      <c r="H14" s="132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>
      <c r="A15" s="4"/>
      <c r="B15" s="4"/>
      <c r="C15" s="24" t="s">
        <v>658</v>
      </c>
      <c r="D15" s="30">
        <v>9721.5291</v>
      </c>
      <c r="E15" s="24">
        <v>0.0017</v>
      </c>
      <c r="F15" s="32" t="s">
        <v>656</v>
      </c>
      <c r="G15" s="128">
        <v>9732.921177</v>
      </c>
      <c r="H15" s="129">
        <v>9828.1801</v>
      </c>
      <c r="I15" s="4"/>
      <c r="J15" s="4">
        <f t="shared" ref="J15:J17" si="18">abs(G15-D15)</f>
        <v>11.392077</v>
      </c>
      <c r="K15" s="4"/>
      <c r="L15" s="4">
        <f t="shared" ref="L15:L17" si="19">abs(D15-H15)</f>
        <v>106.651</v>
      </c>
      <c r="M15" s="4">
        <f t="shared" ref="M15:M17" si="20">abs(D15-H15*$G$3)</f>
        <v>14.33939752</v>
      </c>
      <c r="N15" s="4"/>
      <c r="O15" s="4">
        <f t="shared" ref="O15:O17" si="21">(G15/D15-1)^2</f>
        <v>0.000001373209067</v>
      </c>
      <c r="P15" s="4">
        <f t="shared" ref="P15:P17" si="22">(E$3*G15/D15-1)^2</f>
        <v>1</v>
      </c>
      <c r="Q15" s="4">
        <f t="shared" ref="Q15:Q17" si="23">(H15/D15-1)^2</f>
        <v>0.0001203540482</v>
      </c>
      <c r="R15" s="130">
        <f t="shared" ref="R15:R17" si="24">(G$3*H15/D15-1)^2</f>
        <v>0.00000217566812</v>
      </c>
      <c r="S15" s="4"/>
      <c r="T15" s="4"/>
      <c r="U15" s="4"/>
      <c r="V15" s="4"/>
      <c r="W15" s="4"/>
      <c r="X15" s="4"/>
    </row>
    <row r="16">
      <c r="A16" s="4"/>
      <c r="B16" s="4"/>
      <c r="C16" s="4"/>
      <c r="D16" s="30">
        <v>9135.7459</v>
      </c>
      <c r="E16" s="24">
        <v>0.0012</v>
      </c>
      <c r="F16" s="4"/>
      <c r="G16" s="128">
        <v>9267.873608</v>
      </c>
      <c r="H16" s="129">
        <v>9320.2142</v>
      </c>
      <c r="I16" s="4"/>
      <c r="J16" s="4">
        <f t="shared" si="18"/>
        <v>132.127708</v>
      </c>
      <c r="K16" s="4"/>
      <c r="L16" s="4">
        <f t="shared" si="19"/>
        <v>184.4683</v>
      </c>
      <c r="M16" s="4">
        <f t="shared" si="20"/>
        <v>69.731247</v>
      </c>
      <c r="N16" s="4"/>
      <c r="O16" s="4">
        <f t="shared" si="21"/>
        <v>0.0002091701845</v>
      </c>
      <c r="P16" s="4">
        <f t="shared" si="22"/>
        <v>1</v>
      </c>
      <c r="Q16" s="4">
        <f t="shared" si="23"/>
        <v>0.0004077138527</v>
      </c>
      <c r="R16" s="130">
        <f t="shared" si="24"/>
        <v>0.00005825951168</v>
      </c>
      <c r="S16" s="4"/>
      <c r="T16" s="4"/>
      <c r="U16" s="4"/>
      <c r="V16" s="4"/>
      <c r="W16" s="4"/>
      <c r="X16" s="4"/>
    </row>
    <row r="17">
      <c r="A17" s="4"/>
      <c r="B17" s="4"/>
      <c r="C17" s="4"/>
      <c r="D17" s="30">
        <v>4708.48056</v>
      </c>
      <c r="E17" s="24">
        <v>6.6E-4</v>
      </c>
      <c r="F17" s="4"/>
      <c r="G17" s="128">
        <v>4747.353185</v>
      </c>
      <c r="H17" s="129">
        <v>4783.7298</v>
      </c>
      <c r="I17" s="4"/>
      <c r="J17" s="4">
        <f t="shared" si="18"/>
        <v>38.872625</v>
      </c>
      <c r="K17" s="4"/>
      <c r="L17" s="4">
        <f t="shared" si="19"/>
        <v>75.24924</v>
      </c>
      <c r="M17" s="4">
        <f t="shared" si="20"/>
        <v>16.35884888</v>
      </c>
      <c r="N17" s="4"/>
      <c r="O17" s="4">
        <f t="shared" si="21"/>
        <v>0.0000681594652</v>
      </c>
      <c r="P17" s="4">
        <f t="shared" si="22"/>
        <v>1</v>
      </c>
      <c r="Q17" s="4">
        <f t="shared" si="23"/>
        <v>0.0002554128086</v>
      </c>
      <c r="R17" s="130">
        <f t="shared" si="24"/>
        <v>0.00001207101855</v>
      </c>
      <c r="S17" s="4"/>
      <c r="T17" s="4"/>
      <c r="U17" s="4"/>
      <c r="V17" s="4"/>
      <c r="W17" s="4"/>
      <c r="X17" s="4"/>
    </row>
    <row r="18">
      <c r="A18" s="4"/>
      <c r="B18" s="4"/>
      <c r="C18" s="4"/>
      <c r="D18" s="4"/>
      <c r="E18" s="4"/>
      <c r="F18" s="4"/>
      <c r="G18" s="133"/>
      <c r="H18" s="132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>
      <c r="A19" s="4"/>
      <c r="B19" s="4"/>
      <c r="C19" s="24" t="s">
        <v>659</v>
      </c>
      <c r="D19" s="30">
        <v>9573.81156</v>
      </c>
      <c r="E19" s="24">
        <v>5.3E-4</v>
      </c>
      <c r="F19" s="32" t="s">
        <v>656</v>
      </c>
      <c r="G19" s="128">
        <v>9670.797216</v>
      </c>
      <c r="H19" s="129">
        <v>9757.9728</v>
      </c>
      <c r="I19" s="4"/>
      <c r="J19" s="4">
        <f t="shared" ref="J19:J21" si="25">abs(G19-D19)</f>
        <v>96.985656</v>
      </c>
      <c r="K19" s="4"/>
      <c r="L19" s="4">
        <f t="shared" ref="L19:L21" si="26">abs(D19-H19)</f>
        <v>184.16124</v>
      </c>
      <c r="M19" s="4">
        <f t="shared" ref="M19:M21" si="27">abs(D19-H19*$G$3)</f>
        <v>64.03513364</v>
      </c>
      <c r="N19" s="4"/>
      <c r="O19" s="4">
        <f t="shared" ref="O19:O21" si="28">(G19/D19-1)^2</f>
        <v>0.0001026231321</v>
      </c>
      <c r="P19" s="4">
        <f t="shared" ref="P19:P21" si="29">(E$3*G19/D19-1)^2</f>
        <v>1</v>
      </c>
      <c r="Q19" s="4">
        <f t="shared" ref="Q19:Q21" si="30">(H19/D19-1)^2</f>
        <v>0.0003700212883</v>
      </c>
      <c r="R19" s="130">
        <f t="shared" ref="R19:R21" si="31">(G$3*H19/D19-1)^2</f>
        <v>0.00004473700337</v>
      </c>
      <c r="S19" s="4"/>
      <c r="T19" s="4"/>
      <c r="U19" s="4"/>
      <c r="V19" s="4"/>
      <c r="W19" s="4"/>
      <c r="X19" s="4"/>
    </row>
    <row r="20">
      <c r="A20" s="4"/>
      <c r="B20" s="4"/>
      <c r="C20" s="4"/>
      <c r="D20" s="30">
        <v>9285.8957</v>
      </c>
      <c r="E20" s="24">
        <v>4.1E-4</v>
      </c>
      <c r="F20" s="4"/>
      <c r="G20" s="128">
        <v>9302.377025</v>
      </c>
      <c r="H20" s="129">
        <v>9361.3853</v>
      </c>
      <c r="I20" s="4"/>
      <c r="J20" s="4">
        <f t="shared" si="25"/>
        <v>16.481325</v>
      </c>
      <c r="K20" s="4"/>
      <c r="L20" s="4">
        <f t="shared" si="26"/>
        <v>75.4896</v>
      </c>
      <c r="M20" s="4">
        <f t="shared" si="27"/>
        <v>39.75429228</v>
      </c>
      <c r="N20" s="4"/>
      <c r="O20" s="4">
        <f t="shared" si="28"/>
        <v>0.000003150189243</v>
      </c>
      <c r="P20" s="4">
        <f t="shared" si="29"/>
        <v>1</v>
      </c>
      <c r="Q20" s="4">
        <f t="shared" si="30"/>
        <v>0.00006608861425</v>
      </c>
      <c r="R20" s="130">
        <f t="shared" si="31"/>
        <v>0.00001832822679</v>
      </c>
      <c r="S20" s="4"/>
      <c r="T20" s="4"/>
      <c r="U20" s="4"/>
      <c r="V20" s="4"/>
      <c r="W20" s="4"/>
      <c r="X20" s="4"/>
    </row>
    <row r="21">
      <c r="A21" s="4"/>
      <c r="B21" s="4"/>
      <c r="C21" s="4"/>
      <c r="D21" s="30">
        <v>4712.53945</v>
      </c>
      <c r="E21" s="24">
        <v>3.2E-4</v>
      </c>
      <c r="F21" s="4"/>
      <c r="G21" s="128">
        <v>4741.505086</v>
      </c>
      <c r="H21" s="129">
        <v>4777.783</v>
      </c>
      <c r="I21" s="4"/>
      <c r="J21" s="4">
        <f t="shared" si="25"/>
        <v>28.965636</v>
      </c>
      <c r="K21" s="4"/>
      <c r="L21" s="4">
        <f t="shared" si="26"/>
        <v>65.24355</v>
      </c>
      <c r="M21" s="4">
        <f t="shared" si="27"/>
        <v>6.426367312</v>
      </c>
      <c r="N21" s="4"/>
      <c r="O21" s="4">
        <f t="shared" si="28"/>
        <v>0.00003777949426</v>
      </c>
      <c r="P21" s="4">
        <f t="shared" si="29"/>
        <v>1</v>
      </c>
      <c r="Q21" s="4">
        <f t="shared" si="30"/>
        <v>0.0001916748666</v>
      </c>
      <c r="R21" s="130">
        <f t="shared" si="31"/>
        <v>0.000001859606657</v>
      </c>
      <c r="S21" s="4"/>
      <c r="T21" s="4"/>
      <c r="U21" s="4"/>
      <c r="V21" s="4"/>
      <c r="W21" s="4"/>
      <c r="X21" s="4"/>
    </row>
    <row r="22">
      <c r="A22" s="4"/>
      <c r="B22" s="4"/>
      <c r="C22" s="4"/>
      <c r="D22" s="4"/>
      <c r="E22" s="4"/>
      <c r="F22" s="4"/>
      <c r="G22" s="133"/>
      <c r="H22" s="132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>
      <c r="A23" s="4"/>
      <c r="B23" s="4"/>
      <c r="C23" s="24" t="s">
        <v>660</v>
      </c>
      <c r="D23" s="30">
        <v>9632.88401</v>
      </c>
      <c r="E23" s="24">
        <v>6.9E-4</v>
      </c>
      <c r="F23" s="32" t="s">
        <v>656</v>
      </c>
      <c r="G23" s="128">
        <v>9618.462325</v>
      </c>
      <c r="H23" s="129">
        <v>9709.456</v>
      </c>
      <c r="I23" s="4"/>
      <c r="J23" s="4">
        <f t="shared" ref="J23:J25" si="32">abs(G23-D23)</f>
        <v>14.421685</v>
      </c>
      <c r="K23" s="4"/>
      <c r="L23" s="4">
        <f t="shared" ref="L23:L25" si="33">abs(D23-H23)</f>
        <v>76.57199</v>
      </c>
      <c r="M23" s="4">
        <f t="shared" ref="M23:M25" si="34">abs(D23-H23*$G$3)</f>
        <v>42.9568474</v>
      </c>
      <c r="N23" s="4"/>
      <c r="O23" s="4">
        <f t="shared" ref="O23:O25" si="35">(G23/D23-1)^2</f>
        <v>0.000002241399904</v>
      </c>
      <c r="P23" s="4">
        <f t="shared" ref="P23:P25" si="36">(E$3*G23/D23-1)^2</f>
        <v>1</v>
      </c>
      <c r="Q23" s="4">
        <f t="shared" ref="Q23:Q25" si="37">(H23/D23-1)^2</f>
        <v>0.00006318692283</v>
      </c>
      <c r="R23" s="130">
        <f t="shared" ref="R23:R25" si="38">(G$3*H23/D23-1)^2</f>
        <v>0.00001988621544</v>
      </c>
      <c r="S23" s="4"/>
      <c r="T23" s="4"/>
      <c r="U23" s="4"/>
      <c r="V23" s="4"/>
      <c r="W23" s="4"/>
      <c r="X23" s="4"/>
    </row>
    <row r="24">
      <c r="A24" s="4"/>
      <c r="B24" s="4"/>
      <c r="C24" s="4"/>
      <c r="D24" s="30">
        <v>9223.79544</v>
      </c>
      <c r="E24" s="24">
        <v>4.9E-4</v>
      </c>
      <c r="F24" s="4"/>
      <c r="G24" s="128">
        <v>9358.180337</v>
      </c>
      <c r="H24" s="129">
        <v>9413.7849</v>
      </c>
      <c r="I24" s="4"/>
      <c r="J24" s="4">
        <f t="shared" si="32"/>
        <v>134.384897</v>
      </c>
      <c r="K24" s="4"/>
      <c r="L24" s="4">
        <f t="shared" si="33"/>
        <v>189.98946</v>
      </c>
      <c r="M24" s="4">
        <f t="shared" si="34"/>
        <v>74.10049932</v>
      </c>
      <c r="N24" s="4"/>
      <c r="O24" s="4">
        <f t="shared" si="35"/>
        <v>0.0002122665688</v>
      </c>
      <c r="P24" s="4">
        <f t="shared" si="36"/>
        <v>1</v>
      </c>
      <c r="Q24" s="4">
        <f t="shared" si="37"/>
        <v>0.0004242674278</v>
      </c>
      <c r="R24" s="130">
        <f t="shared" si="38"/>
        <v>0.00006453910568</v>
      </c>
      <c r="S24" s="4"/>
      <c r="T24" s="4"/>
      <c r="U24" s="4"/>
      <c r="V24" s="4"/>
      <c r="W24" s="4"/>
      <c r="X24" s="4"/>
    </row>
    <row r="25">
      <c r="A25" s="4"/>
      <c r="B25" s="4"/>
      <c r="C25" s="4"/>
      <c r="D25" s="30">
        <v>4710.6672</v>
      </c>
      <c r="E25" s="24">
        <v>3.5E-4</v>
      </c>
      <c r="F25" s="4"/>
      <c r="G25" s="128">
        <v>4743.268182</v>
      </c>
      <c r="H25" s="129">
        <v>4779.6674</v>
      </c>
      <c r="I25" s="4"/>
      <c r="J25" s="4">
        <f t="shared" si="32"/>
        <v>32.600982</v>
      </c>
      <c r="K25" s="4"/>
      <c r="L25" s="4">
        <f t="shared" si="33"/>
        <v>69.0002</v>
      </c>
      <c r="M25" s="4">
        <f t="shared" si="34"/>
        <v>10.15981929</v>
      </c>
      <c r="N25" s="4"/>
      <c r="O25" s="4">
        <f t="shared" si="35"/>
        <v>0.00004789569919</v>
      </c>
      <c r="P25" s="4">
        <f t="shared" si="36"/>
        <v>1</v>
      </c>
      <c r="Q25" s="4">
        <f t="shared" si="37"/>
        <v>0.0002145536231</v>
      </c>
      <c r="R25" s="130">
        <f t="shared" si="38"/>
        <v>0.000004651650969</v>
      </c>
      <c r="S25" s="4"/>
      <c r="T25" s="4"/>
      <c r="U25" s="4"/>
      <c r="V25" s="4"/>
      <c r="W25" s="4"/>
      <c r="X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</sheetData>
  <mergeCells count="11">
    <mergeCell ref="D5:E5"/>
    <mergeCell ref="F5:F6"/>
    <mergeCell ref="G5:G6"/>
    <mergeCell ref="H5:H6"/>
    <mergeCell ref="J2:M2"/>
    <mergeCell ref="O2:R2"/>
    <mergeCell ref="J3:K3"/>
    <mergeCell ref="L3:M3"/>
    <mergeCell ref="O3:P3"/>
    <mergeCell ref="Q3:R3"/>
    <mergeCell ref="D4:H4"/>
  </mergeCells>
  <hyperlinks>
    <hyperlink r:id="rId1" ref="F7"/>
    <hyperlink r:id="rId2" ref="F11"/>
    <hyperlink r:id="rId3" ref="F15"/>
    <hyperlink r:id="rId4" ref="F19"/>
    <hyperlink r:id="rId5" ref="F23"/>
  </hyperlin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00" t="s">
        <v>652</v>
      </c>
    </row>
    <row r="2">
      <c r="A2" s="100"/>
      <c r="B2" s="100"/>
      <c r="C2" s="100"/>
      <c r="D2" s="100"/>
      <c r="E2" s="100" t="s">
        <v>595</v>
      </c>
      <c r="F2" s="100"/>
      <c r="G2" s="100" t="s">
        <v>596</v>
      </c>
      <c r="J2" s="101" t="s">
        <v>597</v>
      </c>
      <c r="K2" s="2"/>
      <c r="L2" s="2"/>
      <c r="M2" s="3"/>
      <c r="O2" s="101" t="s">
        <v>598</v>
      </c>
      <c r="P2" s="2"/>
      <c r="Q2" s="2"/>
      <c r="R2" s="3"/>
    </row>
    <row r="3">
      <c r="A3" s="100"/>
      <c r="B3" s="100"/>
      <c r="C3" s="100"/>
      <c r="D3" s="100" t="s">
        <v>599</v>
      </c>
      <c r="E3" s="102">
        <f>'Training set'!Y3</f>
        <v>1.000285748</v>
      </c>
      <c r="F3" s="100" t="s">
        <v>600</v>
      </c>
      <c r="G3" s="103">
        <f>'Training set'!AS3</f>
        <v>0.9876894403</v>
      </c>
      <c r="H3" s="100" t="s">
        <v>601</v>
      </c>
      <c r="J3" s="101" t="s">
        <v>595</v>
      </c>
      <c r="K3" s="3"/>
      <c r="L3" s="101" t="s">
        <v>596</v>
      </c>
      <c r="M3" s="3"/>
      <c r="O3" s="101" t="s">
        <v>595</v>
      </c>
      <c r="P3" s="3"/>
      <c r="Q3" s="101" t="s">
        <v>596</v>
      </c>
      <c r="R3" s="3"/>
    </row>
    <row r="4">
      <c r="A4" s="104"/>
      <c r="B4" s="104"/>
      <c r="C4" s="104"/>
      <c r="D4" s="101" t="s">
        <v>602</v>
      </c>
      <c r="E4" s="2"/>
      <c r="F4" s="2"/>
      <c r="G4" s="2"/>
      <c r="H4" s="3"/>
      <c r="J4" s="134">
        <f t="shared" ref="J4:M4" si="1">(AVERAGE(J7:J21))</f>
        <v>92.56999025</v>
      </c>
      <c r="K4" s="134">
        <f t="shared" si="1"/>
        <v>92.93389932</v>
      </c>
      <c r="L4" s="134">
        <f t="shared" si="1"/>
        <v>131.9141068</v>
      </c>
      <c r="M4" s="134">
        <f t="shared" si="1"/>
        <v>115.4176603</v>
      </c>
      <c r="O4" s="106">
        <f t="shared" ref="O4:R4" si="2">100*sqrt(AVERAGE(O7:O21))</f>
        <v>5.767344376</v>
      </c>
      <c r="P4" s="106">
        <f t="shared" si="2"/>
        <v>5.790076689</v>
      </c>
      <c r="Q4" s="106">
        <f t="shared" si="2"/>
        <v>7.86118525</v>
      </c>
      <c r="R4" s="106">
        <f t="shared" si="2"/>
        <v>6.782769851</v>
      </c>
    </row>
    <row r="5">
      <c r="A5" s="104"/>
      <c r="B5" s="104"/>
      <c r="C5" s="104"/>
      <c r="D5" s="101" t="s">
        <v>603</v>
      </c>
      <c r="E5" s="3"/>
      <c r="F5" s="109" t="s">
        <v>28</v>
      </c>
      <c r="G5" s="109" t="s">
        <v>595</v>
      </c>
      <c r="H5" s="109" t="s">
        <v>596</v>
      </c>
      <c r="J5" s="107" t="s">
        <v>653</v>
      </c>
      <c r="K5" s="107" t="s">
        <v>654</v>
      </c>
      <c r="L5" s="107" t="s">
        <v>653</v>
      </c>
      <c r="M5" s="107" t="s">
        <v>654</v>
      </c>
    </row>
    <row r="6">
      <c r="A6" s="104" t="s">
        <v>21</v>
      </c>
      <c r="B6" s="104" t="s">
        <v>605</v>
      </c>
      <c r="C6" s="104" t="s">
        <v>23</v>
      </c>
      <c r="D6" s="104" t="s">
        <v>606</v>
      </c>
      <c r="E6" s="104" t="s">
        <v>607</v>
      </c>
      <c r="F6" s="21"/>
      <c r="G6" s="21"/>
      <c r="H6" s="21"/>
    </row>
    <row r="7">
      <c r="C7" s="104" t="s">
        <v>661</v>
      </c>
      <c r="D7" s="104">
        <v>6875.1055</v>
      </c>
      <c r="E7" s="113"/>
      <c r="F7" s="135" t="s">
        <v>662</v>
      </c>
      <c r="G7" s="100">
        <v>7223.532207</v>
      </c>
      <c r="H7" s="100">
        <v>7466.273612</v>
      </c>
      <c r="J7" s="116">
        <f t="shared" ref="J7:J9" si="3">abs(G7-D7)</f>
        <v>348.426707</v>
      </c>
      <c r="K7" s="116">
        <f t="shared" ref="K7:K9" si="4">abs(D7-$E$3*G7)</f>
        <v>350.490818</v>
      </c>
      <c r="L7" s="116">
        <f t="shared" ref="L7:L9" si="5">abs(D7-H7)</f>
        <v>591.168112</v>
      </c>
      <c r="M7" s="116">
        <f t="shared" ref="M7:M9" si="6">abs(D7-H7*$G$3)</f>
        <v>499.2541052</v>
      </c>
      <c r="O7" s="116">
        <f t="shared" ref="O7:O9" si="7">(G7/D7-1)^2</f>
        <v>0.002568408739</v>
      </c>
      <c r="P7" s="116">
        <f t="shared" ref="P7:P9" si="8">(E$3*G7/D7-1)^2</f>
        <v>0.002598929843</v>
      </c>
      <c r="Q7" s="116">
        <f t="shared" ref="Q7:Q9" si="9">(H7/D7-1)^2</f>
        <v>0.007393724531</v>
      </c>
      <c r="R7" s="117">
        <f t="shared" ref="R7:R9" si="10">(G$3*H7/D7-1)^2</f>
        <v>0.005273325211</v>
      </c>
    </row>
    <row r="8">
      <c r="D8" s="104">
        <v>3198.5018</v>
      </c>
      <c r="E8" s="113"/>
      <c r="G8" s="100">
        <v>3406.160484</v>
      </c>
      <c r="H8" s="100">
        <v>3500.249906</v>
      </c>
      <c r="J8" s="116">
        <f t="shared" si="3"/>
        <v>207.658684</v>
      </c>
      <c r="K8" s="116">
        <f t="shared" si="4"/>
        <v>208.6319881</v>
      </c>
      <c r="L8" s="116">
        <f t="shared" si="5"/>
        <v>301.748106</v>
      </c>
      <c r="M8" s="116">
        <f t="shared" si="6"/>
        <v>258.6580707</v>
      </c>
      <c r="O8" s="116">
        <f t="shared" si="7"/>
        <v>0.004215091396</v>
      </c>
      <c r="P8" s="116">
        <f t="shared" si="8"/>
        <v>0.004254696578</v>
      </c>
      <c r="Q8" s="116">
        <f t="shared" si="9"/>
        <v>0.008900120911</v>
      </c>
      <c r="R8" s="117">
        <f t="shared" si="10"/>
        <v>0.006539715702</v>
      </c>
    </row>
    <row r="9">
      <c r="D9" s="104">
        <v>2187.708</v>
      </c>
      <c r="E9" s="113"/>
      <c r="G9" s="100">
        <v>2339.236525</v>
      </c>
      <c r="H9" s="100">
        <v>2408.995913</v>
      </c>
      <c r="J9" s="116">
        <f t="shared" si="3"/>
        <v>151.528525</v>
      </c>
      <c r="K9" s="116">
        <f t="shared" si="4"/>
        <v>152.1969575</v>
      </c>
      <c r="L9" s="116">
        <f t="shared" si="5"/>
        <v>221.287913</v>
      </c>
      <c r="M9" s="116">
        <f t="shared" si="6"/>
        <v>191.6318251</v>
      </c>
      <c r="O9" s="116">
        <f t="shared" si="7"/>
        <v>0.004797445853</v>
      </c>
      <c r="P9" s="116">
        <f t="shared" si="8"/>
        <v>0.004839864819</v>
      </c>
      <c r="Q9" s="116">
        <f t="shared" si="9"/>
        <v>0.01023143798</v>
      </c>
      <c r="R9" s="117">
        <f t="shared" si="10"/>
        <v>0.007672847414</v>
      </c>
    </row>
    <row r="11">
      <c r="C11" s="104" t="s">
        <v>663</v>
      </c>
      <c r="D11" s="104">
        <v>2556.9473</v>
      </c>
      <c r="E11" s="113"/>
      <c r="F11" s="135" t="s">
        <v>664</v>
      </c>
      <c r="G11" s="100">
        <v>2514.939707</v>
      </c>
      <c r="H11" s="100">
        <v>2558.977624</v>
      </c>
      <c r="J11" s="116">
        <f t="shared" ref="J11:J13" si="11">abs(G11-D11)</f>
        <v>42.007593</v>
      </c>
      <c r="K11" s="116">
        <f t="shared" ref="K11:K13" si="12">abs(D11-$E$3*G11)</f>
        <v>41.28895364</v>
      </c>
      <c r="L11" s="116">
        <f t="shared" ref="L11:L13" si="13">abs(D11-H11)</f>
        <v>2.030324</v>
      </c>
      <c r="M11" s="116">
        <f t="shared" ref="M11:M13" si="14">abs(D11-H11*$G$3)</f>
        <v>29.47212272</v>
      </c>
      <c r="O11" s="116">
        <f t="shared" ref="O11:O13" si="15">(G11/D11-1)^2</f>
        <v>0.0002699056904</v>
      </c>
      <c r="P11" s="116">
        <f t="shared" ref="P11:P13" si="16">(E$3*G11/D11-1)^2</f>
        <v>0.0002607499295</v>
      </c>
      <c r="Q11" s="116">
        <f t="shared" ref="Q11:Q13" si="17">(H11/D11-1)^2</f>
        <v>0.0000006305029785</v>
      </c>
      <c r="R11" s="117">
        <f t="shared" ref="R11:R13" si="18">(G$3*H11/D11-1)^2</f>
        <v>0.0001328554209</v>
      </c>
    </row>
    <row r="12">
      <c r="D12" s="104">
        <v>1010.54334</v>
      </c>
      <c r="E12" s="113"/>
      <c r="G12" s="100">
        <v>1109.071256</v>
      </c>
      <c r="H12" s="100">
        <v>1134.981689</v>
      </c>
      <c r="J12" s="116">
        <f t="shared" si="11"/>
        <v>98.527916</v>
      </c>
      <c r="K12" s="116">
        <f t="shared" si="12"/>
        <v>98.84483106</v>
      </c>
      <c r="L12" s="116">
        <f t="shared" si="13"/>
        <v>124.438349</v>
      </c>
      <c r="M12" s="116">
        <f t="shared" si="14"/>
        <v>110.4660892</v>
      </c>
      <c r="O12" s="116">
        <f t="shared" si="15"/>
        <v>0.00950623849</v>
      </c>
      <c r="P12" s="116">
        <f t="shared" si="16"/>
        <v>0.009567490475</v>
      </c>
      <c r="Q12" s="116">
        <f t="shared" si="17"/>
        <v>0.01516346986</v>
      </c>
      <c r="R12" s="117">
        <f t="shared" si="18"/>
        <v>0.01194945422</v>
      </c>
    </row>
    <row r="13">
      <c r="D13" s="104">
        <v>853.16731</v>
      </c>
      <c r="E13" s="113"/>
      <c r="G13" s="100">
        <v>943.063192</v>
      </c>
      <c r="H13" s="100">
        <v>962.924616</v>
      </c>
      <c r="J13" s="116">
        <f t="shared" si="11"/>
        <v>89.895882</v>
      </c>
      <c r="K13" s="116">
        <f t="shared" si="12"/>
        <v>90.16536056</v>
      </c>
      <c r="L13" s="116">
        <f t="shared" si="13"/>
        <v>109.757306</v>
      </c>
      <c r="M13" s="116">
        <f t="shared" si="14"/>
        <v>97.90316506</v>
      </c>
      <c r="O13" s="116">
        <f t="shared" si="15"/>
        <v>0.0111022546</v>
      </c>
      <c r="P13" s="116">
        <f t="shared" si="16"/>
        <v>0.01116891624</v>
      </c>
      <c r="Q13" s="116">
        <f t="shared" si="17"/>
        <v>0.01655001776</v>
      </c>
      <c r="R13" s="117">
        <f t="shared" si="18"/>
        <v>0.01316815867</v>
      </c>
    </row>
    <row r="14">
      <c r="F14" s="135" t="s">
        <v>664</v>
      </c>
    </row>
    <row r="15">
      <c r="C15" s="104" t="s">
        <v>665</v>
      </c>
      <c r="D15" s="104">
        <v>1546.57299</v>
      </c>
      <c r="E15" s="113"/>
      <c r="G15" s="100">
        <v>1512.844026</v>
      </c>
      <c r="H15" s="100">
        <v>1532.384759</v>
      </c>
      <c r="J15" s="116">
        <f t="shared" ref="J15:J17" si="19">abs(G15-D15)</f>
        <v>33.728964</v>
      </c>
      <c r="K15" s="116">
        <f t="shared" ref="K15:K17" si="20">abs(D15-$E$3*G15)</f>
        <v>33.29667162</v>
      </c>
      <c r="L15" s="116">
        <f t="shared" ref="L15:L17" si="21">abs(D15-H15)</f>
        <v>14.188231</v>
      </c>
      <c r="M15" s="116">
        <f t="shared" ref="M15:M17" si="22">abs(D15-H15*$G$3)</f>
        <v>33.05274501</v>
      </c>
      <c r="O15" s="116">
        <f t="shared" ref="O15:O17" si="23">(G15/D15-1)^2</f>
        <v>0.0004756255335</v>
      </c>
      <c r="P15" s="116">
        <f t="shared" ref="P15:P17" si="24">(E$3*G15/D15-1)^2</f>
        <v>0.0004635118094</v>
      </c>
      <c r="Q15" s="116">
        <f t="shared" ref="Q15:Q17" si="25">(H15/D15-1)^2</f>
        <v>0.00008416192471</v>
      </c>
      <c r="R15" s="117">
        <f t="shared" ref="R15:R17" si="26">(G$3*H15/D15-1)^2</f>
        <v>0.0004567454439</v>
      </c>
    </row>
    <row r="16">
      <c r="D16" s="104">
        <v>1047.50169</v>
      </c>
      <c r="E16" s="113"/>
      <c r="G16" s="100">
        <v>1104.765694</v>
      </c>
      <c r="H16" s="100">
        <v>1130.850075</v>
      </c>
      <c r="J16" s="116">
        <f t="shared" si="19"/>
        <v>57.264004</v>
      </c>
      <c r="K16" s="116">
        <f t="shared" si="20"/>
        <v>57.57968875</v>
      </c>
      <c r="L16" s="116">
        <f t="shared" si="21"/>
        <v>83.348385</v>
      </c>
      <c r="M16" s="116">
        <f t="shared" si="22"/>
        <v>69.42698768</v>
      </c>
      <c r="O16" s="116">
        <f t="shared" si="23"/>
        <v>0.002988504803</v>
      </c>
      <c r="P16" s="116">
        <f t="shared" si="24"/>
        <v>0.003021545659</v>
      </c>
      <c r="Q16" s="116">
        <f t="shared" si="25"/>
        <v>0.006331183683</v>
      </c>
      <c r="R16" s="117">
        <f t="shared" si="26"/>
        <v>0.004392858154</v>
      </c>
    </row>
    <row r="17">
      <c r="D17" s="104">
        <v>762.71829</v>
      </c>
      <c r="E17" s="113"/>
      <c r="G17" s="100">
        <v>801.747814</v>
      </c>
      <c r="H17" s="100">
        <v>820.893385</v>
      </c>
      <c r="J17" s="116">
        <f t="shared" si="19"/>
        <v>39.029524</v>
      </c>
      <c r="K17" s="116">
        <f t="shared" si="20"/>
        <v>39.25862195</v>
      </c>
      <c r="L17" s="116">
        <f t="shared" si="21"/>
        <v>58.175095</v>
      </c>
      <c r="M17" s="116">
        <f t="shared" si="22"/>
        <v>48.06943801</v>
      </c>
      <c r="O17" s="116">
        <f t="shared" si="23"/>
        <v>0.002618533821</v>
      </c>
      <c r="P17" s="116">
        <f t="shared" si="24"/>
        <v>0.002649364912</v>
      </c>
      <c r="Q17" s="116">
        <f t="shared" si="25"/>
        <v>0.005817627103</v>
      </c>
      <c r="R17" s="117">
        <f t="shared" si="26"/>
        <v>0.003972004827</v>
      </c>
    </row>
    <row r="19">
      <c r="C19" s="104" t="s">
        <v>666</v>
      </c>
      <c r="D19" s="104">
        <v>914.2113</v>
      </c>
      <c r="E19" s="113"/>
      <c r="F19" s="135" t="s">
        <v>664</v>
      </c>
      <c r="G19" s="100">
        <v>934.806728</v>
      </c>
      <c r="H19" s="100">
        <v>946.738638</v>
      </c>
      <c r="I19" s="116">
        <f t="shared" ref="I19:I21" si="27">H19*$G$3</f>
        <v>935.0837555</v>
      </c>
      <c r="J19" s="116">
        <f t="shared" ref="J19:J21" si="28">abs(G19-D19)</f>
        <v>20.595428</v>
      </c>
      <c r="K19" s="116">
        <f t="shared" ref="K19:K21" si="29">abs(D19-$E$3*G19)</f>
        <v>20.86254729</v>
      </c>
      <c r="L19" s="116">
        <f t="shared" ref="L19:L21" si="30">abs(D19-H19)</f>
        <v>32.527338</v>
      </c>
      <c r="M19" s="116">
        <f t="shared" ref="M19:M21" si="31">abs(D19-H19*$G$3)</f>
        <v>20.87245551</v>
      </c>
      <c r="O19" s="116">
        <f t="shared" ref="O19:O21" si="32">(G19/D19-1)^2</f>
        <v>0.0005075145214</v>
      </c>
      <c r="P19" s="116">
        <f t="shared" ref="P19:P21" si="33">(E$3*G19/D19-1)^2</f>
        <v>0.0005207646524</v>
      </c>
      <c r="Q19" s="116">
        <f t="shared" ref="Q19:Q21" si="34">(H19/D19-1)^2</f>
        <v>0.001265913045</v>
      </c>
      <c r="R19" s="117">
        <f t="shared" ref="R19:R21" si="35">(G$3*H19/D19-1)^2</f>
        <v>0.0005212594218</v>
      </c>
    </row>
    <row r="20">
      <c r="D20" s="104">
        <v>737.09006</v>
      </c>
      <c r="E20" s="113"/>
      <c r="G20" s="100">
        <v>739.102447</v>
      </c>
      <c r="H20" s="100">
        <v>749.604508</v>
      </c>
      <c r="I20" s="116">
        <f t="shared" si="27"/>
        <v>740.376457</v>
      </c>
      <c r="J20" s="116">
        <f t="shared" si="28"/>
        <v>2.012387</v>
      </c>
      <c r="K20" s="116">
        <f t="shared" si="29"/>
        <v>2.223584156</v>
      </c>
      <c r="L20" s="116">
        <f t="shared" si="30"/>
        <v>12.514448</v>
      </c>
      <c r="M20" s="116">
        <f t="shared" si="31"/>
        <v>3.286396979</v>
      </c>
      <c r="O20" s="116">
        <f t="shared" si="32"/>
        <v>0.000007453871424</v>
      </c>
      <c r="P20" s="116">
        <f t="shared" si="33"/>
        <v>0.00000910051631</v>
      </c>
      <c r="Q20" s="116">
        <f t="shared" si="34"/>
        <v>0.0002882586092</v>
      </c>
      <c r="R20" s="117">
        <f t="shared" si="35"/>
        <v>0.00001987920152</v>
      </c>
    </row>
    <row r="21">
      <c r="D21" s="104">
        <v>688.5027</v>
      </c>
      <c r="E21" s="113"/>
      <c r="G21" s="100">
        <v>708.666969</v>
      </c>
      <c r="H21" s="100">
        <v>720.288375</v>
      </c>
      <c r="I21" s="116">
        <f t="shared" si="27"/>
        <v>711.421222</v>
      </c>
      <c r="J21" s="116">
        <f t="shared" si="28"/>
        <v>20.164269</v>
      </c>
      <c r="K21" s="116">
        <f t="shared" si="29"/>
        <v>20.36676927</v>
      </c>
      <c r="L21" s="116">
        <f t="shared" si="30"/>
        <v>31.785675</v>
      </c>
      <c r="M21" s="116">
        <f t="shared" si="31"/>
        <v>22.91852198</v>
      </c>
      <c r="O21" s="116">
        <f t="shared" si="32"/>
        <v>0.0008577360619</v>
      </c>
      <c r="P21" s="116">
        <f t="shared" si="33"/>
        <v>0.0008750502467</v>
      </c>
      <c r="Q21" s="116">
        <f t="shared" si="34"/>
        <v>0.002131334337</v>
      </c>
      <c r="R21" s="117">
        <f t="shared" si="35"/>
        <v>0.00110805653</v>
      </c>
    </row>
  </sheetData>
  <mergeCells count="11">
    <mergeCell ref="D5:E5"/>
    <mergeCell ref="F5:F6"/>
    <mergeCell ref="G5:G6"/>
    <mergeCell ref="H5:H6"/>
    <mergeCell ref="J2:M2"/>
    <mergeCell ref="O2:R2"/>
    <mergeCell ref="J3:K3"/>
    <mergeCell ref="L3:M3"/>
    <mergeCell ref="O3:P3"/>
    <mergeCell ref="Q3:R3"/>
    <mergeCell ref="D4:H4"/>
  </mergeCells>
  <hyperlinks>
    <hyperlink r:id="rId1" ref="F7"/>
    <hyperlink r:id="rId2" ref="F11"/>
    <hyperlink r:id="rId3" ref="F14"/>
    <hyperlink r:id="rId4" ref="F19"/>
  </hyperlinks>
  <drawing r:id="rId5"/>
</worksheet>
</file>